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0_HYIC\"/>
    </mc:Choice>
  </mc:AlternateContent>
  <workbookProtection workbookPassword="DCF9" lockStructure="1"/>
  <bookViews>
    <workbookView xWindow="0" yWindow="0" windowWidth="20490" windowHeight="7770" firstSheet="5" activeTab="6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団体申込一覧表（男子）" sheetId="3" r:id="rId7"/>
    <sheet name="団体申込一覧表（女子）" sheetId="10" r:id="rId8"/>
    <sheet name="申込人数確認表" sheetId="2" r:id="rId9"/>
    <sheet name="選択" sheetId="11" state="hidden" r:id="rId10"/>
    <sheet name="登録情報女子" sheetId="13" state="hidden" r:id="rId11"/>
    <sheet name="master男子" sheetId="15" state="hidden" r:id="rId12"/>
    <sheet name="登録情報男子" sheetId="14" state="hidden" r:id="rId13"/>
    <sheet name="master女子" sheetId="16" state="hidden" r:id="rId14"/>
  </sheets>
  <externalReferences>
    <externalReference r:id="rId15"/>
  </externalReferences>
  <definedNames>
    <definedName name="_xlnm.Print_Area" localSheetId="5">申込書!$B$1:$D$13</definedName>
    <definedName name="_xlnm.Print_Area" localSheetId="8">申込人数確認表!$A$1:$H$9</definedName>
    <definedName name="_xlnm.Print_Area" localSheetId="7">INDIRECT('団体申込一覧表（女子）'!$X$6)</definedName>
    <definedName name="_xlnm.Print_Area" localSheetId="6">'団体申込一覧表（男子）'!$B$1:$V$39</definedName>
    <definedName name="_xlnm.Print_Titles" localSheetId="7">'団体申込一覧表（女子）'!$1:$9</definedName>
    <definedName name="_xlnm.Print_Titles" localSheetId="6">'団体申込一覧表（男子）'!$1:$9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0" i="16" l="1"/>
  <c r="B119" i="16"/>
  <c r="B118" i="16"/>
  <c r="N118" i="16" s="1"/>
  <c r="B117" i="16"/>
  <c r="B116" i="16"/>
  <c r="B115" i="16"/>
  <c r="B114" i="16"/>
  <c r="N114" i="16" s="1"/>
  <c r="B113" i="16"/>
  <c r="B112" i="16"/>
  <c r="B111" i="16"/>
  <c r="B110" i="16"/>
  <c r="N110" i="16" s="1"/>
  <c r="B109" i="16"/>
  <c r="B108" i="16"/>
  <c r="B107" i="16"/>
  <c r="B106" i="16"/>
  <c r="N106" i="16" s="1"/>
  <c r="B105" i="16"/>
  <c r="B104" i="16"/>
  <c r="B103" i="16"/>
  <c r="B102" i="16"/>
  <c r="N102" i="16" s="1"/>
  <c r="B101" i="16"/>
  <c r="B100" i="16"/>
  <c r="B99" i="16"/>
  <c r="B98" i="16"/>
  <c r="N98" i="16" s="1"/>
  <c r="B97" i="16"/>
  <c r="B96" i="16"/>
  <c r="B95" i="16"/>
  <c r="B94" i="16"/>
  <c r="N94" i="16" s="1"/>
  <c r="B93" i="16"/>
  <c r="B92" i="16"/>
  <c r="B91" i="16"/>
  <c r="B90" i="16"/>
  <c r="N90" i="16" s="1"/>
  <c r="B89" i="16"/>
  <c r="B88" i="16"/>
  <c r="B87" i="16"/>
  <c r="B86" i="16"/>
  <c r="N86" i="16" s="1"/>
  <c r="B85" i="16"/>
  <c r="B84" i="16"/>
  <c r="B83" i="16"/>
  <c r="B82" i="16"/>
  <c r="N82" i="16" s="1"/>
  <c r="B81" i="16"/>
  <c r="B80" i="16"/>
  <c r="B79" i="16"/>
  <c r="B78" i="16"/>
  <c r="N78" i="16" s="1"/>
  <c r="B77" i="16"/>
  <c r="B76" i="16"/>
  <c r="B75" i="16"/>
  <c r="B74" i="16"/>
  <c r="N74" i="16" s="1"/>
  <c r="B73" i="16"/>
  <c r="B72" i="16"/>
  <c r="B71" i="16"/>
  <c r="B70" i="16"/>
  <c r="N70" i="16" s="1"/>
  <c r="B69" i="16"/>
  <c r="B68" i="16"/>
  <c r="B67" i="16"/>
  <c r="B66" i="16"/>
  <c r="N66" i="16" s="1"/>
  <c r="B65" i="16"/>
  <c r="B64" i="16"/>
  <c r="B63" i="16"/>
  <c r="B62" i="16"/>
  <c r="N62" i="16" s="1"/>
  <c r="B61" i="16"/>
  <c r="B60" i="16"/>
  <c r="B59" i="16"/>
  <c r="B58" i="16"/>
  <c r="N58" i="16" s="1"/>
  <c r="B57" i="16"/>
  <c r="B56" i="16"/>
  <c r="B55" i="16"/>
  <c r="B54" i="16"/>
  <c r="N54" i="16" s="1"/>
  <c r="B53" i="16"/>
  <c r="B52" i="16"/>
  <c r="B51" i="16"/>
  <c r="B50" i="16"/>
  <c r="N50" i="16" s="1"/>
  <c r="B49" i="16"/>
  <c r="B48" i="16"/>
  <c r="B47" i="16"/>
  <c r="B46" i="16"/>
  <c r="N46" i="16" s="1"/>
  <c r="B45" i="16"/>
  <c r="B44" i="16"/>
  <c r="B43" i="16"/>
  <c r="B42" i="16"/>
  <c r="N42" i="16" s="1"/>
  <c r="B41" i="16"/>
  <c r="B40" i="16"/>
  <c r="B39" i="16"/>
  <c r="B38" i="16"/>
  <c r="N38" i="16" s="1"/>
  <c r="B37" i="16"/>
  <c r="B36" i="16"/>
  <c r="B35" i="16"/>
  <c r="B34" i="16"/>
  <c r="N34" i="16" s="1"/>
  <c r="B33" i="16"/>
  <c r="B32" i="16"/>
  <c r="B31" i="16"/>
  <c r="B30" i="16"/>
  <c r="N30" i="16" s="1"/>
  <c r="B29" i="16"/>
  <c r="B28" i="16"/>
  <c r="B27" i="16"/>
  <c r="B26" i="16"/>
  <c r="N26" i="16" s="1"/>
  <c r="B25" i="16"/>
  <c r="B24" i="16"/>
  <c r="B23" i="16"/>
  <c r="B22" i="16"/>
  <c r="N22" i="16" s="1"/>
  <c r="B21" i="16"/>
  <c r="B20" i="16"/>
  <c r="B19" i="16"/>
  <c r="B18" i="16"/>
  <c r="N18" i="16" s="1"/>
  <c r="B17" i="16"/>
  <c r="B16" i="16"/>
  <c r="B15" i="16"/>
  <c r="B14" i="16"/>
  <c r="N14" i="16" s="1"/>
  <c r="B13" i="16"/>
  <c r="B12" i="16"/>
  <c r="B11" i="16"/>
  <c r="B10" i="16"/>
  <c r="N10" i="16" s="1"/>
  <c r="B9" i="16"/>
  <c r="B8" i="16"/>
  <c r="B7" i="16"/>
  <c r="B6" i="16"/>
  <c r="N6" i="16" s="1"/>
  <c r="B5" i="16"/>
  <c r="B4" i="16"/>
  <c r="B3" i="16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N3" i="16"/>
  <c r="N4" i="16"/>
  <c r="N5" i="16"/>
  <c r="N7" i="16"/>
  <c r="N8" i="16"/>
  <c r="N9" i="16"/>
  <c r="N11" i="16"/>
  <c r="N12" i="16"/>
  <c r="N13" i="16"/>
  <c r="N15" i="16"/>
  <c r="N16" i="16"/>
  <c r="N17" i="16"/>
  <c r="N19" i="16"/>
  <c r="N20" i="16"/>
  <c r="N21" i="16"/>
  <c r="N23" i="16"/>
  <c r="N24" i="16"/>
  <c r="N25" i="16"/>
  <c r="N27" i="16"/>
  <c r="N28" i="16"/>
  <c r="N29" i="16"/>
  <c r="N31" i="16"/>
  <c r="N32" i="16"/>
  <c r="N33" i="16"/>
  <c r="N35" i="16"/>
  <c r="N36" i="16"/>
  <c r="N37" i="16"/>
  <c r="N39" i="16"/>
  <c r="N40" i="16"/>
  <c r="N41" i="16"/>
  <c r="N43" i="16"/>
  <c r="N44" i="16"/>
  <c r="N45" i="16"/>
  <c r="N47" i="16"/>
  <c r="N48" i="16"/>
  <c r="N49" i="16"/>
  <c r="N51" i="16"/>
  <c r="N52" i="16"/>
  <c r="N53" i="16"/>
  <c r="N55" i="16"/>
  <c r="N56" i="16"/>
  <c r="N57" i="16"/>
  <c r="N59" i="16"/>
  <c r="N60" i="16"/>
  <c r="N61" i="16"/>
  <c r="N63" i="16"/>
  <c r="N64" i="16"/>
  <c r="N65" i="16"/>
  <c r="N67" i="16"/>
  <c r="N68" i="16"/>
  <c r="N69" i="16"/>
  <c r="N71" i="16"/>
  <c r="N72" i="16"/>
  <c r="N73" i="16"/>
  <c r="N75" i="16"/>
  <c r="N76" i="16"/>
  <c r="N77" i="16"/>
  <c r="N79" i="16"/>
  <c r="N80" i="16"/>
  <c r="N81" i="16"/>
  <c r="N83" i="16"/>
  <c r="N84" i="16"/>
  <c r="N85" i="16"/>
  <c r="N87" i="16"/>
  <c r="N88" i="16"/>
  <c r="N89" i="16"/>
  <c r="N91" i="16"/>
  <c r="N92" i="16"/>
  <c r="N93" i="16"/>
  <c r="N95" i="16"/>
  <c r="N96" i="16"/>
  <c r="N97" i="16"/>
  <c r="N99" i="16"/>
  <c r="N100" i="16"/>
  <c r="N101" i="16"/>
  <c r="N103" i="16"/>
  <c r="N104" i="16"/>
  <c r="N105" i="16"/>
  <c r="N107" i="16"/>
  <c r="N108" i="16"/>
  <c r="N109" i="16"/>
  <c r="N111" i="16"/>
  <c r="N112" i="16"/>
  <c r="N113" i="16"/>
  <c r="N115" i="16"/>
  <c r="N116" i="16"/>
  <c r="N117" i="16"/>
  <c r="N119" i="16"/>
  <c r="N120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AA3" i="16"/>
  <c r="AA4" i="16"/>
  <c r="AA5" i="16"/>
  <c r="AA6" i="16"/>
  <c r="AA7" i="16"/>
  <c r="AA8" i="16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A119" i="16"/>
  <c r="AA120" i="16"/>
  <c r="Z3" i="16"/>
  <c r="Z4" i="16"/>
  <c r="Z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2" i="16"/>
  <c r="Z83" i="16"/>
  <c r="Z84" i="16"/>
  <c r="Z85" i="16"/>
  <c r="Z86" i="16"/>
  <c r="Z87" i="16"/>
  <c r="Z88" i="16"/>
  <c r="Z89" i="16"/>
  <c r="Z90" i="16"/>
  <c r="Z91" i="16"/>
  <c r="Z92" i="16"/>
  <c r="Z93" i="16"/>
  <c r="Z94" i="16"/>
  <c r="Z95" i="16"/>
  <c r="Z96" i="16"/>
  <c r="Z97" i="16"/>
  <c r="Z98" i="16"/>
  <c r="Z99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Y3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Y91" i="16"/>
  <c r="Y92" i="16"/>
  <c r="Y93" i="16"/>
  <c r="Y94" i="16"/>
  <c r="Y95" i="16"/>
  <c r="Y96" i="16"/>
  <c r="Y97" i="16"/>
  <c r="Y98" i="16"/>
  <c r="Y99" i="16"/>
  <c r="Y100" i="16"/>
  <c r="Y101" i="16"/>
  <c r="Y102" i="16"/>
  <c r="Y103" i="16"/>
  <c r="Y104" i="16"/>
  <c r="Y105" i="16"/>
  <c r="Y106" i="16"/>
  <c r="Y107" i="16"/>
  <c r="Y108" i="16"/>
  <c r="Y109" i="16"/>
  <c r="Y110" i="16"/>
  <c r="Y111" i="16"/>
  <c r="Y112" i="16"/>
  <c r="Y113" i="16"/>
  <c r="Y114" i="16"/>
  <c r="Y115" i="16"/>
  <c r="Y116" i="16"/>
  <c r="Y117" i="16"/>
  <c r="Y118" i="16"/>
  <c r="Y119" i="16"/>
  <c r="Y120" i="16"/>
  <c r="X3" i="16"/>
  <c r="X4" i="16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X78" i="16"/>
  <c r="X79" i="16"/>
  <c r="X80" i="16"/>
  <c r="X81" i="16"/>
  <c r="X82" i="16"/>
  <c r="X83" i="16"/>
  <c r="X84" i="16"/>
  <c r="X85" i="16"/>
  <c r="X86" i="16"/>
  <c r="X87" i="16"/>
  <c r="X88" i="16"/>
  <c r="X89" i="16"/>
  <c r="X90" i="16"/>
  <c r="X91" i="16"/>
  <c r="X92" i="16"/>
  <c r="X93" i="16"/>
  <c r="X94" i="16"/>
  <c r="X95" i="16"/>
  <c r="X96" i="16"/>
  <c r="X97" i="16"/>
  <c r="X98" i="16"/>
  <c r="X99" i="16"/>
  <c r="X100" i="16"/>
  <c r="X101" i="16"/>
  <c r="X102" i="16"/>
  <c r="X103" i="16"/>
  <c r="X104" i="16"/>
  <c r="X105" i="16"/>
  <c r="X106" i="16"/>
  <c r="X107" i="16"/>
  <c r="X108" i="16"/>
  <c r="X109" i="16"/>
  <c r="X110" i="16"/>
  <c r="X111" i="16"/>
  <c r="X112" i="16"/>
  <c r="X113" i="16"/>
  <c r="X114" i="16"/>
  <c r="X115" i="16"/>
  <c r="X116" i="16"/>
  <c r="X117" i="16"/>
  <c r="X118" i="16"/>
  <c r="X119" i="16"/>
  <c r="X120" i="16"/>
  <c r="W3" i="16"/>
  <c r="W4" i="16"/>
  <c r="W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W91" i="16"/>
  <c r="W92" i="16"/>
  <c r="W93" i="16"/>
  <c r="W94" i="16"/>
  <c r="W95" i="16"/>
  <c r="W96" i="16"/>
  <c r="W97" i="16"/>
  <c r="W98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W112" i="16"/>
  <c r="W113" i="16"/>
  <c r="W114" i="16"/>
  <c r="W115" i="16"/>
  <c r="W116" i="16"/>
  <c r="W117" i="16"/>
  <c r="W118" i="16"/>
  <c r="W119" i="16"/>
  <c r="W120" i="16"/>
  <c r="V3" i="16"/>
  <c r="V4" i="16"/>
  <c r="V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V91" i="16"/>
  <c r="V92" i="16"/>
  <c r="V93" i="16"/>
  <c r="V94" i="16"/>
  <c r="V95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Y2" i="16"/>
  <c r="AA2" i="16" s="1"/>
  <c r="W2" i="16"/>
  <c r="U3" i="16"/>
  <c r="U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2" i="16"/>
  <c r="T3" i="16"/>
  <c r="T4" i="16"/>
  <c r="T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T56" i="16"/>
  <c r="T57" i="16"/>
  <c r="T58" i="16"/>
  <c r="T59" i="16"/>
  <c r="T60" i="16"/>
  <c r="T61" i="16"/>
  <c r="T62" i="16"/>
  <c r="T63" i="16"/>
  <c r="T64" i="16"/>
  <c r="T65" i="16"/>
  <c r="T66" i="16"/>
  <c r="T67" i="16"/>
  <c r="T68" i="16"/>
  <c r="T69" i="16"/>
  <c r="T70" i="16"/>
  <c r="T71" i="16"/>
  <c r="T72" i="16"/>
  <c r="T73" i="16"/>
  <c r="T74" i="16"/>
  <c r="T75" i="16"/>
  <c r="T76" i="16"/>
  <c r="T77" i="16"/>
  <c r="T78" i="16"/>
  <c r="T79" i="16"/>
  <c r="T80" i="16"/>
  <c r="T81" i="16"/>
  <c r="T82" i="16"/>
  <c r="T83" i="16"/>
  <c r="T84" i="16"/>
  <c r="T85" i="16"/>
  <c r="T86" i="16"/>
  <c r="T87" i="16"/>
  <c r="T88" i="16"/>
  <c r="T89" i="16"/>
  <c r="T90" i="16"/>
  <c r="T91" i="16"/>
  <c r="T92" i="16"/>
  <c r="T93" i="16"/>
  <c r="T94" i="16"/>
  <c r="T95" i="16"/>
  <c r="T96" i="16"/>
  <c r="T97" i="16"/>
  <c r="T98" i="16"/>
  <c r="T99" i="16"/>
  <c r="T100" i="16"/>
  <c r="T101" i="16"/>
  <c r="T102" i="16"/>
  <c r="T103" i="16"/>
  <c r="T104" i="16"/>
  <c r="T105" i="16"/>
  <c r="T106" i="16"/>
  <c r="T107" i="16"/>
  <c r="T108" i="16"/>
  <c r="T109" i="16"/>
  <c r="T110" i="16"/>
  <c r="T111" i="16"/>
  <c r="T112" i="16"/>
  <c r="T113" i="16"/>
  <c r="T114" i="16"/>
  <c r="T115" i="16"/>
  <c r="T116" i="16"/>
  <c r="T117" i="16"/>
  <c r="T118" i="16"/>
  <c r="T119" i="16"/>
  <c r="T120" i="16"/>
  <c r="S3" i="16"/>
  <c r="S4" i="16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R3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Q3" i="16"/>
  <c r="Q4" i="16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8" i="16"/>
  <c r="Q79" i="16"/>
  <c r="Q80" i="16"/>
  <c r="Q81" i="16"/>
  <c r="Q82" i="16"/>
  <c r="Q83" i="16"/>
  <c r="Q84" i="16"/>
  <c r="Q85" i="16"/>
  <c r="Q86" i="16"/>
  <c r="Q87" i="16"/>
  <c r="Q88" i="16"/>
  <c r="Q89" i="16"/>
  <c r="Q90" i="16"/>
  <c r="Q91" i="16"/>
  <c r="Q92" i="16"/>
  <c r="Q93" i="16"/>
  <c r="Q94" i="16"/>
  <c r="Q95" i="16"/>
  <c r="Q96" i="16"/>
  <c r="Q97" i="16"/>
  <c r="Q98" i="16"/>
  <c r="Q99" i="16"/>
  <c r="Q100" i="16"/>
  <c r="Q101" i="16"/>
  <c r="Q102" i="16"/>
  <c r="Q103" i="16"/>
  <c r="Q104" i="16"/>
  <c r="Q105" i="16"/>
  <c r="Q106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19" i="16"/>
  <c r="Q120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2" i="16"/>
  <c r="Q2" i="16" s="1"/>
  <c r="S2" i="16" s="1"/>
  <c r="Z2" i="16"/>
  <c r="V2" i="16"/>
  <c r="R2" i="16"/>
  <c r="X2" i="16"/>
  <c r="T2" i="16"/>
  <c r="H120" i="16" l="1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909" i="13"/>
  <c r="N909" i="13"/>
  <c r="M909" i="13"/>
  <c r="N908" i="13"/>
  <c r="M908" i="13"/>
  <c r="O908" i="13" s="1"/>
  <c r="N907" i="13"/>
  <c r="M907" i="13"/>
  <c r="O907" i="13" s="1"/>
  <c r="N906" i="13"/>
  <c r="M906" i="13"/>
  <c r="O906" i="13" s="1"/>
  <c r="O905" i="13"/>
  <c r="N905" i="13"/>
  <c r="M905" i="13"/>
  <c r="N904" i="13"/>
  <c r="M904" i="13"/>
  <c r="O904" i="13" s="1"/>
  <c r="N903" i="13"/>
  <c r="M903" i="13"/>
  <c r="O903" i="13" s="1"/>
  <c r="N902" i="13"/>
  <c r="M902" i="13"/>
  <c r="O902" i="13" s="1"/>
  <c r="O901" i="13"/>
  <c r="N901" i="13"/>
  <c r="M901" i="13"/>
  <c r="N900" i="13"/>
  <c r="M900" i="13"/>
  <c r="O900" i="13" s="1"/>
  <c r="N899" i="13"/>
  <c r="M899" i="13"/>
  <c r="O899" i="13" s="1"/>
  <c r="N898" i="13"/>
  <c r="M898" i="13"/>
  <c r="O898" i="13" s="1"/>
  <c r="O897" i="13"/>
  <c r="N897" i="13"/>
  <c r="M897" i="13"/>
  <c r="N896" i="13"/>
  <c r="M896" i="13"/>
  <c r="O896" i="13" s="1"/>
  <c r="N895" i="13"/>
  <c r="M895" i="13"/>
  <c r="O895" i="13" s="1"/>
  <c r="O894" i="13"/>
  <c r="N894" i="13"/>
  <c r="M894" i="13"/>
  <c r="O893" i="13"/>
  <c r="N893" i="13"/>
  <c r="M893" i="13"/>
  <c r="N892" i="13"/>
  <c r="M892" i="13"/>
  <c r="O892" i="13" s="1"/>
  <c r="N891" i="13"/>
  <c r="M891" i="13"/>
  <c r="O891" i="13" s="1"/>
  <c r="O890" i="13"/>
  <c r="N890" i="13"/>
  <c r="M890" i="13"/>
  <c r="O889" i="13"/>
  <c r="N889" i="13"/>
  <c r="M889" i="13"/>
  <c r="N888" i="13"/>
  <c r="M888" i="13"/>
  <c r="O888" i="13" s="1"/>
  <c r="N887" i="13"/>
  <c r="M887" i="13"/>
  <c r="O887" i="13" s="1"/>
  <c r="O886" i="13"/>
  <c r="N886" i="13"/>
  <c r="M886" i="13"/>
  <c r="O885" i="13"/>
  <c r="N885" i="13"/>
  <c r="M885" i="13"/>
  <c r="N884" i="13"/>
  <c r="M884" i="13"/>
  <c r="O884" i="13" s="1"/>
  <c r="N883" i="13"/>
  <c r="M883" i="13"/>
  <c r="O883" i="13" s="1"/>
  <c r="O882" i="13"/>
  <c r="N882" i="13"/>
  <c r="M882" i="13"/>
  <c r="O881" i="13"/>
  <c r="N881" i="13"/>
  <c r="M881" i="13"/>
  <c r="N880" i="13"/>
  <c r="M880" i="13"/>
  <c r="O880" i="13" s="1"/>
  <c r="N879" i="13"/>
  <c r="M879" i="13"/>
  <c r="O879" i="13" s="1"/>
  <c r="O878" i="13"/>
  <c r="N878" i="13"/>
  <c r="M878" i="13"/>
  <c r="O877" i="13"/>
  <c r="N877" i="13"/>
  <c r="M877" i="13"/>
  <c r="N876" i="13"/>
  <c r="M876" i="13"/>
  <c r="O876" i="13" s="1"/>
  <c r="N875" i="13"/>
  <c r="M875" i="13"/>
  <c r="O875" i="13" s="1"/>
  <c r="O874" i="13"/>
  <c r="N874" i="13"/>
  <c r="M874" i="13"/>
  <c r="O873" i="13"/>
  <c r="N873" i="13"/>
  <c r="M873" i="13"/>
  <c r="N872" i="13"/>
  <c r="M872" i="13"/>
  <c r="O872" i="13" s="1"/>
  <c r="N871" i="13"/>
  <c r="M871" i="13"/>
  <c r="O871" i="13" s="1"/>
  <c r="O870" i="13"/>
  <c r="N870" i="13"/>
  <c r="M870" i="13"/>
  <c r="O869" i="13"/>
  <c r="N869" i="13"/>
  <c r="M869" i="13"/>
  <c r="N868" i="13"/>
  <c r="M868" i="13"/>
  <c r="O868" i="13" s="1"/>
  <c r="N867" i="13"/>
  <c r="M867" i="13"/>
  <c r="O867" i="13" s="1"/>
  <c r="O866" i="13"/>
  <c r="N866" i="13"/>
  <c r="M866" i="13"/>
  <c r="O865" i="13"/>
  <c r="N865" i="13"/>
  <c r="M865" i="13"/>
  <c r="N864" i="13"/>
  <c r="M864" i="13"/>
  <c r="O864" i="13" s="1"/>
  <c r="N863" i="13"/>
  <c r="M863" i="13"/>
  <c r="O863" i="13" s="1"/>
  <c r="O862" i="13"/>
  <c r="N862" i="13"/>
  <c r="M862" i="13"/>
  <c r="O861" i="13"/>
  <c r="N861" i="13"/>
  <c r="M861" i="13"/>
  <c r="N860" i="13"/>
  <c r="M860" i="13"/>
  <c r="O860" i="13" s="1"/>
  <c r="N859" i="13"/>
  <c r="M859" i="13"/>
  <c r="O859" i="13" s="1"/>
  <c r="O858" i="13"/>
  <c r="N858" i="13"/>
  <c r="M858" i="13"/>
  <c r="O857" i="13"/>
  <c r="N857" i="13"/>
  <c r="M857" i="13"/>
  <c r="N856" i="13"/>
  <c r="M856" i="13"/>
  <c r="O856" i="13" s="1"/>
  <c r="N855" i="13"/>
  <c r="M855" i="13"/>
  <c r="O855" i="13" s="1"/>
  <c r="O854" i="13"/>
  <c r="N854" i="13"/>
  <c r="M854" i="13"/>
  <c r="O853" i="13"/>
  <c r="N853" i="13"/>
  <c r="M853" i="13"/>
  <c r="N852" i="13"/>
  <c r="M852" i="13"/>
  <c r="O852" i="13" s="1"/>
  <c r="N851" i="13"/>
  <c r="M851" i="13"/>
  <c r="O851" i="13" s="1"/>
  <c r="O850" i="13"/>
  <c r="N850" i="13"/>
  <c r="M850" i="13"/>
  <c r="O849" i="13"/>
  <c r="N849" i="13"/>
  <c r="M849" i="13"/>
  <c r="N848" i="13"/>
  <c r="M848" i="13"/>
  <c r="O848" i="13" s="1"/>
  <c r="N847" i="13"/>
  <c r="M847" i="13"/>
  <c r="O847" i="13" s="1"/>
  <c r="O846" i="13"/>
  <c r="N846" i="13"/>
  <c r="M846" i="13"/>
  <c r="O845" i="13"/>
  <c r="N845" i="13"/>
  <c r="M845" i="13"/>
  <c r="N844" i="13"/>
  <c r="M844" i="13"/>
  <c r="O844" i="13" s="1"/>
  <c r="N843" i="13"/>
  <c r="M843" i="13"/>
  <c r="O843" i="13" s="1"/>
  <c r="O842" i="13"/>
  <c r="N842" i="13"/>
  <c r="M842" i="13"/>
  <c r="O841" i="13"/>
  <c r="N841" i="13"/>
  <c r="M841" i="13"/>
  <c r="N840" i="13"/>
  <c r="M840" i="13"/>
  <c r="O840" i="13" s="1"/>
  <c r="N839" i="13"/>
  <c r="M839" i="13"/>
  <c r="O839" i="13" s="1"/>
  <c r="O838" i="13"/>
  <c r="N838" i="13"/>
  <c r="M838" i="13"/>
  <c r="O837" i="13"/>
  <c r="N837" i="13"/>
  <c r="M837" i="13"/>
  <c r="N836" i="13"/>
  <c r="M836" i="13"/>
  <c r="O836" i="13" s="1"/>
  <c r="N835" i="13"/>
  <c r="M835" i="13"/>
  <c r="O835" i="13" s="1"/>
  <c r="O834" i="13"/>
  <c r="N834" i="13"/>
  <c r="M834" i="13"/>
  <c r="O833" i="13"/>
  <c r="N833" i="13"/>
  <c r="M833" i="13"/>
  <c r="N832" i="13"/>
  <c r="M832" i="13"/>
  <c r="O832" i="13" s="1"/>
  <c r="N831" i="13"/>
  <c r="M831" i="13"/>
  <c r="O831" i="13" s="1"/>
  <c r="O830" i="13"/>
  <c r="N830" i="13"/>
  <c r="M830" i="13"/>
  <c r="O829" i="13"/>
  <c r="N829" i="13"/>
  <c r="M829" i="13"/>
  <c r="N828" i="13"/>
  <c r="M828" i="13"/>
  <c r="O828" i="13" s="1"/>
  <c r="N827" i="13"/>
  <c r="M827" i="13"/>
  <c r="O827" i="13" s="1"/>
  <c r="O826" i="13"/>
  <c r="N826" i="13"/>
  <c r="M826" i="13"/>
  <c r="O825" i="13"/>
  <c r="N825" i="13"/>
  <c r="M825" i="13"/>
  <c r="N824" i="13"/>
  <c r="M824" i="13"/>
  <c r="O824" i="13" s="1"/>
  <c r="N823" i="13"/>
  <c r="M823" i="13"/>
  <c r="O823" i="13" s="1"/>
  <c r="O822" i="13"/>
  <c r="N822" i="13"/>
  <c r="M822" i="13"/>
  <c r="O821" i="13"/>
  <c r="N821" i="13"/>
  <c r="M821" i="13"/>
  <c r="N820" i="13"/>
  <c r="M820" i="13"/>
  <c r="O820" i="13" s="1"/>
  <c r="N819" i="13"/>
  <c r="M819" i="13"/>
  <c r="O819" i="13" s="1"/>
  <c r="O818" i="13"/>
  <c r="N818" i="13"/>
  <c r="M818" i="13"/>
  <c r="O817" i="13"/>
  <c r="N817" i="13"/>
  <c r="M817" i="13"/>
  <c r="N816" i="13"/>
  <c r="M816" i="13"/>
  <c r="O816" i="13" s="1"/>
  <c r="N815" i="13"/>
  <c r="M815" i="13"/>
  <c r="O815" i="13" s="1"/>
  <c r="O814" i="13"/>
  <c r="N814" i="13"/>
  <c r="M814" i="13"/>
  <c r="O813" i="13"/>
  <c r="N813" i="13"/>
  <c r="M813" i="13"/>
  <c r="N812" i="13"/>
  <c r="M812" i="13"/>
  <c r="O812" i="13" s="1"/>
  <c r="N811" i="13"/>
  <c r="M811" i="13"/>
  <c r="O811" i="13" s="1"/>
  <c r="O810" i="13"/>
  <c r="N810" i="13"/>
  <c r="M810" i="13"/>
  <c r="O809" i="13"/>
  <c r="N809" i="13"/>
  <c r="M809" i="13"/>
  <c r="N808" i="13"/>
  <c r="M808" i="13"/>
  <c r="O808" i="13" s="1"/>
  <c r="N807" i="13"/>
  <c r="M807" i="13"/>
  <c r="O807" i="13" s="1"/>
  <c r="O806" i="13"/>
  <c r="N806" i="13"/>
  <c r="M806" i="13"/>
  <c r="O805" i="13"/>
  <c r="N805" i="13"/>
  <c r="M805" i="13"/>
  <c r="N804" i="13"/>
  <c r="M804" i="13"/>
  <c r="O804" i="13" s="1"/>
  <c r="N803" i="13"/>
  <c r="M803" i="13"/>
  <c r="O803" i="13" s="1"/>
  <c r="O802" i="13"/>
  <c r="N802" i="13"/>
  <c r="M802" i="13"/>
  <c r="O801" i="13"/>
  <c r="N801" i="13"/>
  <c r="M801" i="13"/>
  <c r="N800" i="13"/>
  <c r="M800" i="13"/>
  <c r="O800" i="13" s="1"/>
  <c r="N799" i="13"/>
  <c r="M799" i="13"/>
  <c r="O799" i="13" s="1"/>
  <c r="O798" i="13"/>
  <c r="N798" i="13"/>
  <c r="M798" i="13"/>
  <c r="O797" i="13"/>
  <c r="N797" i="13"/>
  <c r="M797" i="13"/>
  <c r="N796" i="13"/>
  <c r="M796" i="13"/>
  <c r="O796" i="13" s="1"/>
  <c r="N795" i="13"/>
  <c r="M795" i="13"/>
  <c r="O795" i="13" s="1"/>
  <c r="O794" i="13"/>
  <c r="N794" i="13"/>
  <c r="M794" i="13"/>
  <c r="O793" i="13"/>
  <c r="N793" i="13"/>
  <c r="M793" i="13"/>
  <c r="N792" i="13"/>
  <c r="M792" i="13"/>
  <c r="O792" i="13" s="1"/>
  <c r="N791" i="13"/>
  <c r="M791" i="13"/>
  <c r="O791" i="13" s="1"/>
  <c r="O790" i="13"/>
  <c r="N790" i="13"/>
  <c r="M790" i="13"/>
  <c r="O789" i="13"/>
  <c r="N789" i="13"/>
  <c r="M789" i="13"/>
  <c r="N788" i="13"/>
  <c r="M788" i="13"/>
  <c r="O788" i="13" s="1"/>
  <c r="N787" i="13"/>
  <c r="M787" i="13"/>
  <c r="O787" i="13" s="1"/>
  <c r="O786" i="13"/>
  <c r="N786" i="13"/>
  <c r="M786" i="13"/>
  <c r="O785" i="13"/>
  <c r="N785" i="13"/>
  <c r="M785" i="13"/>
  <c r="N784" i="13"/>
  <c r="M784" i="13"/>
  <c r="O784" i="13" s="1"/>
  <c r="N783" i="13"/>
  <c r="M783" i="13"/>
  <c r="O783" i="13" s="1"/>
  <c r="O782" i="13"/>
  <c r="N782" i="13"/>
  <c r="M782" i="13"/>
  <c r="O781" i="13"/>
  <c r="N781" i="13"/>
  <c r="M781" i="13"/>
  <c r="N780" i="13"/>
  <c r="M780" i="13"/>
  <c r="O780" i="13" s="1"/>
  <c r="N779" i="13"/>
  <c r="M779" i="13"/>
  <c r="O779" i="13" s="1"/>
  <c r="O778" i="13"/>
  <c r="N778" i="13"/>
  <c r="M778" i="13"/>
  <c r="O777" i="13"/>
  <c r="N777" i="13"/>
  <c r="M777" i="13"/>
  <c r="N776" i="13"/>
  <c r="M776" i="13"/>
  <c r="O776" i="13" s="1"/>
  <c r="N775" i="13"/>
  <c r="M775" i="13"/>
  <c r="O775" i="13" s="1"/>
  <c r="O774" i="13"/>
  <c r="N774" i="13"/>
  <c r="M774" i="13"/>
  <c r="O773" i="13"/>
  <c r="N773" i="13"/>
  <c r="M773" i="13"/>
  <c r="N772" i="13"/>
  <c r="M772" i="13"/>
  <c r="O772" i="13" s="1"/>
  <c r="N771" i="13"/>
  <c r="M771" i="13"/>
  <c r="O771" i="13" s="1"/>
  <c r="O770" i="13"/>
  <c r="N770" i="13"/>
  <c r="M770" i="13"/>
  <c r="O769" i="13"/>
  <c r="N769" i="13"/>
  <c r="M769" i="13"/>
  <c r="N768" i="13"/>
  <c r="M768" i="13"/>
  <c r="O768" i="13" s="1"/>
  <c r="N767" i="13"/>
  <c r="M767" i="13"/>
  <c r="O767" i="13" s="1"/>
  <c r="O766" i="13"/>
  <c r="N766" i="13"/>
  <c r="M766" i="13"/>
  <c r="O765" i="13"/>
  <c r="N765" i="13"/>
  <c r="M765" i="13"/>
  <c r="N764" i="13"/>
  <c r="M764" i="13"/>
  <c r="O764" i="13" s="1"/>
  <c r="N763" i="13"/>
  <c r="M763" i="13"/>
  <c r="O763" i="13" s="1"/>
  <c r="O762" i="13"/>
  <c r="N762" i="13"/>
  <c r="M762" i="13"/>
  <c r="O761" i="13"/>
  <c r="N761" i="13"/>
  <c r="M761" i="13"/>
  <c r="N760" i="13"/>
  <c r="M760" i="13"/>
  <c r="O760" i="13" s="1"/>
  <c r="N759" i="13"/>
  <c r="M759" i="13"/>
  <c r="O759" i="13" s="1"/>
  <c r="O758" i="13"/>
  <c r="N758" i="13"/>
  <c r="M758" i="13"/>
  <c r="O757" i="13"/>
  <c r="N757" i="13"/>
  <c r="M757" i="13"/>
  <c r="N756" i="13"/>
  <c r="M756" i="13"/>
  <c r="O756" i="13" s="1"/>
  <c r="N755" i="13"/>
  <c r="M755" i="13"/>
  <c r="O755" i="13" s="1"/>
  <c r="O754" i="13"/>
  <c r="N754" i="13"/>
  <c r="M754" i="13"/>
  <c r="O753" i="13"/>
  <c r="N753" i="13"/>
  <c r="M753" i="13"/>
  <c r="N752" i="13"/>
  <c r="M752" i="13"/>
  <c r="O752" i="13" s="1"/>
  <c r="N751" i="13"/>
  <c r="M751" i="13"/>
  <c r="O751" i="13" s="1"/>
  <c r="O750" i="13"/>
  <c r="N750" i="13"/>
  <c r="M750" i="13"/>
  <c r="O749" i="13"/>
  <c r="N749" i="13"/>
  <c r="M749" i="13"/>
  <c r="N748" i="13"/>
  <c r="M748" i="13"/>
  <c r="O748" i="13" s="1"/>
  <c r="N747" i="13"/>
  <c r="M747" i="13"/>
  <c r="O747" i="13" s="1"/>
  <c r="O746" i="13"/>
  <c r="N746" i="13"/>
  <c r="M746" i="13"/>
  <c r="O745" i="13"/>
  <c r="N745" i="13"/>
  <c r="M745" i="13"/>
  <c r="N744" i="13"/>
  <c r="M744" i="13"/>
  <c r="O744" i="13" s="1"/>
  <c r="N743" i="13"/>
  <c r="M743" i="13"/>
  <c r="O743" i="13" s="1"/>
  <c r="O742" i="13"/>
  <c r="N742" i="13"/>
  <c r="M742" i="13"/>
  <c r="O741" i="13"/>
  <c r="N741" i="13"/>
  <c r="M741" i="13"/>
  <c r="N740" i="13"/>
  <c r="M740" i="13"/>
  <c r="O740" i="13" s="1"/>
  <c r="N739" i="13"/>
  <c r="M739" i="13"/>
  <c r="O739" i="13" s="1"/>
  <c r="O738" i="13"/>
  <c r="N738" i="13"/>
  <c r="M738" i="13"/>
  <c r="O737" i="13"/>
  <c r="N737" i="13"/>
  <c r="M737" i="13"/>
  <c r="N736" i="13"/>
  <c r="M736" i="13"/>
  <c r="O736" i="13" s="1"/>
  <c r="N735" i="13"/>
  <c r="M735" i="13"/>
  <c r="O735" i="13" s="1"/>
  <c r="O734" i="13"/>
  <c r="N734" i="13"/>
  <c r="M734" i="13"/>
  <c r="O733" i="13"/>
  <c r="N733" i="13"/>
  <c r="M733" i="13"/>
  <c r="N732" i="13"/>
  <c r="M732" i="13"/>
  <c r="O732" i="13" s="1"/>
  <c r="N731" i="13"/>
  <c r="M731" i="13"/>
  <c r="O731" i="13" s="1"/>
  <c r="O730" i="13"/>
  <c r="N730" i="13"/>
  <c r="M730" i="13"/>
  <c r="O729" i="13"/>
  <c r="N729" i="13"/>
  <c r="M729" i="13"/>
  <c r="N728" i="13"/>
  <c r="M728" i="13"/>
  <c r="O728" i="13" s="1"/>
  <c r="N727" i="13"/>
  <c r="M727" i="13"/>
  <c r="O727" i="13" s="1"/>
  <c r="O726" i="13"/>
  <c r="N726" i="13"/>
  <c r="M726" i="13"/>
  <c r="O725" i="13"/>
  <c r="N725" i="13"/>
  <c r="M725" i="13"/>
  <c r="N724" i="13"/>
  <c r="M724" i="13"/>
  <c r="O724" i="13" s="1"/>
  <c r="N723" i="13"/>
  <c r="M723" i="13"/>
  <c r="O723" i="13" s="1"/>
  <c r="O722" i="13"/>
  <c r="N722" i="13"/>
  <c r="M722" i="13"/>
  <c r="O721" i="13"/>
  <c r="N721" i="13"/>
  <c r="M721" i="13"/>
  <c r="N720" i="13"/>
  <c r="M720" i="13"/>
  <c r="O720" i="13" s="1"/>
  <c r="N719" i="13"/>
  <c r="M719" i="13"/>
  <c r="O719" i="13" s="1"/>
  <c r="O718" i="13"/>
  <c r="N718" i="13"/>
  <c r="M718" i="13"/>
  <c r="O717" i="13"/>
  <c r="N717" i="13"/>
  <c r="M717" i="13"/>
  <c r="N716" i="13"/>
  <c r="M716" i="13"/>
  <c r="O716" i="13" s="1"/>
  <c r="N715" i="13"/>
  <c r="M715" i="13"/>
  <c r="O715" i="13" s="1"/>
  <c r="O714" i="13"/>
  <c r="N714" i="13"/>
  <c r="M714" i="13"/>
  <c r="O713" i="13"/>
  <c r="N713" i="13"/>
  <c r="M713" i="13"/>
  <c r="N712" i="13"/>
  <c r="M712" i="13"/>
  <c r="O712" i="13" s="1"/>
  <c r="N711" i="13"/>
  <c r="M711" i="13"/>
  <c r="O711" i="13" s="1"/>
  <c r="O710" i="13"/>
  <c r="N710" i="13"/>
  <c r="M710" i="13"/>
  <c r="O709" i="13"/>
  <c r="N709" i="13"/>
  <c r="M709" i="13"/>
  <c r="N708" i="13"/>
  <c r="M708" i="13"/>
  <c r="O708" i="13" s="1"/>
  <c r="N707" i="13"/>
  <c r="M707" i="13"/>
  <c r="O707" i="13" s="1"/>
  <c r="O706" i="13"/>
  <c r="N706" i="13"/>
  <c r="M706" i="13"/>
  <c r="O705" i="13"/>
  <c r="N705" i="13"/>
  <c r="M705" i="13"/>
  <c r="N704" i="13"/>
  <c r="M704" i="13"/>
  <c r="O704" i="13" s="1"/>
  <c r="N703" i="13"/>
  <c r="M703" i="13"/>
  <c r="O703" i="13" s="1"/>
  <c r="O702" i="13"/>
  <c r="N702" i="13"/>
  <c r="M702" i="13"/>
  <c r="O701" i="13"/>
  <c r="N701" i="13"/>
  <c r="M701" i="13"/>
  <c r="N700" i="13"/>
  <c r="M700" i="13"/>
  <c r="O700" i="13" s="1"/>
  <c r="N699" i="13"/>
  <c r="M699" i="13"/>
  <c r="O699" i="13" s="1"/>
  <c r="O698" i="13"/>
  <c r="N698" i="13"/>
  <c r="M698" i="13"/>
  <c r="O697" i="13"/>
  <c r="N697" i="13"/>
  <c r="M697" i="13"/>
  <c r="N696" i="13"/>
  <c r="M696" i="13"/>
  <c r="O696" i="13" s="1"/>
  <c r="N695" i="13"/>
  <c r="M695" i="13"/>
  <c r="O695" i="13" s="1"/>
  <c r="O694" i="13"/>
  <c r="N694" i="13"/>
  <c r="M694" i="13"/>
  <c r="O693" i="13"/>
  <c r="N693" i="13"/>
  <c r="M693" i="13"/>
  <c r="N692" i="13"/>
  <c r="M692" i="13"/>
  <c r="O692" i="13" s="1"/>
  <c r="N691" i="13"/>
  <c r="M691" i="13"/>
  <c r="O691" i="13" s="1"/>
  <c r="O690" i="13"/>
  <c r="N690" i="13"/>
  <c r="M690" i="13"/>
  <c r="O689" i="13"/>
  <c r="N689" i="13"/>
  <c r="M689" i="13"/>
  <c r="N688" i="13"/>
  <c r="M688" i="13"/>
  <c r="O688" i="13" s="1"/>
  <c r="N687" i="13"/>
  <c r="M687" i="13"/>
  <c r="O687" i="13" s="1"/>
  <c r="O686" i="13"/>
  <c r="N686" i="13"/>
  <c r="M686" i="13"/>
  <c r="O685" i="13"/>
  <c r="N685" i="13"/>
  <c r="M685" i="13"/>
  <c r="N684" i="13"/>
  <c r="M684" i="13"/>
  <c r="O684" i="13" s="1"/>
  <c r="N683" i="13"/>
  <c r="M683" i="13"/>
  <c r="O683" i="13" s="1"/>
  <c r="O682" i="13"/>
  <c r="N682" i="13"/>
  <c r="M682" i="13"/>
  <c r="O681" i="13"/>
  <c r="N681" i="13"/>
  <c r="M681" i="13"/>
  <c r="N680" i="13"/>
  <c r="M680" i="13"/>
  <c r="O680" i="13" s="1"/>
  <c r="N679" i="13"/>
  <c r="M679" i="13"/>
  <c r="O679" i="13" s="1"/>
  <c r="O678" i="13"/>
  <c r="N678" i="13"/>
  <c r="M678" i="13"/>
  <c r="O677" i="13"/>
  <c r="N677" i="13"/>
  <c r="M677" i="13"/>
  <c r="N676" i="13"/>
  <c r="M676" i="13"/>
  <c r="O676" i="13" s="1"/>
  <c r="N675" i="13"/>
  <c r="M675" i="13"/>
  <c r="O675" i="13" s="1"/>
  <c r="O674" i="13"/>
  <c r="N674" i="13"/>
  <c r="M674" i="13"/>
  <c r="O673" i="13"/>
  <c r="N673" i="13"/>
  <c r="M673" i="13"/>
  <c r="N672" i="13"/>
  <c r="M672" i="13"/>
  <c r="O672" i="13" s="1"/>
  <c r="N671" i="13"/>
  <c r="M671" i="13"/>
  <c r="O671" i="13" s="1"/>
  <c r="O670" i="13"/>
  <c r="N670" i="13"/>
  <c r="M670" i="13"/>
  <c r="O669" i="13"/>
  <c r="N669" i="13"/>
  <c r="M669" i="13"/>
  <c r="N668" i="13"/>
  <c r="M668" i="13"/>
  <c r="O668" i="13" s="1"/>
  <c r="N667" i="13"/>
  <c r="M667" i="13"/>
  <c r="O667" i="13" s="1"/>
  <c r="O666" i="13"/>
  <c r="N666" i="13"/>
  <c r="M666" i="13"/>
  <c r="O665" i="13"/>
  <c r="N665" i="13"/>
  <c r="M665" i="13"/>
  <c r="N664" i="13"/>
  <c r="M664" i="13"/>
  <c r="O664" i="13" s="1"/>
  <c r="N663" i="13"/>
  <c r="M663" i="13"/>
  <c r="O663" i="13" s="1"/>
  <c r="O662" i="13"/>
  <c r="N662" i="13"/>
  <c r="M662" i="13"/>
  <c r="O661" i="13"/>
  <c r="N661" i="13"/>
  <c r="M661" i="13"/>
  <c r="N660" i="13"/>
  <c r="M660" i="13"/>
  <c r="O660" i="13" s="1"/>
  <c r="N659" i="13"/>
  <c r="M659" i="13"/>
  <c r="O659" i="13" s="1"/>
  <c r="O658" i="13"/>
  <c r="N658" i="13"/>
  <c r="M658" i="13"/>
  <c r="O657" i="13"/>
  <c r="N657" i="13"/>
  <c r="M657" i="13"/>
  <c r="N656" i="13"/>
  <c r="M656" i="13"/>
  <c r="O656" i="13" s="1"/>
  <c r="N655" i="13"/>
  <c r="M655" i="13"/>
  <c r="O655" i="13" s="1"/>
  <c r="O654" i="13"/>
  <c r="N654" i="13"/>
  <c r="M654" i="13"/>
  <c r="O653" i="13"/>
  <c r="N653" i="13"/>
  <c r="M653" i="13"/>
  <c r="N652" i="13"/>
  <c r="M652" i="13"/>
  <c r="O652" i="13" s="1"/>
  <c r="N651" i="13"/>
  <c r="M651" i="13"/>
  <c r="O651" i="13" s="1"/>
  <c r="O650" i="13"/>
  <c r="N650" i="13"/>
  <c r="M650" i="13"/>
  <c r="O649" i="13"/>
  <c r="N649" i="13"/>
  <c r="M649" i="13"/>
  <c r="N648" i="13"/>
  <c r="M648" i="13"/>
  <c r="O648" i="13" s="1"/>
  <c r="N647" i="13"/>
  <c r="M647" i="13"/>
  <c r="O647" i="13" s="1"/>
  <c r="O646" i="13"/>
  <c r="N646" i="13"/>
  <c r="M646" i="13"/>
  <c r="O645" i="13"/>
  <c r="N645" i="13"/>
  <c r="M645" i="13"/>
  <c r="N644" i="13"/>
  <c r="M644" i="13"/>
  <c r="O644" i="13" s="1"/>
  <c r="N643" i="13"/>
  <c r="M643" i="13"/>
  <c r="O643" i="13" s="1"/>
  <c r="O642" i="13"/>
  <c r="N642" i="13"/>
  <c r="M642" i="13"/>
  <c r="O641" i="13"/>
  <c r="N641" i="13"/>
  <c r="M641" i="13"/>
  <c r="N640" i="13"/>
  <c r="M640" i="13"/>
  <c r="O640" i="13" s="1"/>
  <c r="N639" i="13"/>
  <c r="M639" i="13"/>
  <c r="O639" i="13" s="1"/>
  <c r="O638" i="13"/>
  <c r="N638" i="13"/>
  <c r="M638" i="13"/>
  <c r="O637" i="13"/>
  <c r="N637" i="13"/>
  <c r="M637" i="13"/>
  <c r="N636" i="13"/>
  <c r="M636" i="13"/>
  <c r="O636" i="13" s="1"/>
  <c r="N635" i="13"/>
  <c r="M635" i="13"/>
  <c r="O635" i="13" s="1"/>
  <c r="O634" i="13"/>
  <c r="N634" i="13"/>
  <c r="M634" i="13"/>
  <c r="O633" i="13"/>
  <c r="N633" i="13"/>
  <c r="M633" i="13"/>
  <c r="N632" i="13"/>
  <c r="M632" i="13"/>
  <c r="O632" i="13" s="1"/>
  <c r="N631" i="13"/>
  <c r="M631" i="13"/>
  <c r="O631" i="13" s="1"/>
  <c r="O630" i="13"/>
  <c r="N630" i="13"/>
  <c r="M630" i="13"/>
  <c r="O629" i="13"/>
  <c r="N629" i="13"/>
  <c r="M629" i="13"/>
  <c r="N628" i="13"/>
  <c r="M628" i="13"/>
  <c r="O628" i="13" s="1"/>
  <c r="N627" i="13"/>
  <c r="M627" i="13"/>
  <c r="O627" i="13" s="1"/>
  <c r="O626" i="13"/>
  <c r="N626" i="13"/>
  <c r="M626" i="13"/>
  <c r="O625" i="13"/>
  <c r="N625" i="13"/>
  <c r="M625" i="13"/>
  <c r="N624" i="13"/>
  <c r="M624" i="13"/>
  <c r="O624" i="13" s="1"/>
  <c r="N623" i="13"/>
  <c r="M623" i="13"/>
  <c r="O623" i="13" s="1"/>
  <c r="O622" i="13"/>
  <c r="N622" i="13"/>
  <c r="M622" i="13"/>
  <c r="O621" i="13"/>
  <c r="N621" i="13"/>
  <c r="M621" i="13"/>
  <c r="N620" i="13"/>
  <c r="M620" i="13"/>
  <c r="O620" i="13" s="1"/>
  <c r="N619" i="13"/>
  <c r="M619" i="13"/>
  <c r="O619" i="13" s="1"/>
  <c r="O618" i="13"/>
  <c r="N618" i="13"/>
  <c r="M618" i="13"/>
  <c r="O617" i="13"/>
  <c r="N617" i="13"/>
  <c r="M617" i="13"/>
  <c r="N616" i="13"/>
  <c r="M616" i="13"/>
  <c r="O616" i="13" s="1"/>
  <c r="N615" i="13"/>
  <c r="M615" i="13"/>
  <c r="O615" i="13" s="1"/>
  <c r="O614" i="13"/>
  <c r="N614" i="13"/>
  <c r="M614" i="13"/>
  <c r="O613" i="13"/>
  <c r="N613" i="13"/>
  <c r="M613" i="13"/>
  <c r="N612" i="13"/>
  <c r="M612" i="13"/>
  <c r="O612" i="13" s="1"/>
  <c r="N611" i="13"/>
  <c r="M611" i="13"/>
  <c r="O611" i="13" s="1"/>
  <c r="O610" i="13"/>
  <c r="N610" i="13"/>
  <c r="M610" i="13"/>
  <c r="O609" i="13"/>
  <c r="N609" i="13"/>
  <c r="M609" i="13"/>
  <c r="N608" i="13"/>
  <c r="M608" i="13"/>
  <c r="O608" i="13" s="1"/>
  <c r="N607" i="13"/>
  <c r="M607" i="13"/>
  <c r="O607" i="13" s="1"/>
  <c r="O606" i="13"/>
  <c r="N606" i="13"/>
  <c r="M606" i="13"/>
  <c r="O605" i="13"/>
  <c r="N605" i="13"/>
  <c r="M605" i="13"/>
  <c r="N604" i="13"/>
  <c r="M604" i="13"/>
  <c r="O604" i="13" s="1"/>
  <c r="N603" i="13"/>
  <c r="M603" i="13"/>
  <c r="O603" i="13" s="1"/>
  <c r="O602" i="13"/>
  <c r="N602" i="13"/>
  <c r="M602" i="13"/>
  <c r="O601" i="13"/>
  <c r="N601" i="13"/>
  <c r="M601" i="13"/>
  <c r="N600" i="13"/>
  <c r="M600" i="13"/>
  <c r="O600" i="13" s="1"/>
  <c r="N599" i="13"/>
  <c r="M599" i="13"/>
  <c r="O599" i="13" s="1"/>
  <c r="O598" i="13"/>
  <c r="N598" i="13"/>
  <c r="M598" i="13"/>
  <c r="O597" i="13"/>
  <c r="N597" i="13"/>
  <c r="M597" i="13"/>
  <c r="N596" i="13"/>
  <c r="M596" i="13"/>
  <c r="O596" i="13" s="1"/>
  <c r="N595" i="13"/>
  <c r="M595" i="13"/>
  <c r="O595" i="13" s="1"/>
  <c r="O594" i="13"/>
  <c r="N594" i="13"/>
  <c r="M594" i="13"/>
  <c r="N593" i="13"/>
  <c r="M593" i="13"/>
  <c r="O593" i="13" s="1"/>
  <c r="N592" i="13"/>
  <c r="M592" i="13"/>
  <c r="O592" i="13" s="1"/>
  <c r="N591" i="13"/>
  <c r="M591" i="13"/>
  <c r="O591" i="13" s="1"/>
  <c r="O590" i="13"/>
  <c r="N590" i="13"/>
  <c r="M590" i="13"/>
  <c r="O589" i="13"/>
  <c r="N589" i="13"/>
  <c r="M589" i="13"/>
  <c r="N588" i="13"/>
  <c r="M588" i="13"/>
  <c r="O588" i="13" s="1"/>
  <c r="N587" i="13"/>
  <c r="M587" i="13"/>
  <c r="O587" i="13" s="1"/>
  <c r="O586" i="13"/>
  <c r="N586" i="13"/>
  <c r="M586" i="13"/>
  <c r="N585" i="13"/>
  <c r="M585" i="13"/>
  <c r="O585" i="13" s="1"/>
  <c r="N584" i="13"/>
  <c r="M584" i="13"/>
  <c r="O584" i="13" s="1"/>
  <c r="O583" i="13"/>
  <c r="N583" i="13"/>
  <c r="M583" i="13"/>
  <c r="O582" i="13"/>
  <c r="N582" i="13"/>
  <c r="M582" i="13"/>
  <c r="N581" i="13"/>
  <c r="M581" i="13"/>
  <c r="O581" i="13" s="1"/>
  <c r="N580" i="13"/>
  <c r="M580" i="13"/>
  <c r="O580" i="13" s="1"/>
  <c r="O579" i="13"/>
  <c r="N579" i="13"/>
  <c r="M579" i="13"/>
  <c r="O578" i="13"/>
  <c r="N578" i="13"/>
  <c r="M578" i="13"/>
  <c r="N577" i="13"/>
  <c r="M577" i="13"/>
  <c r="O577" i="13" s="1"/>
  <c r="N576" i="13"/>
  <c r="M576" i="13"/>
  <c r="O576" i="13" s="1"/>
  <c r="N575" i="13"/>
  <c r="M575" i="13"/>
  <c r="O575" i="13" s="1"/>
  <c r="O574" i="13"/>
  <c r="N574" i="13"/>
  <c r="M574" i="13"/>
  <c r="O573" i="13"/>
  <c r="N573" i="13"/>
  <c r="M573" i="13"/>
  <c r="N572" i="13"/>
  <c r="M572" i="13"/>
  <c r="O572" i="13" s="1"/>
  <c r="N571" i="13"/>
  <c r="M571" i="13"/>
  <c r="O571" i="13" s="1"/>
  <c r="O570" i="13"/>
  <c r="N570" i="13"/>
  <c r="M570" i="13"/>
  <c r="O569" i="13"/>
  <c r="N569" i="13"/>
  <c r="M569" i="13"/>
  <c r="N568" i="13"/>
  <c r="M568" i="13"/>
  <c r="O568" i="13" s="1"/>
  <c r="N567" i="13"/>
  <c r="M567" i="13"/>
  <c r="O567" i="13" s="1"/>
  <c r="O566" i="13"/>
  <c r="N566" i="13"/>
  <c r="M566" i="13"/>
  <c r="O565" i="13"/>
  <c r="N565" i="13"/>
  <c r="M565" i="13"/>
  <c r="N564" i="13"/>
  <c r="M564" i="13"/>
  <c r="O564" i="13" s="1"/>
  <c r="N563" i="13"/>
  <c r="M563" i="13"/>
  <c r="O563" i="13" s="1"/>
  <c r="O562" i="13"/>
  <c r="N562" i="13"/>
  <c r="M562" i="13"/>
  <c r="O561" i="13"/>
  <c r="N561" i="13"/>
  <c r="M561" i="13"/>
  <c r="N560" i="13"/>
  <c r="M560" i="13"/>
  <c r="O560" i="13" s="1"/>
  <c r="N559" i="13"/>
  <c r="M559" i="13"/>
  <c r="O559" i="13" s="1"/>
  <c r="O558" i="13"/>
  <c r="N558" i="13"/>
  <c r="M558" i="13"/>
  <c r="O557" i="13"/>
  <c r="N557" i="13"/>
  <c r="M557" i="13"/>
  <c r="N556" i="13"/>
  <c r="M556" i="13"/>
  <c r="O556" i="13" s="1"/>
  <c r="N555" i="13"/>
  <c r="M555" i="13"/>
  <c r="O555" i="13" s="1"/>
  <c r="O554" i="13"/>
  <c r="N554" i="13"/>
  <c r="M554" i="13"/>
  <c r="O553" i="13"/>
  <c r="N553" i="13"/>
  <c r="M553" i="13"/>
  <c r="N552" i="13"/>
  <c r="M552" i="13"/>
  <c r="O552" i="13" s="1"/>
  <c r="N551" i="13"/>
  <c r="M551" i="13"/>
  <c r="O551" i="13" s="1"/>
  <c r="O550" i="13"/>
  <c r="N550" i="13"/>
  <c r="M550" i="13"/>
  <c r="O549" i="13"/>
  <c r="N549" i="13"/>
  <c r="M549" i="13"/>
  <c r="N548" i="13"/>
  <c r="M548" i="13"/>
  <c r="O548" i="13" s="1"/>
  <c r="N547" i="13"/>
  <c r="M547" i="13"/>
  <c r="O547" i="13" s="1"/>
  <c r="O546" i="13"/>
  <c r="N546" i="13"/>
  <c r="M546" i="13"/>
  <c r="O545" i="13"/>
  <c r="N545" i="13"/>
  <c r="M545" i="13"/>
  <c r="N544" i="13"/>
  <c r="M544" i="13"/>
  <c r="O544" i="13" s="1"/>
  <c r="O543" i="13"/>
  <c r="N543" i="13"/>
  <c r="M543" i="13"/>
  <c r="O542" i="13"/>
  <c r="N542" i="13"/>
  <c r="M542" i="13"/>
  <c r="N541" i="13"/>
  <c r="M541" i="13"/>
  <c r="O541" i="13" s="1"/>
  <c r="N540" i="13"/>
  <c r="M540" i="13"/>
  <c r="O540" i="13" s="1"/>
  <c r="O539" i="13"/>
  <c r="N539" i="13"/>
  <c r="M539" i="13"/>
  <c r="O538" i="13"/>
  <c r="N538" i="13"/>
  <c r="M538" i="13"/>
  <c r="N537" i="13"/>
  <c r="M537" i="13"/>
  <c r="O537" i="13" s="1"/>
  <c r="N536" i="13"/>
  <c r="M536" i="13"/>
  <c r="O536" i="13" s="1"/>
  <c r="N535" i="13"/>
  <c r="M535" i="13"/>
  <c r="O535" i="13" s="1"/>
  <c r="O534" i="13"/>
  <c r="N534" i="13"/>
  <c r="M534" i="13"/>
  <c r="O533" i="13"/>
  <c r="N533" i="13"/>
  <c r="M533" i="13"/>
  <c r="N532" i="13"/>
  <c r="M532" i="13"/>
  <c r="O532" i="13" s="1"/>
  <c r="N531" i="13"/>
  <c r="M531" i="13"/>
  <c r="O531" i="13" s="1"/>
  <c r="O530" i="13"/>
  <c r="N530" i="13"/>
  <c r="M530" i="13"/>
  <c r="O529" i="13"/>
  <c r="N529" i="13"/>
  <c r="M529" i="13"/>
  <c r="N528" i="13"/>
  <c r="M528" i="13"/>
  <c r="O528" i="13" s="1"/>
  <c r="O527" i="13"/>
  <c r="N527" i="13"/>
  <c r="M527" i="13"/>
  <c r="O526" i="13"/>
  <c r="N526" i="13"/>
  <c r="M526" i="13"/>
  <c r="N525" i="13"/>
  <c r="M525" i="13"/>
  <c r="O525" i="13" s="1"/>
  <c r="N524" i="13"/>
  <c r="M524" i="13"/>
  <c r="O524" i="13" s="1"/>
  <c r="O523" i="13"/>
  <c r="N523" i="13"/>
  <c r="M523" i="13"/>
  <c r="O522" i="13"/>
  <c r="N522" i="13"/>
  <c r="M522" i="13"/>
  <c r="N521" i="13"/>
  <c r="M521" i="13"/>
  <c r="O521" i="13" s="1"/>
  <c r="N520" i="13"/>
  <c r="M520" i="13"/>
  <c r="O520" i="13" s="1"/>
  <c r="N519" i="13"/>
  <c r="M519" i="13"/>
  <c r="O519" i="13" s="1"/>
  <c r="O518" i="13"/>
  <c r="N518" i="13"/>
  <c r="M518" i="13"/>
  <c r="O517" i="13"/>
  <c r="N517" i="13"/>
  <c r="M517" i="13"/>
  <c r="N516" i="13"/>
  <c r="M516" i="13"/>
  <c r="O516" i="13" s="1"/>
  <c r="N515" i="13"/>
  <c r="M515" i="13"/>
  <c r="O515" i="13" s="1"/>
  <c r="O514" i="13"/>
  <c r="N514" i="13"/>
  <c r="M514" i="13"/>
  <c r="O513" i="13"/>
  <c r="N513" i="13"/>
  <c r="M513" i="13"/>
  <c r="N512" i="13"/>
  <c r="M512" i="13"/>
  <c r="O512" i="13" s="1"/>
  <c r="O511" i="13"/>
  <c r="N511" i="13"/>
  <c r="M511" i="13"/>
  <c r="O510" i="13"/>
  <c r="N510" i="13"/>
  <c r="M510" i="13"/>
  <c r="N509" i="13"/>
  <c r="M509" i="13"/>
  <c r="O509" i="13" s="1"/>
  <c r="N508" i="13"/>
  <c r="M508" i="13"/>
  <c r="O508" i="13" s="1"/>
  <c r="O507" i="13"/>
  <c r="N507" i="13"/>
  <c r="M507" i="13"/>
  <c r="O506" i="13"/>
  <c r="N506" i="13"/>
  <c r="M506" i="13"/>
  <c r="N505" i="13"/>
  <c r="M505" i="13"/>
  <c r="O505" i="13" s="1"/>
  <c r="N504" i="13"/>
  <c r="M504" i="13"/>
  <c r="O504" i="13" s="1"/>
  <c r="N503" i="13"/>
  <c r="M503" i="13"/>
  <c r="O503" i="13" s="1"/>
  <c r="O502" i="13"/>
  <c r="N502" i="13"/>
  <c r="M502" i="13"/>
  <c r="O501" i="13"/>
  <c r="N501" i="13"/>
  <c r="M501" i="13"/>
  <c r="N500" i="13"/>
  <c r="M500" i="13"/>
  <c r="O500" i="13" s="1"/>
  <c r="N499" i="13"/>
  <c r="M499" i="13"/>
  <c r="O499" i="13" s="1"/>
  <c r="O498" i="13"/>
  <c r="N498" i="13"/>
  <c r="M498" i="13"/>
  <c r="O497" i="13"/>
  <c r="N497" i="13"/>
  <c r="M497" i="13"/>
  <c r="N496" i="13"/>
  <c r="M496" i="13"/>
  <c r="O496" i="13" s="1"/>
  <c r="O495" i="13"/>
  <c r="N495" i="13"/>
  <c r="M495" i="13"/>
  <c r="O494" i="13"/>
  <c r="N494" i="13"/>
  <c r="M494" i="13"/>
  <c r="N493" i="13"/>
  <c r="M493" i="13"/>
  <c r="O493" i="13" s="1"/>
  <c r="N492" i="13"/>
  <c r="M492" i="13"/>
  <c r="O492" i="13" s="1"/>
  <c r="O491" i="13"/>
  <c r="N491" i="13"/>
  <c r="M491" i="13"/>
  <c r="O490" i="13"/>
  <c r="N490" i="13"/>
  <c r="M490" i="13"/>
  <c r="N489" i="13"/>
  <c r="M489" i="13"/>
  <c r="O489" i="13" s="1"/>
  <c r="N488" i="13"/>
  <c r="M488" i="13"/>
  <c r="O488" i="13" s="1"/>
  <c r="N487" i="13"/>
  <c r="M487" i="13"/>
  <c r="O487" i="13" s="1"/>
  <c r="O486" i="13"/>
  <c r="N486" i="13"/>
  <c r="M486" i="13"/>
  <c r="O485" i="13"/>
  <c r="N485" i="13"/>
  <c r="M485" i="13"/>
  <c r="N484" i="13"/>
  <c r="M484" i="13"/>
  <c r="O484" i="13" s="1"/>
  <c r="N483" i="13"/>
  <c r="M483" i="13"/>
  <c r="O483" i="13" s="1"/>
  <c r="O482" i="13"/>
  <c r="N482" i="13"/>
  <c r="M482" i="13"/>
  <c r="O481" i="13"/>
  <c r="N481" i="13"/>
  <c r="M481" i="13"/>
  <c r="N480" i="13"/>
  <c r="M480" i="13"/>
  <c r="O480" i="13" s="1"/>
  <c r="O479" i="13"/>
  <c r="N479" i="13"/>
  <c r="M479" i="13"/>
  <c r="O478" i="13"/>
  <c r="N478" i="13"/>
  <c r="M478" i="13"/>
  <c r="N477" i="13"/>
  <c r="M477" i="13"/>
  <c r="O477" i="13" s="1"/>
  <c r="N476" i="13"/>
  <c r="M476" i="13"/>
  <c r="O476" i="13" s="1"/>
  <c r="O475" i="13"/>
  <c r="N475" i="13"/>
  <c r="M475" i="13"/>
  <c r="O474" i="13"/>
  <c r="N474" i="13"/>
  <c r="M474" i="13"/>
  <c r="N473" i="13"/>
  <c r="M473" i="13"/>
  <c r="O473" i="13" s="1"/>
  <c r="N472" i="13"/>
  <c r="M472" i="13"/>
  <c r="O472" i="13" s="1"/>
  <c r="N471" i="13"/>
  <c r="M471" i="13"/>
  <c r="O471" i="13" s="1"/>
  <c r="O470" i="13"/>
  <c r="N470" i="13"/>
  <c r="M470" i="13"/>
  <c r="O469" i="13"/>
  <c r="N469" i="13"/>
  <c r="M469" i="13"/>
  <c r="N468" i="13"/>
  <c r="M468" i="13"/>
  <c r="O468" i="13" s="1"/>
  <c r="N467" i="13"/>
  <c r="M467" i="13"/>
  <c r="O467" i="13" s="1"/>
  <c r="O466" i="13"/>
  <c r="N466" i="13"/>
  <c r="M466" i="13"/>
  <c r="O465" i="13"/>
  <c r="N465" i="13"/>
  <c r="M465" i="13"/>
  <c r="N464" i="13"/>
  <c r="M464" i="13"/>
  <c r="O464" i="13" s="1"/>
  <c r="O463" i="13"/>
  <c r="N463" i="13"/>
  <c r="M463" i="13"/>
  <c r="O462" i="13"/>
  <c r="N462" i="13"/>
  <c r="M462" i="13"/>
  <c r="N461" i="13"/>
  <c r="M461" i="13"/>
  <c r="O461" i="13" s="1"/>
  <c r="N460" i="13"/>
  <c r="M460" i="13"/>
  <c r="O460" i="13" s="1"/>
  <c r="O459" i="13"/>
  <c r="N459" i="13"/>
  <c r="M459" i="13"/>
  <c r="O458" i="13"/>
  <c r="N458" i="13"/>
  <c r="M458" i="13"/>
  <c r="N457" i="13"/>
  <c r="M457" i="13"/>
  <c r="O457" i="13" s="1"/>
  <c r="N456" i="13"/>
  <c r="M456" i="13"/>
  <c r="O456" i="13" s="1"/>
  <c r="N455" i="13"/>
  <c r="M455" i="13"/>
  <c r="O455" i="13" s="1"/>
  <c r="O454" i="13"/>
  <c r="N454" i="13"/>
  <c r="M454" i="13"/>
  <c r="O453" i="13"/>
  <c r="N453" i="13"/>
  <c r="M453" i="13"/>
  <c r="N452" i="13"/>
  <c r="M452" i="13"/>
  <c r="O452" i="13" s="1"/>
  <c r="N451" i="13"/>
  <c r="M451" i="13"/>
  <c r="O451" i="13" s="1"/>
  <c r="O450" i="13"/>
  <c r="N450" i="13"/>
  <c r="M450" i="13"/>
  <c r="O449" i="13"/>
  <c r="N449" i="13"/>
  <c r="M449" i="13"/>
  <c r="N448" i="13"/>
  <c r="M448" i="13"/>
  <c r="O448" i="13" s="1"/>
  <c r="O447" i="13"/>
  <c r="N447" i="13"/>
  <c r="M447" i="13"/>
  <c r="O446" i="13"/>
  <c r="N446" i="13"/>
  <c r="M446" i="13"/>
  <c r="N445" i="13"/>
  <c r="M445" i="13"/>
  <c r="O445" i="13" s="1"/>
  <c r="N444" i="13"/>
  <c r="M444" i="13"/>
  <c r="O444" i="13" s="1"/>
  <c r="O443" i="13"/>
  <c r="N443" i="13"/>
  <c r="M443" i="13"/>
  <c r="O442" i="13"/>
  <c r="N442" i="13"/>
  <c r="M442" i="13"/>
  <c r="N441" i="13"/>
  <c r="M441" i="13"/>
  <c r="O441" i="13" s="1"/>
  <c r="N440" i="13"/>
  <c r="M440" i="13"/>
  <c r="O440" i="13" s="1"/>
  <c r="N439" i="13"/>
  <c r="M439" i="13"/>
  <c r="O439" i="13" s="1"/>
  <c r="O438" i="13"/>
  <c r="N438" i="13"/>
  <c r="M438" i="13"/>
  <c r="O437" i="13"/>
  <c r="N437" i="13"/>
  <c r="M437" i="13"/>
  <c r="N436" i="13"/>
  <c r="M436" i="13"/>
  <c r="O436" i="13" s="1"/>
  <c r="N435" i="13"/>
  <c r="M435" i="13"/>
  <c r="O435" i="13" s="1"/>
  <c r="O434" i="13"/>
  <c r="N434" i="13"/>
  <c r="M434" i="13"/>
  <c r="O433" i="13"/>
  <c r="N433" i="13"/>
  <c r="M433" i="13"/>
  <c r="N432" i="13"/>
  <c r="M432" i="13"/>
  <c r="O432" i="13" s="1"/>
  <c r="O431" i="13"/>
  <c r="N431" i="13"/>
  <c r="M431" i="13"/>
  <c r="O430" i="13"/>
  <c r="N430" i="13"/>
  <c r="M430" i="13"/>
  <c r="N429" i="13"/>
  <c r="M429" i="13"/>
  <c r="O429" i="13" s="1"/>
  <c r="N428" i="13"/>
  <c r="M428" i="13"/>
  <c r="O428" i="13" s="1"/>
  <c r="O427" i="13"/>
  <c r="N427" i="13"/>
  <c r="M427" i="13"/>
  <c r="O426" i="13"/>
  <c r="N426" i="13"/>
  <c r="M426" i="13"/>
  <c r="N425" i="13"/>
  <c r="M425" i="13"/>
  <c r="O425" i="13" s="1"/>
  <c r="N424" i="13"/>
  <c r="M424" i="13"/>
  <c r="O424" i="13" s="1"/>
  <c r="N423" i="13"/>
  <c r="M423" i="13"/>
  <c r="O423" i="13" s="1"/>
  <c r="O422" i="13"/>
  <c r="N422" i="13"/>
  <c r="M422" i="13"/>
  <c r="O421" i="13"/>
  <c r="N421" i="13"/>
  <c r="M421" i="13"/>
  <c r="N420" i="13"/>
  <c r="M420" i="13"/>
  <c r="O420" i="13" s="1"/>
  <c r="N419" i="13"/>
  <c r="M419" i="13"/>
  <c r="O419" i="13" s="1"/>
  <c r="O418" i="13"/>
  <c r="N418" i="13"/>
  <c r="M418" i="13"/>
  <c r="O417" i="13"/>
  <c r="N417" i="13"/>
  <c r="M417" i="13"/>
  <c r="N416" i="13"/>
  <c r="M416" i="13"/>
  <c r="O416" i="13" s="1"/>
  <c r="O415" i="13"/>
  <c r="N415" i="13"/>
  <c r="M415" i="13"/>
  <c r="O414" i="13"/>
  <c r="N414" i="13"/>
  <c r="M414" i="13"/>
  <c r="N413" i="13"/>
  <c r="M413" i="13"/>
  <c r="O413" i="13" s="1"/>
  <c r="N412" i="13"/>
  <c r="M412" i="13"/>
  <c r="O412" i="13" s="1"/>
  <c r="O411" i="13"/>
  <c r="N411" i="13"/>
  <c r="M411" i="13"/>
  <c r="O410" i="13"/>
  <c r="N410" i="13"/>
  <c r="M410" i="13"/>
  <c r="N409" i="13"/>
  <c r="M409" i="13"/>
  <c r="O409" i="13" s="1"/>
  <c r="N408" i="13"/>
  <c r="M408" i="13"/>
  <c r="O408" i="13" s="1"/>
  <c r="N407" i="13"/>
  <c r="M407" i="13"/>
  <c r="O407" i="13" s="1"/>
  <c r="O406" i="13"/>
  <c r="N406" i="13"/>
  <c r="M406" i="13"/>
  <c r="O405" i="13"/>
  <c r="N405" i="13"/>
  <c r="M405" i="13"/>
  <c r="N404" i="13"/>
  <c r="M404" i="13"/>
  <c r="O404" i="13" s="1"/>
  <c r="N403" i="13"/>
  <c r="M403" i="13"/>
  <c r="O403" i="13" s="1"/>
  <c r="O402" i="13"/>
  <c r="N402" i="13"/>
  <c r="M402" i="13"/>
  <c r="O401" i="13"/>
  <c r="N401" i="13"/>
  <c r="M401" i="13"/>
  <c r="N400" i="13"/>
  <c r="M400" i="13"/>
  <c r="O400" i="13" s="1"/>
  <c r="O399" i="13"/>
  <c r="N399" i="13"/>
  <c r="M399" i="13"/>
  <c r="O398" i="13"/>
  <c r="N398" i="13"/>
  <c r="M398" i="13"/>
  <c r="N397" i="13"/>
  <c r="M397" i="13"/>
  <c r="O397" i="13" s="1"/>
  <c r="N396" i="13"/>
  <c r="M396" i="13"/>
  <c r="O396" i="13" s="1"/>
  <c r="O395" i="13"/>
  <c r="N395" i="13"/>
  <c r="M395" i="13"/>
  <c r="O394" i="13"/>
  <c r="N394" i="13"/>
  <c r="M394" i="13"/>
  <c r="N393" i="13"/>
  <c r="M393" i="13"/>
  <c r="O393" i="13" s="1"/>
  <c r="N392" i="13"/>
  <c r="M392" i="13"/>
  <c r="O392" i="13" s="1"/>
  <c r="N391" i="13"/>
  <c r="M391" i="13"/>
  <c r="O391" i="13" s="1"/>
  <c r="O390" i="13"/>
  <c r="N390" i="13"/>
  <c r="M390" i="13"/>
  <c r="O389" i="13"/>
  <c r="N389" i="13"/>
  <c r="M389" i="13"/>
  <c r="N388" i="13"/>
  <c r="M388" i="13"/>
  <c r="O388" i="13" s="1"/>
  <c r="N387" i="13"/>
  <c r="M387" i="13"/>
  <c r="O387" i="13" s="1"/>
  <c r="O386" i="13"/>
  <c r="N386" i="13"/>
  <c r="M386" i="13"/>
  <c r="O385" i="13"/>
  <c r="N385" i="13"/>
  <c r="M385" i="13"/>
  <c r="N384" i="13"/>
  <c r="M384" i="13"/>
  <c r="O384" i="13" s="1"/>
  <c r="O383" i="13"/>
  <c r="N383" i="13"/>
  <c r="M383" i="13"/>
  <c r="O382" i="13"/>
  <c r="N382" i="13"/>
  <c r="M382" i="13"/>
  <c r="N381" i="13"/>
  <c r="M381" i="13"/>
  <c r="O381" i="13" s="1"/>
  <c r="N380" i="13"/>
  <c r="M380" i="13"/>
  <c r="O380" i="13" s="1"/>
  <c r="O379" i="13"/>
  <c r="N379" i="13"/>
  <c r="M379" i="13"/>
  <c r="O378" i="13"/>
  <c r="N378" i="13"/>
  <c r="M378" i="13"/>
  <c r="N377" i="13"/>
  <c r="M377" i="13"/>
  <c r="O377" i="13" s="1"/>
  <c r="N376" i="13"/>
  <c r="M376" i="13"/>
  <c r="O376" i="13" s="1"/>
  <c r="N375" i="13"/>
  <c r="M375" i="13"/>
  <c r="O375" i="13" s="1"/>
  <c r="O374" i="13"/>
  <c r="N374" i="13"/>
  <c r="M374" i="13"/>
  <c r="O373" i="13"/>
  <c r="N373" i="13"/>
  <c r="M373" i="13"/>
  <c r="N372" i="13"/>
  <c r="M372" i="13"/>
  <c r="O372" i="13" s="1"/>
  <c r="N371" i="13"/>
  <c r="M371" i="13"/>
  <c r="O371" i="13" s="1"/>
  <c r="O370" i="13"/>
  <c r="N370" i="13"/>
  <c r="M370" i="13"/>
  <c r="O369" i="13"/>
  <c r="N369" i="13"/>
  <c r="M369" i="13"/>
  <c r="N368" i="13"/>
  <c r="M368" i="13"/>
  <c r="O368" i="13" s="1"/>
  <c r="O367" i="13"/>
  <c r="N367" i="13"/>
  <c r="M367" i="13"/>
  <c r="O366" i="13"/>
  <c r="N366" i="13"/>
  <c r="M366" i="13"/>
  <c r="N365" i="13"/>
  <c r="M365" i="13"/>
  <c r="O365" i="13" s="1"/>
  <c r="N364" i="13"/>
  <c r="M364" i="13"/>
  <c r="O364" i="13" s="1"/>
  <c r="O363" i="13"/>
  <c r="N363" i="13"/>
  <c r="M363" i="13"/>
  <c r="O362" i="13"/>
  <c r="N362" i="13"/>
  <c r="M362" i="13"/>
  <c r="N361" i="13"/>
  <c r="M361" i="13"/>
  <c r="O361" i="13" s="1"/>
  <c r="N360" i="13"/>
  <c r="M360" i="13"/>
  <c r="O360" i="13" s="1"/>
  <c r="N359" i="13"/>
  <c r="M359" i="13"/>
  <c r="O359" i="13" s="1"/>
  <c r="O358" i="13"/>
  <c r="N358" i="13"/>
  <c r="M358" i="13"/>
  <c r="O357" i="13"/>
  <c r="N357" i="13"/>
  <c r="M357" i="13"/>
  <c r="N356" i="13"/>
  <c r="M356" i="13"/>
  <c r="O356" i="13" s="1"/>
  <c r="N355" i="13"/>
  <c r="M355" i="13"/>
  <c r="O355" i="13" s="1"/>
  <c r="O354" i="13"/>
  <c r="N354" i="13"/>
  <c r="M354" i="13"/>
  <c r="O353" i="13"/>
  <c r="N353" i="13"/>
  <c r="M353" i="13"/>
  <c r="N352" i="13"/>
  <c r="M352" i="13"/>
  <c r="O352" i="13" s="1"/>
  <c r="O351" i="13"/>
  <c r="N351" i="13"/>
  <c r="M351" i="13"/>
  <c r="O350" i="13"/>
  <c r="N350" i="13"/>
  <c r="M350" i="13"/>
  <c r="N349" i="13"/>
  <c r="M349" i="13"/>
  <c r="O349" i="13" s="1"/>
  <c r="N348" i="13"/>
  <c r="M348" i="13"/>
  <c r="O348" i="13" s="1"/>
  <c r="O347" i="13"/>
  <c r="N347" i="13"/>
  <c r="M347" i="13"/>
  <c r="O346" i="13"/>
  <c r="N346" i="13"/>
  <c r="M346" i="13"/>
  <c r="N345" i="13"/>
  <c r="M345" i="13"/>
  <c r="O345" i="13" s="1"/>
  <c r="N344" i="13"/>
  <c r="M344" i="13"/>
  <c r="O344" i="13" s="1"/>
  <c r="N343" i="13"/>
  <c r="M343" i="13"/>
  <c r="O343" i="13" s="1"/>
  <c r="O342" i="13"/>
  <c r="N342" i="13"/>
  <c r="M342" i="13"/>
  <c r="O341" i="13"/>
  <c r="N341" i="13"/>
  <c r="M341" i="13"/>
  <c r="N340" i="13"/>
  <c r="M340" i="13"/>
  <c r="O340" i="13" s="1"/>
  <c r="N339" i="13"/>
  <c r="M339" i="13"/>
  <c r="O339" i="13" s="1"/>
  <c r="O338" i="13"/>
  <c r="N338" i="13"/>
  <c r="M338" i="13"/>
  <c r="O337" i="13"/>
  <c r="N337" i="13"/>
  <c r="M337" i="13"/>
  <c r="N336" i="13"/>
  <c r="M336" i="13"/>
  <c r="O336" i="13" s="1"/>
  <c r="O335" i="13"/>
  <c r="N335" i="13"/>
  <c r="M335" i="13"/>
  <c r="O334" i="13"/>
  <c r="N334" i="13"/>
  <c r="M334" i="13"/>
  <c r="N333" i="13"/>
  <c r="M333" i="13"/>
  <c r="O333" i="13" s="1"/>
  <c r="N332" i="13"/>
  <c r="M332" i="13"/>
  <c r="O332" i="13" s="1"/>
  <c r="O331" i="13"/>
  <c r="N331" i="13"/>
  <c r="M331" i="13"/>
  <c r="O330" i="13"/>
  <c r="N330" i="13"/>
  <c r="M330" i="13"/>
  <c r="N329" i="13"/>
  <c r="M329" i="13"/>
  <c r="O329" i="13" s="1"/>
  <c r="N328" i="13"/>
  <c r="M328" i="13"/>
  <c r="O328" i="13" s="1"/>
  <c r="N327" i="13"/>
  <c r="M327" i="13"/>
  <c r="O327" i="13" s="1"/>
  <c r="O326" i="13"/>
  <c r="N326" i="13"/>
  <c r="M326" i="13"/>
  <c r="O325" i="13"/>
  <c r="N325" i="13"/>
  <c r="M325" i="13"/>
  <c r="N324" i="13"/>
  <c r="M324" i="13"/>
  <c r="O324" i="13" s="1"/>
  <c r="N323" i="13"/>
  <c r="M323" i="13"/>
  <c r="O323" i="13" s="1"/>
  <c r="O322" i="13"/>
  <c r="N322" i="13"/>
  <c r="M322" i="13"/>
  <c r="O321" i="13"/>
  <c r="N321" i="13"/>
  <c r="M321" i="13"/>
  <c r="N320" i="13"/>
  <c r="M320" i="13"/>
  <c r="O320" i="13" s="1"/>
  <c r="O319" i="13"/>
  <c r="N319" i="13"/>
  <c r="M319" i="13"/>
  <c r="O318" i="13"/>
  <c r="N318" i="13"/>
  <c r="M318" i="13"/>
  <c r="N317" i="13"/>
  <c r="M317" i="13"/>
  <c r="O317" i="13" s="1"/>
  <c r="N316" i="13"/>
  <c r="M316" i="13"/>
  <c r="O316" i="13" s="1"/>
  <c r="O315" i="13"/>
  <c r="N315" i="13"/>
  <c r="M315" i="13"/>
  <c r="O314" i="13"/>
  <c r="N314" i="13"/>
  <c r="M314" i="13"/>
  <c r="N313" i="13"/>
  <c r="M313" i="13"/>
  <c r="O313" i="13" s="1"/>
  <c r="N312" i="13"/>
  <c r="M312" i="13"/>
  <c r="O312" i="13" s="1"/>
  <c r="N311" i="13"/>
  <c r="M311" i="13"/>
  <c r="O311" i="13" s="1"/>
  <c r="O310" i="13"/>
  <c r="N310" i="13"/>
  <c r="M310" i="13"/>
  <c r="O309" i="13"/>
  <c r="N309" i="13"/>
  <c r="M309" i="13"/>
  <c r="N308" i="13"/>
  <c r="M308" i="13"/>
  <c r="O308" i="13" s="1"/>
  <c r="N307" i="13"/>
  <c r="M307" i="13"/>
  <c r="O307" i="13" s="1"/>
  <c r="O306" i="13"/>
  <c r="N306" i="13"/>
  <c r="M306" i="13"/>
  <c r="O305" i="13"/>
  <c r="N305" i="13"/>
  <c r="M305" i="13"/>
  <c r="N304" i="13"/>
  <c r="M304" i="13"/>
  <c r="O304" i="13" s="1"/>
  <c r="O303" i="13"/>
  <c r="N303" i="13"/>
  <c r="M303" i="13"/>
  <c r="O302" i="13"/>
  <c r="N302" i="13"/>
  <c r="M302" i="13"/>
  <c r="N301" i="13"/>
  <c r="M301" i="13"/>
  <c r="O301" i="13" s="1"/>
  <c r="N300" i="13"/>
  <c r="M300" i="13"/>
  <c r="O300" i="13" s="1"/>
  <c r="O299" i="13"/>
  <c r="N299" i="13"/>
  <c r="M299" i="13"/>
  <c r="O298" i="13"/>
  <c r="N298" i="13"/>
  <c r="M298" i="13"/>
  <c r="N297" i="13"/>
  <c r="M297" i="13"/>
  <c r="O297" i="13" s="1"/>
  <c r="N296" i="13"/>
  <c r="M296" i="13"/>
  <c r="O296" i="13" s="1"/>
  <c r="N295" i="13"/>
  <c r="M295" i="13"/>
  <c r="O295" i="13" s="1"/>
  <c r="O294" i="13"/>
  <c r="N294" i="13"/>
  <c r="M294" i="13"/>
  <c r="O293" i="13"/>
  <c r="N293" i="13"/>
  <c r="M293" i="13"/>
  <c r="N292" i="13"/>
  <c r="M292" i="13"/>
  <c r="O292" i="13" s="1"/>
  <c r="N291" i="13"/>
  <c r="M291" i="13"/>
  <c r="O291" i="13" s="1"/>
  <c r="O290" i="13"/>
  <c r="N290" i="13"/>
  <c r="M290" i="13"/>
  <c r="O289" i="13"/>
  <c r="N289" i="13"/>
  <c r="M289" i="13"/>
  <c r="N288" i="13"/>
  <c r="M288" i="13"/>
  <c r="O288" i="13" s="1"/>
  <c r="O287" i="13"/>
  <c r="N287" i="13"/>
  <c r="M287" i="13"/>
  <c r="O286" i="13"/>
  <c r="N286" i="13"/>
  <c r="M286" i="13"/>
  <c r="N285" i="13"/>
  <c r="M285" i="13"/>
  <c r="O285" i="13" s="1"/>
  <c r="N284" i="13"/>
  <c r="M284" i="13"/>
  <c r="O284" i="13" s="1"/>
  <c r="O283" i="13"/>
  <c r="N283" i="13"/>
  <c r="M283" i="13"/>
  <c r="O282" i="13"/>
  <c r="N282" i="13"/>
  <c r="M282" i="13"/>
  <c r="N281" i="13"/>
  <c r="M281" i="13"/>
  <c r="O281" i="13" s="1"/>
  <c r="N280" i="13"/>
  <c r="M280" i="13"/>
  <c r="O280" i="13" s="1"/>
  <c r="N279" i="13"/>
  <c r="M279" i="13"/>
  <c r="O279" i="13" s="1"/>
  <c r="O278" i="13"/>
  <c r="N278" i="13"/>
  <c r="M278" i="13"/>
  <c r="O277" i="13"/>
  <c r="N277" i="13"/>
  <c r="M277" i="13"/>
  <c r="N276" i="13"/>
  <c r="M276" i="13"/>
  <c r="O276" i="13" s="1"/>
  <c r="N275" i="13"/>
  <c r="M275" i="13"/>
  <c r="O275" i="13" s="1"/>
  <c r="O274" i="13"/>
  <c r="N274" i="13"/>
  <c r="M274" i="13"/>
  <c r="O273" i="13"/>
  <c r="N273" i="13"/>
  <c r="M273" i="13"/>
  <c r="N272" i="13"/>
  <c r="M272" i="13"/>
  <c r="O272" i="13" s="1"/>
  <c r="O271" i="13"/>
  <c r="N271" i="13"/>
  <c r="M271" i="13"/>
  <c r="O270" i="13"/>
  <c r="N270" i="13"/>
  <c r="M270" i="13"/>
  <c r="N269" i="13"/>
  <c r="M269" i="13"/>
  <c r="O269" i="13" s="1"/>
  <c r="N268" i="13"/>
  <c r="M268" i="13"/>
  <c r="O268" i="13" s="1"/>
  <c r="O267" i="13"/>
  <c r="N267" i="13"/>
  <c r="M267" i="13"/>
  <c r="O266" i="13"/>
  <c r="N266" i="13"/>
  <c r="M266" i="13"/>
  <c r="N265" i="13"/>
  <c r="M265" i="13"/>
  <c r="O265" i="13" s="1"/>
  <c r="N264" i="13"/>
  <c r="M264" i="13"/>
  <c r="O264" i="13" s="1"/>
  <c r="N263" i="13"/>
  <c r="M263" i="13"/>
  <c r="O263" i="13" s="1"/>
  <c r="O262" i="13"/>
  <c r="N262" i="13"/>
  <c r="M262" i="13"/>
  <c r="O261" i="13"/>
  <c r="N261" i="13"/>
  <c r="M261" i="13"/>
  <c r="N260" i="13"/>
  <c r="M260" i="13"/>
  <c r="O260" i="13" s="1"/>
  <c r="N259" i="13"/>
  <c r="M259" i="13"/>
  <c r="O259" i="13" s="1"/>
  <c r="O258" i="13"/>
  <c r="N258" i="13"/>
  <c r="M258" i="13"/>
  <c r="O257" i="13"/>
  <c r="N257" i="13"/>
  <c r="M257" i="13"/>
  <c r="N256" i="13"/>
  <c r="M256" i="13"/>
  <c r="O256" i="13" s="1"/>
  <c r="O255" i="13"/>
  <c r="N255" i="13"/>
  <c r="M255" i="13"/>
  <c r="O254" i="13"/>
  <c r="N254" i="13"/>
  <c r="M254" i="13"/>
  <c r="N253" i="13"/>
  <c r="M253" i="13"/>
  <c r="O253" i="13" s="1"/>
  <c r="N252" i="13"/>
  <c r="M252" i="13"/>
  <c r="O252" i="13" s="1"/>
  <c r="O251" i="13"/>
  <c r="N251" i="13"/>
  <c r="M251" i="13"/>
  <c r="O250" i="13"/>
  <c r="N250" i="13"/>
  <c r="M250" i="13"/>
  <c r="N249" i="13"/>
  <c r="M249" i="13"/>
  <c r="O249" i="13" s="1"/>
  <c r="N248" i="13"/>
  <c r="M248" i="13"/>
  <c r="O248" i="13" s="1"/>
  <c r="N247" i="13"/>
  <c r="M247" i="13"/>
  <c r="O247" i="13" s="1"/>
  <c r="O246" i="13"/>
  <c r="N246" i="13"/>
  <c r="M246" i="13"/>
  <c r="O245" i="13"/>
  <c r="N245" i="13"/>
  <c r="M245" i="13"/>
  <c r="N244" i="13"/>
  <c r="M244" i="13"/>
  <c r="O244" i="13" s="1"/>
  <c r="N243" i="13"/>
  <c r="M243" i="13"/>
  <c r="O243" i="13" s="1"/>
  <c r="O242" i="13"/>
  <c r="N242" i="13"/>
  <c r="M242" i="13"/>
  <c r="O241" i="13"/>
  <c r="N241" i="13"/>
  <c r="M241" i="13"/>
  <c r="N240" i="13"/>
  <c r="M240" i="13"/>
  <c r="O240" i="13" s="1"/>
  <c r="N239" i="13"/>
  <c r="M239" i="13"/>
  <c r="O239" i="13" s="1"/>
  <c r="O238" i="13"/>
  <c r="N238" i="13"/>
  <c r="M238" i="13"/>
  <c r="O237" i="13"/>
  <c r="N237" i="13"/>
  <c r="M237" i="13"/>
  <c r="N236" i="13"/>
  <c r="M236" i="13"/>
  <c r="O236" i="13" s="1"/>
  <c r="N235" i="13"/>
  <c r="M235" i="13"/>
  <c r="O235" i="13" s="1"/>
  <c r="O234" i="13"/>
  <c r="N234" i="13"/>
  <c r="M234" i="13"/>
  <c r="O233" i="13"/>
  <c r="N233" i="13"/>
  <c r="M233" i="13"/>
  <c r="N232" i="13"/>
  <c r="M232" i="13"/>
  <c r="O232" i="13" s="1"/>
  <c r="N231" i="13"/>
  <c r="M231" i="13"/>
  <c r="O231" i="13" s="1"/>
  <c r="O230" i="13"/>
  <c r="N230" i="13"/>
  <c r="M230" i="13"/>
  <c r="O229" i="13"/>
  <c r="N229" i="13"/>
  <c r="M229" i="13"/>
  <c r="N228" i="13"/>
  <c r="M228" i="13"/>
  <c r="O228" i="13" s="1"/>
  <c r="N227" i="13"/>
  <c r="M227" i="13"/>
  <c r="O227" i="13" s="1"/>
  <c r="O226" i="13"/>
  <c r="N226" i="13"/>
  <c r="M226" i="13"/>
  <c r="O225" i="13"/>
  <c r="N225" i="13"/>
  <c r="M225" i="13"/>
  <c r="N224" i="13"/>
  <c r="M224" i="13"/>
  <c r="O224" i="13" s="1"/>
  <c r="N223" i="13"/>
  <c r="M223" i="13"/>
  <c r="O223" i="13" s="1"/>
  <c r="O222" i="13"/>
  <c r="N222" i="13"/>
  <c r="M222" i="13"/>
  <c r="O221" i="13"/>
  <c r="N221" i="13"/>
  <c r="M221" i="13"/>
  <c r="N220" i="13"/>
  <c r="M220" i="13"/>
  <c r="O220" i="13" s="1"/>
  <c r="N219" i="13"/>
  <c r="M219" i="13"/>
  <c r="O219" i="13" s="1"/>
  <c r="O218" i="13"/>
  <c r="N218" i="13"/>
  <c r="M218" i="13"/>
  <c r="O217" i="13"/>
  <c r="N217" i="13"/>
  <c r="M217" i="13"/>
  <c r="N216" i="13"/>
  <c r="M216" i="13"/>
  <c r="O216" i="13" s="1"/>
  <c r="N215" i="13"/>
  <c r="M215" i="13"/>
  <c r="O215" i="13" s="1"/>
  <c r="O214" i="13"/>
  <c r="N214" i="13"/>
  <c r="M214" i="13"/>
  <c r="O213" i="13"/>
  <c r="N213" i="13"/>
  <c r="M213" i="13"/>
  <c r="N212" i="13"/>
  <c r="M212" i="13"/>
  <c r="O212" i="13" s="1"/>
  <c r="N211" i="13"/>
  <c r="M211" i="13"/>
  <c r="O211" i="13" s="1"/>
  <c r="O210" i="13"/>
  <c r="N210" i="13"/>
  <c r="M210" i="13"/>
  <c r="O209" i="13"/>
  <c r="N209" i="13"/>
  <c r="M209" i="13"/>
  <c r="N208" i="13"/>
  <c r="M208" i="13"/>
  <c r="O208" i="13" s="1"/>
  <c r="N207" i="13"/>
  <c r="M207" i="13"/>
  <c r="O207" i="13" s="1"/>
  <c r="O206" i="13"/>
  <c r="N206" i="13"/>
  <c r="M206" i="13"/>
  <c r="O205" i="13"/>
  <c r="N205" i="13"/>
  <c r="M205" i="13"/>
  <c r="N204" i="13"/>
  <c r="M204" i="13"/>
  <c r="O204" i="13" s="1"/>
  <c r="N203" i="13"/>
  <c r="M203" i="13"/>
  <c r="O203" i="13" s="1"/>
  <c r="O202" i="13"/>
  <c r="N202" i="13"/>
  <c r="M202" i="13"/>
  <c r="O201" i="13"/>
  <c r="N201" i="13"/>
  <c r="M201" i="13"/>
  <c r="N200" i="13"/>
  <c r="M200" i="13"/>
  <c r="O200" i="13" s="1"/>
  <c r="N199" i="13"/>
  <c r="M199" i="13"/>
  <c r="O199" i="13" s="1"/>
  <c r="O198" i="13"/>
  <c r="N198" i="13"/>
  <c r="M198" i="13"/>
  <c r="O197" i="13"/>
  <c r="N197" i="13"/>
  <c r="M197" i="13"/>
  <c r="N196" i="13"/>
  <c r="M196" i="13"/>
  <c r="O196" i="13" s="1"/>
  <c r="N195" i="13"/>
  <c r="M195" i="13"/>
  <c r="O195" i="13" s="1"/>
  <c r="O194" i="13"/>
  <c r="N194" i="13"/>
  <c r="M194" i="13"/>
  <c r="O193" i="13"/>
  <c r="N193" i="13"/>
  <c r="M193" i="13"/>
  <c r="N192" i="13"/>
  <c r="M192" i="13"/>
  <c r="O192" i="13" s="1"/>
  <c r="N191" i="13"/>
  <c r="M191" i="13"/>
  <c r="O191" i="13" s="1"/>
  <c r="O190" i="13"/>
  <c r="N190" i="13"/>
  <c r="M190" i="13"/>
  <c r="O189" i="13"/>
  <c r="N189" i="13"/>
  <c r="M189" i="13"/>
  <c r="N188" i="13"/>
  <c r="M188" i="13"/>
  <c r="O188" i="13" s="1"/>
  <c r="N187" i="13"/>
  <c r="M187" i="13"/>
  <c r="O187" i="13" s="1"/>
  <c r="O186" i="13"/>
  <c r="N186" i="13"/>
  <c r="M186" i="13"/>
  <c r="O185" i="13"/>
  <c r="N185" i="13"/>
  <c r="M185" i="13"/>
  <c r="N184" i="13"/>
  <c r="M184" i="13"/>
  <c r="O184" i="13" s="1"/>
  <c r="N183" i="13"/>
  <c r="M183" i="13"/>
  <c r="O183" i="13" s="1"/>
  <c r="O182" i="13"/>
  <c r="N182" i="13"/>
  <c r="M182" i="13"/>
  <c r="O181" i="13"/>
  <c r="N181" i="13"/>
  <c r="M181" i="13"/>
  <c r="N180" i="13"/>
  <c r="M180" i="13"/>
  <c r="O180" i="13" s="1"/>
  <c r="N179" i="13"/>
  <c r="M179" i="13"/>
  <c r="O179" i="13" s="1"/>
  <c r="O178" i="13"/>
  <c r="N178" i="13"/>
  <c r="M178" i="13"/>
  <c r="O177" i="13"/>
  <c r="N177" i="13"/>
  <c r="M177" i="13"/>
  <c r="N176" i="13"/>
  <c r="M176" i="13"/>
  <c r="O176" i="13" s="1"/>
  <c r="N175" i="13"/>
  <c r="M175" i="13"/>
  <c r="O175" i="13" s="1"/>
  <c r="O174" i="13"/>
  <c r="N174" i="13"/>
  <c r="M174" i="13"/>
  <c r="O173" i="13"/>
  <c r="N173" i="13"/>
  <c r="M173" i="13"/>
  <c r="N172" i="13"/>
  <c r="M172" i="13"/>
  <c r="O172" i="13" s="1"/>
  <c r="N171" i="13"/>
  <c r="M171" i="13"/>
  <c r="O171" i="13" s="1"/>
  <c r="O170" i="13"/>
  <c r="N170" i="13"/>
  <c r="M170" i="13"/>
  <c r="O169" i="13"/>
  <c r="N169" i="13"/>
  <c r="M169" i="13"/>
  <c r="N168" i="13"/>
  <c r="M168" i="13"/>
  <c r="O168" i="13" s="1"/>
  <c r="N167" i="13"/>
  <c r="M167" i="13"/>
  <c r="O167" i="13" s="1"/>
  <c r="O166" i="13"/>
  <c r="N166" i="13"/>
  <c r="M166" i="13"/>
  <c r="O165" i="13"/>
  <c r="N165" i="13"/>
  <c r="M165" i="13"/>
  <c r="N164" i="13"/>
  <c r="M164" i="13"/>
  <c r="O164" i="13" s="1"/>
  <c r="N163" i="13"/>
  <c r="M163" i="13"/>
  <c r="O163" i="13" s="1"/>
  <c r="O162" i="13"/>
  <c r="N162" i="13"/>
  <c r="M162" i="13"/>
  <c r="O161" i="13"/>
  <c r="N161" i="13"/>
  <c r="M161" i="13"/>
  <c r="N160" i="13"/>
  <c r="M160" i="13"/>
  <c r="O160" i="13" s="1"/>
  <c r="N159" i="13"/>
  <c r="M159" i="13"/>
  <c r="O159" i="13" s="1"/>
  <c r="O158" i="13"/>
  <c r="N158" i="13"/>
  <c r="M158" i="13"/>
  <c r="O157" i="13"/>
  <c r="N157" i="13"/>
  <c r="M157" i="13"/>
  <c r="N156" i="13"/>
  <c r="M156" i="13"/>
  <c r="O156" i="13" s="1"/>
  <c r="N155" i="13"/>
  <c r="M155" i="13"/>
  <c r="O155" i="13" s="1"/>
  <c r="O154" i="13"/>
  <c r="N154" i="13"/>
  <c r="M154" i="13"/>
  <c r="O153" i="13"/>
  <c r="N153" i="13"/>
  <c r="M153" i="13"/>
  <c r="N152" i="13"/>
  <c r="M152" i="13"/>
  <c r="O152" i="13" s="1"/>
  <c r="N151" i="13"/>
  <c r="M151" i="13"/>
  <c r="O151" i="13" s="1"/>
  <c r="O150" i="13"/>
  <c r="N150" i="13"/>
  <c r="M150" i="13"/>
  <c r="O149" i="13"/>
  <c r="N149" i="13"/>
  <c r="M149" i="13"/>
  <c r="N148" i="13"/>
  <c r="M148" i="13"/>
  <c r="O148" i="13" s="1"/>
  <c r="N147" i="13"/>
  <c r="M147" i="13"/>
  <c r="O147" i="13" s="1"/>
  <c r="O146" i="13"/>
  <c r="N146" i="13"/>
  <c r="M146" i="13"/>
  <c r="O145" i="13"/>
  <c r="N145" i="13"/>
  <c r="M145" i="13"/>
  <c r="N144" i="13"/>
  <c r="M144" i="13"/>
  <c r="O144" i="13" s="1"/>
  <c r="N143" i="13"/>
  <c r="M143" i="13"/>
  <c r="O143" i="13" s="1"/>
  <c r="O142" i="13"/>
  <c r="N142" i="13"/>
  <c r="M142" i="13"/>
  <c r="O141" i="13"/>
  <c r="N141" i="13"/>
  <c r="M141" i="13"/>
  <c r="N140" i="13"/>
  <c r="M140" i="13"/>
  <c r="O140" i="13" s="1"/>
  <c r="N139" i="13"/>
  <c r="M139" i="13"/>
  <c r="O139" i="13" s="1"/>
  <c r="O138" i="13"/>
  <c r="N138" i="13"/>
  <c r="M138" i="13"/>
  <c r="O137" i="13"/>
  <c r="N137" i="13"/>
  <c r="M137" i="13"/>
  <c r="N136" i="13"/>
  <c r="M136" i="13"/>
  <c r="O136" i="13" s="1"/>
  <c r="N135" i="13"/>
  <c r="M135" i="13"/>
  <c r="O135" i="13" s="1"/>
  <c r="O134" i="13"/>
  <c r="N134" i="13"/>
  <c r="M134" i="13"/>
  <c r="O133" i="13"/>
  <c r="N133" i="13"/>
  <c r="M133" i="13"/>
  <c r="N132" i="13"/>
  <c r="M132" i="13"/>
  <c r="O132" i="13" s="1"/>
  <c r="N131" i="13"/>
  <c r="M131" i="13"/>
  <c r="O131" i="13" s="1"/>
  <c r="O130" i="13"/>
  <c r="N130" i="13"/>
  <c r="M130" i="13"/>
  <c r="O129" i="13"/>
  <c r="N129" i="13"/>
  <c r="M129" i="13"/>
  <c r="N128" i="13"/>
  <c r="M128" i="13"/>
  <c r="O128" i="13" s="1"/>
  <c r="N127" i="13"/>
  <c r="M127" i="13"/>
  <c r="O127" i="13" s="1"/>
  <c r="O126" i="13"/>
  <c r="N126" i="13"/>
  <c r="M126" i="13"/>
  <c r="O125" i="13"/>
  <c r="N125" i="13"/>
  <c r="M125" i="13"/>
  <c r="N124" i="13"/>
  <c r="M124" i="13"/>
  <c r="O124" i="13" s="1"/>
  <c r="N123" i="13"/>
  <c r="M123" i="13"/>
  <c r="O123" i="13" s="1"/>
  <c r="O122" i="13"/>
  <c r="N122" i="13"/>
  <c r="M122" i="13"/>
  <c r="O121" i="13"/>
  <c r="N121" i="13"/>
  <c r="M121" i="13"/>
  <c r="N120" i="13"/>
  <c r="M120" i="13"/>
  <c r="O120" i="13" s="1"/>
  <c r="N119" i="13"/>
  <c r="M119" i="13"/>
  <c r="O119" i="13" s="1"/>
  <c r="O118" i="13"/>
  <c r="N118" i="13"/>
  <c r="M118" i="13"/>
  <c r="O117" i="13"/>
  <c r="N117" i="13"/>
  <c r="M117" i="13"/>
  <c r="N116" i="13"/>
  <c r="M116" i="13"/>
  <c r="O116" i="13" s="1"/>
  <c r="N115" i="13"/>
  <c r="M115" i="13"/>
  <c r="O115" i="13" s="1"/>
  <c r="O114" i="13"/>
  <c r="N114" i="13"/>
  <c r="M114" i="13"/>
  <c r="O113" i="13"/>
  <c r="N113" i="13"/>
  <c r="M113" i="13"/>
  <c r="N112" i="13"/>
  <c r="M112" i="13"/>
  <c r="O112" i="13" s="1"/>
  <c r="N111" i="13"/>
  <c r="M111" i="13"/>
  <c r="O111" i="13" s="1"/>
  <c r="O110" i="13"/>
  <c r="N110" i="13"/>
  <c r="M110" i="13"/>
  <c r="O109" i="13"/>
  <c r="N109" i="13"/>
  <c r="M109" i="13"/>
  <c r="N108" i="13"/>
  <c r="M108" i="13"/>
  <c r="O108" i="13" s="1"/>
  <c r="N107" i="13"/>
  <c r="M107" i="13"/>
  <c r="O107" i="13" s="1"/>
  <c r="O106" i="13"/>
  <c r="N106" i="13"/>
  <c r="M106" i="13"/>
  <c r="O105" i="13"/>
  <c r="N105" i="13"/>
  <c r="M105" i="13"/>
  <c r="N104" i="13"/>
  <c r="M104" i="13"/>
  <c r="O104" i="13" s="1"/>
  <c r="N103" i="13"/>
  <c r="M103" i="13"/>
  <c r="O103" i="13" s="1"/>
  <c r="O102" i="13"/>
  <c r="N102" i="13"/>
  <c r="M102" i="13"/>
  <c r="O101" i="13"/>
  <c r="N101" i="13"/>
  <c r="M101" i="13"/>
  <c r="N100" i="13"/>
  <c r="M100" i="13"/>
  <c r="O100" i="13" s="1"/>
  <c r="N99" i="13"/>
  <c r="M99" i="13"/>
  <c r="O99" i="13" s="1"/>
  <c r="O98" i="13"/>
  <c r="N98" i="13"/>
  <c r="M98" i="13"/>
  <c r="O97" i="13"/>
  <c r="N97" i="13"/>
  <c r="M97" i="13"/>
  <c r="N96" i="13"/>
  <c r="M96" i="13"/>
  <c r="O96" i="13" s="1"/>
  <c r="N95" i="13"/>
  <c r="M95" i="13"/>
  <c r="O95" i="13" s="1"/>
  <c r="O94" i="13"/>
  <c r="N94" i="13"/>
  <c r="M94" i="13"/>
  <c r="O93" i="13"/>
  <c r="N93" i="13"/>
  <c r="M93" i="13"/>
  <c r="N92" i="13"/>
  <c r="M92" i="13"/>
  <c r="O92" i="13" s="1"/>
  <c r="N91" i="13"/>
  <c r="M91" i="13"/>
  <c r="O91" i="13" s="1"/>
  <c r="O90" i="13"/>
  <c r="N90" i="13"/>
  <c r="M90" i="13"/>
  <c r="O89" i="13"/>
  <c r="N89" i="13"/>
  <c r="M89" i="13"/>
  <c r="N88" i="13"/>
  <c r="M88" i="13"/>
  <c r="O88" i="13" s="1"/>
  <c r="N87" i="13"/>
  <c r="M87" i="13"/>
  <c r="O87" i="13" s="1"/>
  <c r="O86" i="13"/>
  <c r="N86" i="13"/>
  <c r="M86" i="13"/>
  <c r="O85" i="13"/>
  <c r="N85" i="13"/>
  <c r="M85" i="13"/>
  <c r="N84" i="13"/>
  <c r="M84" i="13"/>
  <c r="O84" i="13" s="1"/>
  <c r="N83" i="13"/>
  <c r="M83" i="13"/>
  <c r="O83" i="13" s="1"/>
  <c r="O82" i="13"/>
  <c r="N82" i="13"/>
  <c r="M82" i="13"/>
  <c r="O81" i="13"/>
  <c r="N81" i="13"/>
  <c r="M81" i="13"/>
  <c r="N80" i="13"/>
  <c r="M80" i="13"/>
  <c r="O80" i="13" s="1"/>
  <c r="N79" i="13"/>
  <c r="M79" i="13"/>
  <c r="O79" i="13" s="1"/>
  <c r="O78" i="13"/>
  <c r="N78" i="13"/>
  <c r="M78" i="13"/>
  <c r="O77" i="13"/>
  <c r="N77" i="13"/>
  <c r="M77" i="13"/>
  <c r="N76" i="13"/>
  <c r="M76" i="13"/>
  <c r="O76" i="13" s="1"/>
  <c r="N75" i="13"/>
  <c r="M75" i="13"/>
  <c r="O75" i="13" s="1"/>
  <c r="O74" i="13"/>
  <c r="N74" i="13"/>
  <c r="M74" i="13"/>
  <c r="O73" i="13"/>
  <c r="N73" i="13"/>
  <c r="M73" i="13"/>
  <c r="N72" i="13"/>
  <c r="M72" i="13"/>
  <c r="O72" i="13" s="1"/>
  <c r="N71" i="13"/>
  <c r="M71" i="13"/>
  <c r="O71" i="13" s="1"/>
  <c r="O70" i="13"/>
  <c r="N70" i="13"/>
  <c r="M70" i="13"/>
  <c r="O69" i="13"/>
  <c r="N69" i="13"/>
  <c r="M69" i="13"/>
  <c r="N68" i="13"/>
  <c r="M68" i="13"/>
  <c r="O68" i="13" s="1"/>
  <c r="N67" i="13"/>
  <c r="M67" i="13"/>
  <c r="O67" i="13" s="1"/>
  <c r="O66" i="13"/>
  <c r="N66" i="13"/>
  <c r="M66" i="13"/>
  <c r="O65" i="13"/>
  <c r="N65" i="13"/>
  <c r="M65" i="13"/>
  <c r="N64" i="13"/>
  <c r="M64" i="13"/>
  <c r="O64" i="13" s="1"/>
  <c r="N63" i="13"/>
  <c r="M63" i="13"/>
  <c r="O63" i="13" s="1"/>
  <c r="O62" i="13"/>
  <c r="N62" i="13"/>
  <c r="M62" i="13"/>
  <c r="O61" i="13"/>
  <c r="N61" i="13"/>
  <c r="M61" i="13"/>
  <c r="N60" i="13"/>
  <c r="M60" i="13"/>
  <c r="O60" i="13" s="1"/>
  <c r="N59" i="13"/>
  <c r="M59" i="13"/>
  <c r="O59" i="13" s="1"/>
  <c r="O58" i="13"/>
  <c r="N58" i="13"/>
  <c r="M58" i="13"/>
  <c r="O57" i="13"/>
  <c r="N57" i="13"/>
  <c r="M57" i="13"/>
  <c r="N56" i="13"/>
  <c r="M56" i="13"/>
  <c r="O56" i="13" s="1"/>
  <c r="O55" i="13"/>
  <c r="N55" i="13"/>
  <c r="M55" i="13"/>
  <c r="O54" i="13"/>
  <c r="N54" i="13"/>
  <c r="M54" i="13"/>
  <c r="N53" i="13"/>
  <c r="M53" i="13"/>
  <c r="O53" i="13" s="1"/>
  <c r="N52" i="13"/>
  <c r="M52" i="13"/>
  <c r="O52" i="13" s="1"/>
  <c r="O51" i="13"/>
  <c r="N51" i="13"/>
  <c r="M51" i="13"/>
  <c r="O50" i="13"/>
  <c r="N50" i="13"/>
  <c r="M50" i="13"/>
  <c r="N49" i="13"/>
  <c r="M49" i="13"/>
  <c r="O49" i="13" s="1"/>
  <c r="N48" i="13"/>
  <c r="M48" i="13"/>
  <c r="O48" i="13" s="1"/>
  <c r="O47" i="13"/>
  <c r="N47" i="13"/>
  <c r="M47" i="13"/>
  <c r="O46" i="13"/>
  <c r="N46" i="13"/>
  <c r="M46" i="13"/>
  <c r="N45" i="13"/>
  <c r="M45" i="13"/>
  <c r="O45" i="13" s="1"/>
  <c r="N44" i="13"/>
  <c r="M44" i="13"/>
  <c r="O44" i="13" s="1"/>
  <c r="O43" i="13"/>
  <c r="N43" i="13"/>
  <c r="M43" i="13"/>
  <c r="O42" i="13"/>
  <c r="N42" i="13"/>
  <c r="M42" i="13"/>
  <c r="N41" i="13"/>
  <c r="M41" i="13"/>
  <c r="O41" i="13" s="1"/>
  <c r="N40" i="13"/>
  <c r="M40" i="13"/>
  <c r="O40" i="13" s="1"/>
  <c r="O39" i="13"/>
  <c r="N39" i="13"/>
  <c r="M39" i="13"/>
  <c r="O38" i="13"/>
  <c r="N38" i="13"/>
  <c r="M38" i="13"/>
  <c r="N37" i="13"/>
  <c r="M37" i="13"/>
  <c r="O37" i="13" s="1"/>
  <c r="N36" i="13"/>
  <c r="M36" i="13"/>
  <c r="O36" i="13" s="1"/>
  <c r="O35" i="13"/>
  <c r="N35" i="13"/>
  <c r="M35" i="13"/>
  <c r="O34" i="13"/>
  <c r="N34" i="13"/>
  <c r="M34" i="13"/>
  <c r="N33" i="13"/>
  <c r="M33" i="13"/>
  <c r="O33" i="13" s="1"/>
  <c r="N32" i="13"/>
  <c r="M32" i="13"/>
  <c r="O32" i="13" s="1"/>
  <c r="O31" i="13"/>
  <c r="N31" i="13"/>
  <c r="M31" i="13"/>
  <c r="O30" i="13"/>
  <c r="N30" i="13"/>
  <c r="M30" i="13"/>
  <c r="N29" i="13"/>
  <c r="M29" i="13"/>
  <c r="O29" i="13" s="1"/>
  <c r="N28" i="13"/>
  <c r="M28" i="13"/>
  <c r="O28" i="13" s="1"/>
  <c r="O27" i="13"/>
  <c r="N27" i="13"/>
  <c r="M27" i="13"/>
  <c r="O26" i="13"/>
  <c r="N26" i="13"/>
  <c r="M26" i="13"/>
  <c r="N25" i="13"/>
  <c r="M25" i="13"/>
  <c r="O25" i="13" s="1"/>
  <c r="N24" i="13"/>
  <c r="M24" i="13"/>
  <c r="O24" i="13" s="1"/>
  <c r="O23" i="13"/>
  <c r="N23" i="13"/>
  <c r="M23" i="13"/>
  <c r="O22" i="13"/>
  <c r="N22" i="13"/>
  <c r="M22" i="13"/>
  <c r="N21" i="13"/>
  <c r="M21" i="13"/>
  <c r="O21" i="13" s="1"/>
  <c r="N20" i="13"/>
  <c r="M20" i="13"/>
  <c r="O20" i="13" s="1"/>
  <c r="O19" i="13"/>
  <c r="N19" i="13"/>
  <c r="M19" i="13"/>
  <c r="O18" i="13"/>
  <c r="N18" i="13"/>
  <c r="M18" i="13"/>
  <c r="N17" i="13"/>
  <c r="M17" i="13"/>
  <c r="O17" i="13" s="1"/>
  <c r="N16" i="13"/>
  <c r="M16" i="13"/>
  <c r="O16" i="13" s="1"/>
  <c r="O15" i="13"/>
  <c r="N15" i="13"/>
  <c r="M15" i="13"/>
  <c r="O14" i="13"/>
  <c r="N14" i="13"/>
  <c r="M14" i="13"/>
  <c r="N13" i="13"/>
  <c r="M13" i="13"/>
  <c r="O13" i="13" s="1"/>
  <c r="N12" i="13"/>
  <c r="M12" i="13"/>
  <c r="O12" i="13" s="1"/>
  <c r="O11" i="13"/>
  <c r="N11" i="13"/>
  <c r="M11" i="13"/>
  <c r="O10" i="13"/>
  <c r="N10" i="13"/>
  <c r="M10" i="13"/>
  <c r="N9" i="13"/>
  <c r="M9" i="13"/>
  <c r="O9" i="13" s="1"/>
  <c r="N8" i="13"/>
  <c r="M8" i="13"/>
  <c r="O8" i="13" s="1"/>
  <c r="O7" i="13"/>
  <c r="N7" i="13"/>
  <c r="M7" i="13"/>
  <c r="O6" i="13"/>
  <c r="N6" i="13"/>
  <c r="M6" i="13"/>
  <c r="N5" i="13"/>
  <c r="M5" i="13"/>
  <c r="O5" i="13" s="1"/>
  <c r="N4" i="13"/>
  <c r="M4" i="13"/>
  <c r="O4" i="13" s="1"/>
  <c r="O3" i="13"/>
  <c r="N3" i="13"/>
  <c r="M3" i="13"/>
  <c r="O2" i="13"/>
  <c r="N2" i="13"/>
  <c r="M2" i="13"/>
  <c r="N2004" i="14"/>
  <c r="M2004" i="14"/>
  <c r="O2004" i="14" s="1"/>
  <c r="N2003" i="14"/>
  <c r="M2003" i="14"/>
  <c r="O2003" i="14" s="1"/>
  <c r="O2002" i="14"/>
  <c r="N2002" i="14"/>
  <c r="M2002" i="14"/>
  <c r="O2001" i="14"/>
  <c r="N2001" i="14"/>
  <c r="M2001" i="14"/>
  <c r="N2000" i="14"/>
  <c r="M2000" i="14"/>
  <c r="O2000" i="14" s="1"/>
  <c r="N1999" i="14"/>
  <c r="M1999" i="14"/>
  <c r="O1999" i="14" s="1"/>
  <c r="O1998" i="14"/>
  <c r="N1998" i="14"/>
  <c r="M1998" i="14"/>
  <c r="O1997" i="14"/>
  <c r="N1997" i="14"/>
  <c r="M1997" i="14"/>
  <c r="N1996" i="14"/>
  <c r="M1996" i="14"/>
  <c r="O1996" i="14" s="1"/>
  <c r="N1995" i="14"/>
  <c r="M1995" i="14"/>
  <c r="O1995" i="14" s="1"/>
  <c r="O1994" i="14"/>
  <c r="N1994" i="14"/>
  <c r="M1994" i="14"/>
  <c r="O1993" i="14"/>
  <c r="N1993" i="14"/>
  <c r="M1993" i="14"/>
  <c r="N1992" i="14"/>
  <c r="M1992" i="14"/>
  <c r="O1992" i="14" s="1"/>
  <c r="N1991" i="14"/>
  <c r="M1991" i="14"/>
  <c r="O1991" i="14" s="1"/>
  <c r="O1990" i="14"/>
  <c r="N1990" i="14"/>
  <c r="M1990" i="14"/>
  <c r="O1989" i="14"/>
  <c r="N1989" i="14"/>
  <c r="M1989" i="14"/>
  <c r="N1988" i="14"/>
  <c r="M1988" i="14"/>
  <c r="O1988" i="14" s="1"/>
  <c r="N1987" i="14"/>
  <c r="M1987" i="14"/>
  <c r="O1987" i="14" s="1"/>
  <c r="O1986" i="14"/>
  <c r="N1986" i="14"/>
  <c r="M1986" i="14"/>
  <c r="O1985" i="14"/>
  <c r="N1985" i="14"/>
  <c r="M1985" i="14"/>
  <c r="N1984" i="14"/>
  <c r="M1984" i="14"/>
  <c r="O1984" i="14" s="1"/>
  <c r="N1983" i="14"/>
  <c r="M1983" i="14"/>
  <c r="O1983" i="14" s="1"/>
  <c r="O1982" i="14"/>
  <c r="N1982" i="14"/>
  <c r="M1982" i="14"/>
  <c r="O1981" i="14"/>
  <c r="N1981" i="14"/>
  <c r="M1981" i="14"/>
  <c r="N1980" i="14"/>
  <c r="M1980" i="14"/>
  <c r="O1980" i="14" s="1"/>
  <c r="N1979" i="14"/>
  <c r="M1979" i="14"/>
  <c r="O1979" i="14" s="1"/>
  <c r="O1978" i="14"/>
  <c r="N1978" i="14"/>
  <c r="M1978" i="14"/>
  <c r="O1977" i="14"/>
  <c r="N1977" i="14"/>
  <c r="M1977" i="14"/>
  <c r="N1976" i="14"/>
  <c r="M1976" i="14"/>
  <c r="O1976" i="14" s="1"/>
  <c r="N1975" i="14"/>
  <c r="M1975" i="14"/>
  <c r="O1975" i="14" s="1"/>
  <c r="O1974" i="14"/>
  <c r="N1974" i="14"/>
  <c r="M1974" i="14"/>
  <c r="O1973" i="14"/>
  <c r="N1973" i="14"/>
  <c r="M1973" i="14"/>
  <c r="N1972" i="14"/>
  <c r="M1972" i="14"/>
  <c r="O1972" i="14" s="1"/>
  <c r="N1971" i="14"/>
  <c r="M1971" i="14"/>
  <c r="O1971" i="14" s="1"/>
  <c r="O1970" i="14"/>
  <c r="N1970" i="14"/>
  <c r="M1970" i="14"/>
  <c r="O1969" i="14"/>
  <c r="N1969" i="14"/>
  <c r="M1969" i="14"/>
  <c r="N1968" i="14"/>
  <c r="M1968" i="14"/>
  <c r="O1968" i="14" s="1"/>
  <c r="N1967" i="14"/>
  <c r="M1967" i="14"/>
  <c r="O1967" i="14" s="1"/>
  <c r="O1966" i="14"/>
  <c r="N1966" i="14"/>
  <c r="M1966" i="14"/>
  <c r="O1965" i="14"/>
  <c r="N1965" i="14"/>
  <c r="M1965" i="14"/>
  <c r="N1964" i="14"/>
  <c r="M1964" i="14"/>
  <c r="O1964" i="14" s="1"/>
  <c r="N1963" i="14"/>
  <c r="M1963" i="14"/>
  <c r="O1963" i="14" s="1"/>
  <c r="O1962" i="14"/>
  <c r="N1962" i="14"/>
  <c r="M1962" i="14"/>
  <c r="O1961" i="14"/>
  <c r="N1961" i="14"/>
  <c r="M1961" i="14"/>
  <c r="N1960" i="14"/>
  <c r="M1960" i="14"/>
  <c r="O1960" i="14" s="1"/>
  <c r="N1959" i="14"/>
  <c r="M1959" i="14"/>
  <c r="O1959" i="14" s="1"/>
  <c r="O1958" i="14"/>
  <c r="N1958" i="14"/>
  <c r="M1958" i="14"/>
  <c r="O1957" i="14"/>
  <c r="N1957" i="14"/>
  <c r="M1957" i="14"/>
  <c r="N1956" i="14"/>
  <c r="M1956" i="14"/>
  <c r="O1956" i="14" s="1"/>
  <c r="N1955" i="14"/>
  <c r="M1955" i="14"/>
  <c r="O1955" i="14" s="1"/>
  <c r="O1954" i="14"/>
  <c r="N1954" i="14"/>
  <c r="M1954" i="14"/>
  <c r="O1953" i="14"/>
  <c r="N1953" i="14"/>
  <c r="M1953" i="14"/>
  <c r="N1952" i="14"/>
  <c r="M1952" i="14"/>
  <c r="O1952" i="14" s="1"/>
  <c r="N1951" i="14"/>
  <c r="M1951" i="14"/>
  <c r="O1951" i="14" s="1"/>
  <c r="O1950" i="14"/>
  <c r="N1950" i="14"/>
  <c r="M1950" i="14"/>
  <c r="O1949" i="14"/>
  <c r="N1949" i="14"/>
  <c r="M1949" i="14"/>
  <c r="N1948" i="14"/>
  <c r="M1948" i="14"/>
  <c r="O1948" i="14" s="1"/>
  <c r="N1947" i="14"/>
  <c r="M1947" i="14"/>
  <c r="O1947" i="14" s="1"/>
  <c r="O1946" i="14"/>
  <c r="N1946" i="14"/>
  <c r="M1946" i="14"/>
  <c r="O1945" i="14"/>
  <c r="N1945" i="14"/>
  <c r="M1945" i="14"/>
  <c r="N1944" i="14"/>
  <c r="M1944" i="14"/>
  <c r="O1944" i="14" s="1"/>
  <c r="N1943" i="14"/>
  <c r="M1943" i="14"/>
  <c r="O1943" i="14" s="1"/>
  <c r="O1942" i="14"/>
  <c r="N1942" i="14"/>
  <c r="M1942" i="14"/>
  <c r="O1941" i="14"/>
  <c r="N1941" i="14"/>
  <c r="M1941" i="14"/>
  <c r="N1940" i="14"/>
  <c r="M1940" i="14"/>
  <c r="O1940" i="14" s="1"/>
  <c r="N1939" i="14"/>
  <c r="M1939" i="14"/>
  <c r="O1939" i="14" s="1"/>
  <c r="O1938" i="14"/>
  <c r="N1938" i="14"/>
  <c r="M1938" i="14"/>
  <c r="O1937" i="14"/>
  <c r="N1937" i="14"/>
  <c r="M1937" i="14"/>
  <c r="N1936" i="14"/>
  <c r="M1936" i="14"/>
  <c r="O1936" i="14" s="1"/>
  <c r="N1935" i="14"/>
  <c r="M1935" i="14"/>
  <c r="O1935" i="14" s="1"/>
  <c r="O1934" i="14"/>
  <c r="N1934" i="14"/>
  <c r="M1934" i="14"/>
  <c r="O1933" i="14"/>
  <c r="N1933" i="14"/>
  <c r="M1933" i="14"/>
  <c r="N1932" i="14"/>
  <c r="M1932" i="14"/>
  <c r="O1932" i="14" s="1"/>
  <c r="N1931" i="14"/>
  <c r="M1931" i="14"/>
  <c r="O1931" i="14" s="1"/>
  <c r="O1930" i="14"/>
  <c r="N1930" i="14"/>
  <c r="M1930" i="14"/>
  <c r="O1929" i="14"/>
  <c r="N1929" i="14"/>
  <c r="M1929" i="14"/>
  <c r="N1928" i="14"/>
  <c r="M1928" i="14"/>
  <c r="O1928" i="14" s="1"/>
  <c r="N1927" i="14"/>
  <c r="M1927" i="14"/>
  <c r="O1927" i="14" s="1"/>
  <c r="O1926" i="14"/>
  <c r="N1926" i="14"/>
  <c r="M1926" i="14"/>
  <c r="O1925" i="14"/>
  <c r="N1925" i="14"/>
  <c r="M1925" i="14"/>
  <c r="N1924" i="14"/>
  <c r="M1924" i="14"/>
  <c r="O1924" i="14" s="1"/>
  <c r="N1923" i="14"/>
  <c r="M1923" i="14"/>
  <c r="O1923" i="14" s="1"/>
  <c r="O1922" i="14"/>
  <c r="N1922" i="14"/>
  <c r="M1922" i="14"/>
  <c r="O1921" i="14"/>
  <c r="N1921" i="14"/>
  <c r="M1921" i="14"/>
  <c r="N1920" i="14"/>
  <c r="M1920" i="14"/>
  <c r="O1920" i="14" s="1"/>
  <c r="N1919" i="14"/>
  <c r="M1919" i="14"/>
  <c r="O1919" i="14" s="1"/>
  <c r="O1918" i="14"/>
  <c r="N1918" i="14"/>
  <c r="M1918" i="14"/>
  <c r="O1917" i="14"/>
  <c r="N1917" i="14"/>
  <c r="M1917" i="14"/>
  <c r="N1916" i="14"/>
  <c r="M1916" i="14"/>
  <c r="O1916" i="14" s="1"/>
  <c r="N1915" i="14"/>
  <c r="M1915" i="14"/>
  <c r="O1915" i="14" s="1"/>
  <c r="O1914" i="14"/>
  <c r="N1914" i="14"/>
  <c r="M1914" i="14"/>
  <c r="O1913" i="14"/>
  <c r="N1913" i="14"/>
  <c r="M1913" i="14"/>
  <c r="N1912" i="14"/>
  <c r="M1912" i="14"/>
  <c r="O1912" i="14" s="1"/>
  <c r="N1911" i="14"/>
  <c r="M1911" i="14"/>
  <c r="O1911" i="14" s="1"/>
  <c r="O1910" i="14"/>
  <c r="N1910" i="14"/>
  <c r="M1910" i="14"/>
  <c r="O1909" i="14"/>
  <c r="N1909" i="14"/>
  <c r="M1909" i="14"/>
  <c r="N1908" i="14"/>
  <c r="M1908" i="14"/>
  <c r="O1908" i="14" s="1"/>
  <c r="N1907" i="14"/>
  <c r="M1907" i="14"/>
  <c r="O1907" i="14" s="1"/>
  <c r="O1906" i="14"/>
  <c r="N1906" i="14"/>
  <c r="M1906" i="14"/>
  <c r="O1905" i="14"/>
  <c r="N1905" i="14"/>
  <c r="M1905" i="14"/>
  <c r="N1904" i="14"/>
  <c r="M1904" i="14"/>
  <c r="O1904" i="14" s="1"/>
  <c r="N1903" i="14"/>
  <c r="M1903" i="14"/>
  <c r="O1903" i="14" s="1"/>
  <c r="O1902" i="14"/>
  <c r="N1902" i="14"/>
  <c r="M1902" i="14"/>
  <c r="O1901" i="14"/>
  <c r="N1901" i="14"/>
  <c r="M1901" i="14"/>
  <c r="N1900" i="14"/>
  <c r="M1900" i="14"/>
  <c r="O1900" i="14" s="1"/>
  <c r="N1899" i="14"/>
  <c r="M1899" i="14"/>
  <c r="O1899" i="14" s="1"/>
  <c r="O1898" i="14"/>
  <c r="N1898" i="14"/>
  <c r="M1898" i="14"/>
  <c r="O1897" i="14"/>
  <c r="N1897" i="14"/>
  <c r="M1897" i="14"/>
  <c r="N1896" i="14"/>
  <c r="M1896" i="14"/>
  <c r="O1896" i="14" s="1"/>
  <c r="N1895" i="14"/>
  <c r="M1895" i="14"/>
  <c r="O1895" i="14" s="1"/>
  <c r="O1894" i="14"/>
  <c r="N1894" i="14"/>
  <c r="M1894" i="14"/>
  <c r="O1893" i="14"/>
  <c r="N1893" i="14"/>
  <c r="M1893" i="14"/>
  <c r="N1892" i="14"/>
  <c r="M1892" i="14"/>
  <c r="O1892" i="14" s="1"/>
  <c r="N1891" i="14"/>
  <c r="M1891" i="14"/>
  <c r="O1891" i="14" s="1"/>
  <c r="O1890" i="14"/>
  <c r="N1890" i="14"/>
  <c r="M1890" i="14"/>
  <c r="O1889" i="14"/>
  <c r="N1889" i="14"/>
  <c r="M1889" i="14"/>
  <c r="N1888" i="14"/>
  <c r="M1888" i="14"/>
  <c r="O1888" i="14" s="1"/>
  <c r="N1887" i="14"/>
  <c r="M1887" i="14"/>
  <c r="O1887" i="14" s="1"/>
  <c r="O1886" i="14"/>
  <c r="N1886" i="14"/>
  <c r="M1886" i="14"/>
  <c r="O1885" i="14"/>
  <c r="N1885" i="14"/>
  <c r="M1885" i="14"/>
  <c r="N1884" i="14"/>
  <c r="M1884" i="14"/>
  <c r="O1884" i="14" s="1"/>
  <c r="N1883" i="14"/>
  <c r="M1883" i="14"/>
  <c r="O1883" i="14" s="1"/>
  <c r="O1882" i="14"/>
  <c r="N1882" i="14"/>
  <c r="M1882" i="14"/>
  <c r="O1881" i="14"/>
  <c r="N1881" i="14"/>
  <c r="M1881" i="14"/>
  <c r="N1880" i="14"/>
  <c r="M1880" i="14"/>
  <c r="O1880" i="14" s="1"/>
  <c r="N1879" i="14"/>
  <c r="M1879" i="14"/>
  <c r="O1879" i="14" s="1"/>
  <c r="O1878" i="14"/>
  <c r="N1878" i="14"/>
  <c r="M1878" i="14"/>
  <c r="O1877" i="14"/>
  <c r="N1877" i="14"/>
  <c r="M1877" i="14"/>
  <c r="N1876" i="14"/>
  <c r="M1876" i="14"/>
  <c r="O1876" i="14" s="1"/>
  <c r="N1875" i="14"/>
  <c r="M1875" i="14"/>
  <c r="O1875" i="14" s="1"/>
  <c r="O1874" i="14"/>
  <c r="N1874" i="14"/>
  <c r="M1874" i="14"/>
  <c r="O1873" i="14"/>
  <c r="N1873" i="14"/>
  <c r="M1873" i="14"/>
  <c r="N1872" i="14"/>
  <c r="M1872" i="14"/>
  <c r="O1872" i="14" s="1"/>
  <c r="N1871" i="14"/>
  <c r="M1871" i="14"/>
  <c r="O1871" i="14" s="1"/>
  <c r="O1870" i="14"/>
  <c r="N1870" i="14"/>
  <c r="M1870" i="14"/>
  <c r="O1869" i="14"/>
  <c r="N1869" i="14"/>
  <c r="M1869" i="14"/>
  <c r="N1868" i="14"/>
  <c r="M1868" i="14"/>
  <c r="O1868" i="14" s="1"/>
  <c r="N1867" i="14"/>
  <c r="M1867" i="14"/>
  <c r="O1867" i="14" s="1"/>
  <c r="O1866" i="14"/>
  <c r="N1866" i="14"/>
  <c r="M1866" i="14"/>
  <c r="O1865" i="14"/>
  <c r="N1865" i="14"/>
  <c r="M1865" i="14"/>
  <c r="N1864" i="14"/>
  <c r="M1864" i="14"/>
  <c r="O1864" i="14" s="1"/>
  <c r="N1863" i="14"/>
  <c r="M1863" i="14"/>
  <c r="O1863" i="14" s="1"/>
  <c r="O1862" i="14"/>
  <c r="N1862" i="14"/>
  <c r="M1862" i="14"/>
  <c r="O1861" i="14"/>
  <c r="N1861" i="14"/>
  <c r="M1861" i="14"/>
  <c r="N1860" i="14"/>
  <c r="M1860" i="14"/>
  <c r="O1860" i="14" s="1"/>
  <c r="N1859" i="14"/>
  <c r="M1859" i="14"/>
  <c r="O1859" i="14" s="1"/>
  <c r="O1858" i="14"/>
  <c r="N1858" i="14"/>
  <c r="M1858" i="14"/>
  <c r="O1857" i="14"/>
  <c r="N1857" i="14"/>
  <c r="M1857" i="14"/>
  <c r="N1856" i="14"/>
  <c r="M1856" i="14"/>
  <c r="O1856" i="14" s="1"/>
  <c r="N1855" i="14"/>
  <c r="M1855" i="14"/>
  <c r="O1855" i="14" s="1"/>
  <c r="O1854" i="14"/>
  <c r="N1854" i="14"/>
  <c r="M1854" i="14"/>
  <c r="O1853" i="14"/>
  <c r="N1853" i="14"/>
  <c r="M1853" i="14"/>
  <c r="N1852" i="14"/>
  <c r="M1852" i="14"/>
  <c r="O1852" i="14" s="1"/>
  <c r="N1851" i="14"/>
  <c r="M1851" i="14"/>
  <c r="O1851" i="14" s="1"/>
  <c r="O1850" i="14"/>
  <c r="N1850" i="14"/>
  <c r="M1850" i="14"/>
  <c r="O1849" i="14"/>
  <c r="N1849" i="14"/>
  <c r="M1849" i="14"/>
  <c r="N1848" i="14"/>
  <c r="M1848" i="14"/>
  <c r="O1848" i="14" s="1"/>
  <c r="N1847" i="14"/>
  <c r="M1847" i="14"/>
  <c r="O1847" i="14" s="1"/>
  <c r="O1846" i="14"/>
  <c r="N1846" i="14"/>
  <c r="M1846" i="14"/>
  <c r="O1845" i="14"/>
  <c r="N1845" i="14"/>
  <c r="M1845" i="14"/>
  <c r="N1844" i="14"/>
  <c r="M1844" i="14"/>
  <c r="O1844" i="14" s="1"/>
  <c r="N1843" i="14"/>
  <c r="M1843" i="14"/>
  <c r="O1843" i="14" s="1"/>
  <c r="O1842" i="14"/>
  <c r="N1842" i="14"/>
  <c r="M1842" i="14"/>
  <c r="O1841" i="14"/>
  <c r="N1841" i="14"/>
  <c r="M1841" i="14"/>
  <c r="N1840" i="14"/>
  <c r="M1840" i="14"/>
  <c r="O1840" i="14" s="1"/>
  <c r="N1839" i="14"/>
  <c r="M1839" i="14"/>
  <c r="O1839" i="14" s="1"/>
  <c r="O1838" i="14"/>
  <c r="N1838" i="14"/>
  <c r="M1838" i="14"/>
  <c r="O1837" i="14"/>
  <c r="N1837" i="14"/>
  <c r="M1837" i="14"/>
  <c r="N1836" i="14"/>
  <c r="M1836" i="14"/>
  <c r="O1836" i="14" s="1"/>
  <c r="N1835" i="14"/>
  <c r="M1835" i="14"/>
  <c r="O1835" i="14" s="1"/>
  <c r="O1834" i="14"/>
  <c r="N1834" i="14"/>
  <c r="M1834" i="14"/>
  <c r="O1833" i="14"/>
  <c r="N1833" i="14"/>
  <c r="M1833" i="14"/>
  <c r="N1832" i="14"/>
  <c r="M1832" i="14"/>
  <c r="O1832" i="14" s="1"/>
  <c r="N1831" i="14"/>
  <c r="M1831" i="14"/>
  <c r="O1831" i="14" s="1"/>
  <c r="O1830" i="14"/>
  <c r="N1830" i="14"/>
  <c r="M1830" i="14"/>
  <c r="O1829" i="14"/>
  <c r="N1829" i="14"/>
  <c r="M1829" i="14"/>
  <c r="N1828" i="14"/>
  <c r="M1828" i="14"/>
  <c r="O1828" i="14" s="1"/>
  <c r="N1827" i="14"/>
  <c r="M1827" i="14"/>
  <c r="O1827" i="14" s="1"/>
  <c r="O1826" i="14"/>
  <c r="N1826" i="14"/>
  <c r="M1826" i="14"/>
  <c r="O1825" i="14"/>
  <c r="N1825" i="14"/>
  <c r="M1825" i="14"/>
  <c r="N1824" i="14"/>
  <c r="M1824" i="14"/>
  <c r="O1824" i="14" s="1"/>
  <c r="N1823" i="14"/>
  <c r="M1823" i="14"/>
  <c r="O1823" i="14" s="1"/>
  <c r="O1822" i="14"/>
  <c r="N1822" i="14"/>
  <c r="M1822" i="14"/>
  <c r="O1821" i="14"/>
  <c r="N1821" i="14"/>
  <c r="M1821" i="14"/>
  <c r="N1820" i="14"/>
  <c r="M1820" i="14"/>
  <c r="O1820" i="14" s="1"/>
  <c r="N1819" i="14"/>
  <c r="M1819" i="14"/>
  <c r="O1819" i="14" s="1"/>
  <c r="O1818" i="14"/>
  <c r="N1818" i="14"/>
  <c r="M1818" i="14"/>
  <c r="O1817" i="14"/>
  <c r="N1817" i="14"/>
  <c r="M1817" i="14"/>
  <c r="N1816" i="14"/>
  <c r="M1816" i="14"/>
  <c r="O1816" i="14" s="1"/>
  <c r="N1815" i="14"/>
  <c r="M1815" i="14"/>
  <c r="O1815" i="14" s="1"/>
  <c r="O1814" i="14"/>
  <c r="N1814" i="14"/>
  <c r="M1814" i="14"/>
  <c r="O1813" i="14"/>
  <c r="N1813" i="14"/>
  <c r="M1813" i="14"/>
  <c r="N1812" i="14"/>
  <c r="M1812" i="14"/>
  <c r="O1812" i="14" s="1"/>
  <c r="N1811" i="14"/>
  <c r="M1811" i="14"/>
  <c r="O1811" i="14" s="1"/>
  <c r="O1810" i="14"/>
  <c r="N1810" i="14"/>
  <c r="M1810" i="14"/>
  <c r="O1809" i="14"/>
  <c r="N1809" i="14"/>
  <c r="M1809" i="14"/>
  <c r="N1808" i="14"/>
  <c r="M1808" i="14"/>
  <c r="O1808" i="14" s="1"/>
  <c r="N1807" i="14"/>
  <c r="M1807" i="14"/>
  <c r="O1807" i="14" s="1"/>
  <c r="O1806" i="14"/>
  <c r="N1806" i="14"/>
  <c r="M1806" i="14"/>
  <c r="O1805" i="14"/>
  <c r="N1805" i="14"/>
  <c r="M1805" i="14"/>
  <c r="N1804" i="14"/>
  <c r="M1804" i="14"/>
  <c r="O1804" i="14" s="1"/>
  <c r="N1803" i="14"/>
  <c r="M1803" i="14"/>
  <c r="O1803" i="14" s="1"/>
  <c r="O1802" i="14"/>
  <c r="N1802" i="14"/>
  <c r="M1802" i="14"/>
  <c r="O1801" i="14"/>
  <c r="N1801" i="14"/>
  <c r="M1801" i="14"/>
  <c r="N1800" i="14"/>
  <c r="M1800" i="14"/>
  <c r="O1800" i="14" s="1"/>
  <c r="N1799" i="14"/>
  <c r="M1799" i="14"/>
  <c r="O1799" i="14" s="1"/>
  <c r="O1798" i="14"/>
  <c r="N1798" i="14"/>
  <c r="M1798" i="14"/>
  <c r="O1797" i="14"/>
  <c r="N1797" i="14"/>
  <c r="M1797" i="14"/>
  <c r="N1796" i="14"/>
  <c r="M1796" i="14"/>
  <c r="O1796" i="14" s="1"/>
  <c r="N1795" i="14"/>
  <c r="M1795" i="14"/>
  <c r="O1795" i="14" s="1"/>
  <c r="O1794" i="14"/>
  <c r="N1794" i="14"/>
  <c r="M1794" i="14"/>
  <c r="O1793" i="14"/>
  <c r="N1793" i="14"/>
  <c r="M1793" i="14"/>
  <c r="N1792" i="14"/>
  <c r="M1792" i="14"/>
  <c r="O1792" i="14" s="1"/>
  <c r="N1791" i="14"/>
  <c r="M1791" i="14"/>
  <c r="O1791" i="14" s="1"/>
  <c r="O1790" i="14"/>
  <c r="N1790" i="14"/>
  <c r="M1790" i="14"/>
  <c r="O1789" i="14"/>
  <c r="N1789" i="14"/>
  <c r="M1789" i="14"/>
  <c r="N1788" i="14"/>
  <c r="M1788" i="14"/>
  <c r="O1788" i="14" s="1"/>
  <c r="N1787" i="14"/>
  <c r="M1787" i="14"/>
  <c r="O1787" i="14" s="1"/>
  <c r="O1786" i="14"/>
  <c r="N1786" i="14"/>
  <c r="M1786" i="14"/>
  <c r="O1785" i="14"/>
  <c r="N1785" i="14"/>
  <c r="M1785" i="14"/>
  <c r="N1784" i="14"/>
  <c r="M1784" i="14"/>
  <c r="O1784" i="14" s="1"/>
  <c r="N1783" i="14"/>
  <c r="M1783" i="14"/>
  <c r="O1783" i="14" s="1"/>
  <c r="O1782" i="14"/>
  <c r="N1782" i="14"/>
  <c r="M1782" i="14"/>
  <c r="O1781" i="14"/>
  <c r="N1781" i="14"/>
  <c r="M1781" i="14"/>
  <c r="N1780" i="14"/>
  <c r="M1780" i="14"/>
  <c r="O1780" i="14" s="1"/>
  <c r="N1779" i="14"/>
  <c r="M1779" i="14"/>
  <c r="O1779" i="14" s="1"/>
  <c r="O1778" i="14"/>
  <c r="N1778" i="14"/>
  <c r="M1778" i="14"/>
  <c r="O1777" i="14"/>
  <c r="N1777" i="14"/>
  <c r="M1777" i="14"/>
  <c r="N1776" i="14"/>
  <c r="M1776" i="14"/>
  <c r="O1776" i="14" s="1"/>
  <c r="N1775" i="14"/>
  <c r="M1775" i="14"/>
  <c r="O1775" i="14" s="1"/>
  <c r="O1774" i="14"/>
  <c r="N1774" i="14"/>
  <c r="M1774" i="14"/>
  <c r="O1773" i="14"/>
  <c r="N1773" i="14"/>
  <c r="M1773" i="14"/>
  <c r="N1772" i="14"/>
  <c r="M1772" i="14"/>
  <c r="O1772" i="14" s="1"/>
  <c r="N1771" i="14"/>
  <c r="M1771" i="14"/>
  <c r="O1771" i="14" s="1"/>
  <c r="O1770" i="14"/>
  <c r="N1770" i="14"/>
  <c r="M1770" i="14"/>
  <c r="O1769" i="14"/>
  <c r="N1769" i="14"/>
  <c r="M1769" i="14"/>
  <c r="N1768" i="14"/>
  <c r="M1768" i="14"/>
  <c r="O1768" i="14" s="1"/>
  <c r="N1767" i="14"/>
  <c r="M1767" i="14"/>
  <c r="O1767" i="14" s="1"/>
  <c r="O1766" i="14"/>
  <c r="N1766" i="14"/>
  <c r="M1766" i="14"/>
  <c r="O1765" i="14"/>
  <c r="N1765" i="14"/>
  <c r="M1765" i="14"/>
  <c r="N1764" i="14"/>
  <c r="M1764" i="14"/>
  <c r="O1764" i="14" s="1"/>
  <c r="N1763" i="14"/>
  <c r="M1763" i="14"/>
  <c r="O1763" i="14" s="1"/>
  <c r="O1762" i="14"/>
  <c r="N1762" i="14"/>
  <c r="M1762" i="14"/>
  <c r="O1761" i="14"/>
  <c r="N1761" i="14"/>
  <c r="M1761" i="14"/>
  <c r="N1760" i="14"/>
  <c r="M1760" i="14"/>
  <c r="O1760" i="14" s="1"/>
  <c r="N1759" i="14"/>
  <c r="M1759" i="14"/>
  <c r="O1759" i="14" s="1"/>
  <c r="O1758" i="14"/>
  <c r="N1758" i="14"/>
  <c r="M1758" i="14"/>
  <c r="O1757" i="14"/>
  <c r="N1757" i="14"/>
  <c r="M1757" i="14"/>
  <c r="N1756" i="14"/>
  <c r="M1756" i="14"/>
  <c r="O1756" i="14" s="1"/>
  <c r="N1755" i="14"/>
  <c r="M1755" i="14"/>
  <c r="O1755" i="14" s="1"/>
  <c r="O1754" i="14"/>
  <c r="N1754" i="14"/>
  <c r="M1754" i="14"/>
  <c r="O1753" i="14"/>
  <c r="N1753" i="14"/>
  <c r="M1753" i="14"/>
  <c r="N1752" i="14"/>
  <c r="M1752" i="14"/>
  <c r="O1752" i="14" s="1"/>
  <c r="N1751" i="14"/>
  <c r="M1751" i="14"/>
  <c r="O1751" i="14" s="1"/>
  <c r="O1750" i="14"/>
  <c r="N1750" i="14"/>
  <c r="M1750" i="14"/>
  <c r="O1749" i="14"/>
  <c r="N1749" i="14"/>
  <c r="M1749" i="14"/>
  <c r="N1748" i="14"/>
  <c r="M1748" i="14"/>
  <c r="O1748" i="14" s="1"/>
  <c r="N1747" i="14"/>
  <c r="M1747" i="14"/>
  <c r="O1747" i="14" s="1"/>
  <c r="O1746" i="14"/>
  <c r="N1746" i="14"/>
  <c r="M1746" i="14"/>
  <c r="O1745" i="14"/>
  <c r="N1745" i="14"/>
  <c r="M1745" i="14"/>
  <c r="N1744" i="14"/>
  <c r="M1744" i="14"/>
  <c r="O1744" i="14" s="1"/>
  <c r="N1743" i="14"/>
  <c r="M1743" i="14"/>
  <c r="O1743" i="14" s="1"/>
  <c r="O1742" i="14"/>
  <c r="N1742" i="14"/>
  <c r="M1742" i="14"/>
  <c r="O1741" i="14"/>
  <c r="N1741" i="14"/>
  <c r="M1741" i="14"/>
  <c r="N1740" i="14"/>
  <c r="M1740" i="14"/>
  <c r="O1740" i="14" s="1"/>
  <c r="N1739" i="14"/>
  <c r="M1739" i="14"/>
  <c r="O1739" i="14" s="1"/>
  <c r="O1738" i="14"/>
  <c r="N1738" i="14"/>
  <c r="M1738" i="14"/>
  <c r="O1737" i="14"/>
  <c r="N1737" i="14"/>
  <c r="M1737" i="14"/>
  <c r="N1736" i="14"/>
  <c r="M1736" i="14"/>
  <c r="O1736" i="14" s="1"/>
  <c r="N1735" i="14"/>
  <c r="M1735" i="14"/>
  <c r="O1735" i="14" s="1"/>
  <c r="O1734" i="14"/>
  <c r="N1734" i="14"/>
  <c r="M1734" i="14"/>
  <c r="O1733" i="14"/>
  <c r="N1733" i="14"/>
  <c r="M1733" i="14"/>
  <c r="N1732" i="14"/>
  <c r="M1732" i="14"/>
  <c r="O1732" i="14" s="1"/>
  <c r="N1731" i="14"/>
  <c r="M1731" i="14"/>
  <c r="O1731" i="14" s="1"/>
  <c r="O1730" i="14"/>
  <c r="N1730" i="14"/>
  <c r="M1730" i="14"/>
  <c r="O1729" i="14"/>
  <c r="N1729" i="14"/>
  <c r="M1729" i="14"/>
  <c r="N1728" i="14"/>
  <c r="M1728" i="14"/>
  <c r="O1728" i="14" s="1"/>
  <c r="N1727" i="14"/>
  <c r="M1727" i="14"/>
  <c r="O1727" i="14" s="1"/>
  <c r="O1726" i="14"/>
  <c r="N1726" i="14"/>
  <c r="M1726" i="14"/>
  <c r="O1725" i="14"/>
  <c r="N1725" i="14"/>
  <c r="M1725" i="14"/>
  <c r="N1724" i="14"/>
  <c r="M1724" i="14"/>
  <c r="O1724" i="14" s="1"/>
  <c r="N1723" i="14"/>
  <c r="M1723" i="14"/>
  <c r="O1723" i="14" s="1"/>
  <c r="O1722" i="14"/>
  <c r="N1722" i="14"/>
  <c r="M1722" i="14"/>
  <c r="O1721" i="14"/>
  <c r="N1721" i="14"/>
  <c r="M1721" i="14"/>
  <c r="N1720" i="14"/>
  <c r="M1720" i="14"/>
  <c r="O1720" i="14" s="1"/>
  <c r="N1719" i="14"/>
  <c r="M1719" i="14"/>
  <c r="O1719" i="14" s="1"/>
  <c r="O1718" i="14"/>
  <c r="N1718" i="14"/>
  <c r="M1718" i="14"/>
  <c r="O1717" i="14"/>
  <c r="N1717" i="14"/>
  <c r="M1717" i="14"/>
  <c r="N1716" i="14"/>
  <c r="M1716" i="14"/>
  <c r="O1716" i="14" s="1"/>
  <c r="N1715" i="14"/>
  <c r="M1715" i="14"/>
  <c r="O1715" i="14" s="1"/>
  <c r="O1714" i="14"/>
  <c r="N1714" i="14"/>
  <c r="M1714" i="14"/>
  <c r="O1713" i="14"/>
  <c r="N1713" i="14"/>
  <c r="M1713" i="14"/>
  <c r="N1712" i="14"/>
  <c r="M1712" i="14"/>
  <c r="O1712" i="14" s="1"/>
  <c r="N1711" i="14"/>
  <c r="M1711" i="14"/>
  <c r="O1711" i="14" s="1"/>
  <c r="O1710" i="14"/>
  <c r="N1710" i="14"/>
  <c r="M1710" i="14"/>
  <c r="O1709" i="14"/>
  <c r="N1709" i="14"/>
  <c r="M1709" i="14"/>
  <c r="N1708" i="14"/>
  <c r="M1708" i="14"/>
  <c r="O1708" i="14" s="1"/>
  <c r="N1707" i="14"/>
  <c r="M1707" i="14"/>
  <c r="O1707" i="14" s="1"/>
  <c r="N1706" i="14"/>
  <c r="M1706" i="14"/>
  <c r="O1706" i="14" s="1"/>
  <c r="O1705" i="14"/>
  <c r="N1705" i="14"/>
  <c r="M1705" i="14"/>
  <c r="O1704" i="14"/>
  <c r="N1704" i="14"/>
  <c r="M1704" i="14"/>
  <c r="N1703" i="14"/>
  <c r="M1703" i="14"/>
  <c r="O1703" i="14" s="1"/>
  <c r="N1702" i="14"/>
  <c r="M1702" i="14"/>
  <c r="O1702" i="14" s="1"/>
  <c r="O1701" i="14"/>
  <c r="N1701" i="14"/>
  <c r="M1701" i="14"/>
  <c r="O1700" i="14"/>
  <c r="N1700" i="14"/>
  <c r="M1700" i="14"/>
  <c r="N1699" i="14"/>
  <c r="M1699" i="14"/>
  <c r="O1699" i="14" s="1"/>
  <c r="N1698" i="14"/>
  <c r="M1698" i="14"/>
  <c r="O1698" i="14" s="1"/>
  <c r="O1697" i="14"/>
  <c r="N1697" i="14"/>
  <c r="M1697" i="14"/>
  <c r="O1696" i="14"/>
  <c r="N1696" i="14"/>
  <c r="M1696" i="14"/>
  <c r="N1695" i="14"/>
  <c r="M1695" i="14"/>
  <c r="O1695" i="14" s="1"/>
  <c r="O1694" i="14"/>
  <c r="N1694" i="14"/>
  <c r="M1694" i="14"/>
  <c r="O1693" i="14"/>
  <c r="N1693" i="14"/>
  <c r="M1693" i="14"/>
  <c r="N1692" i="14"/>
  <c r="M1692" i="14"/>
  <c r="O1692" i="14" s="1"/>
  <c r="N1691" i="14"/>
  <c r="M1691" i="14"/>
  <c r="O1691" i="14" s="1"/>
  <c r="O1690" i="14"/>
  <c r="N1690" i="14"/>
  <c r="M1690" i="14"/>
  <c r="O1689" i="14"/>
  <c r="N1689" i="14"/>
  <c r="M1689" i="14"/>
  <c r="N1688" i="14"/>
  <c r="M1688" i="14"/>
  <c r="O1688" i="14" s="1"/>
  <c r="N1687" i="14"/>
  <c r="M1687" i="14"/>
  <c r="O1687" i="14" s="1"/>
  <c r="N1686" i="14"/>
  <c r="M1686" i="14"/>
  <c r="O1686" i="14" s="1"/>
  <c r="O1685" i="14"/>
  <c r="N1685" i="14"/>
  <c r="M1685" i="14"/>
  <c r="O1684" i="14"/>
  <c r="N1684" i="14"/>
  <c r="M1684" i="14"/>
  <c r="N1683" i="14"/>
  <c r="M1683" i="14"/>
  <c r="O1683" i="14" s="1"/>
  <c r="O1682" i="14"/>
  <c r="N1682" i="14"/>
  <c r="M1682" i="14"/>
  <c r="O1681" i="14"/>
  <c r="N1681" i="14"/>
  <c r="M1681" i="14"/>
  <c r="N1680" i="14"/>
  <c r="M1680" i="14"/>
  <c r="O1680" i="14" s="1"/>
  <c r="N1679" i="14"/>
  <c r="M1679" i="14"/>
  <c r="O1679" i="14" s="1"/>
  <c r="O1678" i="14"/>
  <c r="N1678" i="14"/>
  <c r="M1678" i="14"/>
  <c r="O1677" i="14"/>
  <c r="N1677" i="14"/>
  <c r="M1677" i="14"/>
  <c r="N1676" i="14"/>
  <c r="M1676" i="14"/>
  <c r="O1676" i="14" s="1"/>
  <c r="N1675" i="14"/>
  <c r="M1675" i="14"/>
  <c r="O1675" i="14" s="1"/>
  <c r="N1674" i="14"/>
  <c r="M1674" i="14"/>
  <c r="O1674" i="14" s="1"/>
  <c r="O1673" i="14"/>
  <c r="N1673" i="14"/>
  <c r="M1673" i="14"/>
  <c r="O1672" i="14"/>
  <c r="N1672" i="14"/>
  <c r="M1672" i="14"/>
  <c r="N1671" i="14"/>
  <c r="M1671" i="14"/>
  <c r="O1671" i="14" s="1"/>
  <c r="N1670" i="14"/>
  <c r="M1670" i="14"/>
  <c r="O1670" i="14" s="1"/>
  <c r="O1669" i="14"/>
  <c r="N1669" i="14"/>
  <c r="M1669" i="14"/>
  <c r="O1668" i="14"/>
  <c r="N1668" i="14"/>
  <c r="M1668" i="14"/>
  <c r="N1667" i="14"/>
  <c r="M1667" i="14"/>
  <c r="O1667" i="14" s="1"/>
  <c r="N1666" i="14"/>
  <c r="M1666" i="14"/>
  <c r="O1666" i="14" s="1"/>
  <c r="O1665" i="14"/>
  <c r="N1665" i="14"/>
  <c r="M1665" i="14"/>
  <c r="O1664" i="14"/>
  <c r="N1664" i="14"/>
  <c r="M1664" i="14"/>
  <c r="N1663" i="14"/>
  <c r="M1663" i="14"/>
  <c r="O1663" i="14" s="1"/>
  <c r="N1662" i="14"/>
  <c r="M1662" i="14"/>
  <c r="O1662" i="14" s="1"/>
  <c r="O1661" i="14"/>
  <c r="N1661" i="14"/>
  <c r="M1661" i="14"/>
  <c r="O1660" i="14"/>
  <c r="N1660" i="14"/>
  <c r="M1660" i="14"/>
  <c r="N1659" i="14"/>
  <c r="M1659" i="14"/>
  <c r="O1659" i="14" s="1"/>
  <c r="O1658" i="14"/>
  <c r="N1658" i="14"/>
  <c r="M1658" i="14"/>
  <c r="O1657" i="14"/>
  <c r="N1657" i="14"/>
  <c r="M1657" i="14"/>
  <c r="N1656" i="14"/>
  <c r="M1656" i="14"/>
  <c r="O1656" i="14" s="1"/>
  <c r="N1655" i="14"/>
  <c r="M1655" i="14"/>
  <c r="O1655" i="14" s="1"/>
  <c r="O1654" i="14"/>
  <c r="N1654" i="14"/>
  <c r="M1654" i="14"/>
  <c r="O1653" i="14"/>
  <c r="N1653" i="14"/>
  <c r="M1653" i="14"/>
  <c r="N1652" i="14"/>
  <c r="M1652" i="14"/>
  <c r="O1652" i="14" s="1"/>
  <c r="N1651" i="14"/>
  <c r="M1651" i="14"/>
  <c r="O1651" i="14" s="1"/>
  <c r="N1650" i="14"/>
  <c r="M1650" i="14"/>
  <c r="O1650" i="14" s="1"/>
  <c r="O1649" i="14"/>
  <c r="N1649" i="14"/>
  <c r="M1649" i="14"/>
  <c r="O1648" i="14"/>
  <c r="N1648" i="14"/>
  <c r="M1648" i="14"/>
  <c r="N1647" i="14"/>
  <c r="M1647" i="14"/>
  <c r="O1647" i="14" s="1"/>
  <c r="N1646" i="14"/>
  <c r="M1646" i="14"/>
  <c r="O1646" i="14" s="1"/>
  <c r="O1645" i="14"/>
  <c r="N1645" i="14"/>
  <c r="M1645" i="14"/>
  <c r="O1644" i="14"/>
  <c r="N1644" i="14"/>
  <c r="M1644" i="14"/>
  <c r="N1643" i="14"/>
  <c r="M1643" i="14"/>
  <c r="O1643" i="14" s="1"/>
  <c r="O1642" i="14"/>
  <c r="N1642" i="14"/>
  <c r="M1642" i="14"/>
  <c r="O1641" i="14"/>
  <c r="N1641" i="14"/>
  <c r="M1641" i="14"/>
  <c r="N1640" i="14"/>
  <c r="M1640" i="14"/>
  <c r="O1640" i="14" s="1"/>
  <c r="N1639" i="14"/>
  <c r="M1639" i="14"/>
  <c r="O1639" i="14" s="1"/>
  <c r="O1638" i="14"/>
  <c r="N1638" i="14"/>
  <c r="M1638" i="14"/>
  <c r="O1637" i="14"/>
  <c r="N1637" i="14"/>
  <c r="M1637" i="14"/>
  <c r="N1636" i="14"/>
  <c r="M1636" i="14"/>
  <c r="O1636" i="14" s="1"/>
  <c r="N1635" i="14"/>
  <c r="M1635" i="14"/>
  <c r="O1635" i="14" s="1"/>
  <c r="N1634" i="14"/>
  <c r="M1634" i="14"/>
  <c r="O1634" i="14" s="1"/>
  <c r="O1633" i="14"/>
  <c r="N1633" i="14"/>
  <c r="M1633" i="14"/>
  <c r="O1632" i="14"/>
  <c r="N1632" i="14"/>
  <c r="M1632" i="14"/>
  <c r="N1631" i="14"/>
  <c r="M1631" i="14"/>
  <c r="O1631" i="14" s="1"/>
  <c r="N1630" i="14"/>
  <c r="M1630" i="14"/>
  <c r="O1630" i="14" s="1"/>
  <c r="O1629" i="14"/>
  <c r="N1629" i="14"/>
  <c r="M1629" i="14"/>
  <c r="O1628" i="14"/>
  <c r="N1628" i="14"/>
  <c r="M1628" i="14"/>
  <c r="N1627" i="14"/>
  <c r="M1627" i="14"/>
  <c r="O1627" i="14" s="1"/>
  <c r="O1626" i="14"/>
  <c r="N1626" i="14"/>
  <c r="M1626" i="14"/>
  <c r="O1625" i="14"/>
  <c r="N1625" i="14"/>
  <c r="M1625" i="14"/>
  <c r="N1624" i="14"/>
  <c r="M1624" i="14"/>
  <c r="O1624" i="14" s="1"/>
  <c r="N1623" i="14"/>
  <c r="M1623" i="14"/>
  <c r="O1623" i="14" s="1"/>
  <c r="O1622" i="14"/>
  <c r="N1622" i="14"/>
  <c r="M1622" i="14"/>
  <c r="O1621" i="14"/>
  <c r="N1621" i="14"/>
  <c r="M1621" i="14"/>
  <c r="N1620" i="14"/>
  <c r="M1620" i="14"/>
  <c r="O1620" i="14" s="1"/>
  <c r="N1619" i="14"/>
  <c r="M1619" i="14"/>
  <c r="O1619" i="14" s="1"/>
  <c r="N1618" i="14"/>
  <c r="M1618" i="14"/>
  <c r="O1618" i="14" s="1"/>
  <c r="O1617" i="14"/>
  <c r="N1617" i="14"/>
  <c r="M1617" i="14"/>
  <c r="O1616" i="14"/>
  <c r="N1616" i="14"/>
  <c r="M1616" i="14"/>
  <c r="N1615" i="14"/>
  <c r="M1615" i="14"/>
  <c r="O1615" i="14" s="1"/>
  <c r="N1614" i="14"/>
  <c r="M1614" i="14"/>
  <c r="O1614" i="14" s="1"/>
  <c r="O1613" i="14"/>
  <c r="N1613" i="14"/>
  <c r="M1613" i="14"/>
  <c r="O1612" i="14"/>
  <c r="N1612" i="14"/>
  <c r="M1612" i="14"/>
  <c r="N1611" i="14"/>
  <c r="M1611" i="14"/>
  <c r="O1611" i="14" s="1"/>
  <c r="O1610" i="14"/>
  <c r="N1610" i="14"/>
  <c r="M1610" i="14"/>
  <c r="O1609" i="14"/>
  <c r="N1609" i="14"/>
  <c r="M1609" i="14"/>
  <c r="N1608" i="14"/>
  <c r="M1608" i="14"/>
  <c r="O1608" i="14" s="1"/>
  <c r="N1607" i="14"/>
  <c r="M1607" i="14"/>
  <c r="O1607" i="14" s="1"/>
  <c r="O1606" i="14"/>
  <c r="N1606" i="14"/>
  <c r="M1606" i="14"/>
  <c r="O1605" i="14"/>
  <c r="N1605" i="14"/>
  <c r="M1605" i="14"/>
  <c r="N1604" i="14"/>
  <c r="M1604" i="14"/>
  <c r="O1604" i="14" s="1"/>
  <c r="N1603" i="14"/>
  <c r="M1603" i="14"/>
  <c r="O1603" i="14" s="1"/>
  <c r="N1602" i="14"/>
  <c r="M1602" i="14"/>
  <c r="O1602" i="14" s="1"/>
  <c r="O1601" i="14"/>
  <c r="N1601" i="14"/>
  <c r="M1601" i="14"/>
  <c r="O1600" i="14"/>
  <c r="N1600" i="14"/>
  <c r="M1600" i="14"/>
  <c r="N1599" i="14"/>
  <c r="M1599" i="14"/>
  <c r="O1599" i="14" s="1"/>
  <c r="N1598" i="14"/>
  <c r="M1598" i="14"/>
  <c r="O1598" i="14" s="1"/>
  <c r="O1597" i="14"/>
  <c r="N1597" i="14"/>
  <c r="M1597" i="14"/>
  <c r="O1596" i="14"/>
  <c r="N1596" i="14"/>
  <c r="M1596" i="14"/>
  <c r="N1595" i="14"/>
  <c r="M1595" i="14"/>
  <c r="O1595" i="14" s="1"/>
  <c r="O1594" i="14"/>
  <c r="N1594" i="14"/>
  <c r="M1594" i="14"/>
  <c r="O1593" i="14"/>
  <c r="N1593" i="14"/>
  <c r="M1593" i="14"/>
  <c r="N1592" i="14"/>
  <c r="M1592" i="14"/>
  <c r="O1592" i="14" s="1"/>
  <c r="N1591" i="14"/>
  <c r="M1591" i="14"/>
  <c r="O1591" i="14" s="1"/>
  <c r="O1590" i="14"/>
  <c r="N1590" i="14"/>
  <c r="M1590" i="14"/>
  <c r="O1589" i="14"/>
  <c r="N1589" i="14"/>
  <c r="M1589" i="14"/>
  <c r="N1588" i="14"/>
  <c r="M1588" i="14"/>
  <c r="O1588" i="14" s="1"/>
  <c r="N1587" i="14"/>
  <c r="M1587" i="14"/>
  <c r="O1587" i="14" s="1"/>
  <c r="N1586" i="14"/>
  <c r="M1586" i="14"/>
  <c r="O1586" i="14" s="1"/>
  <c r="O1585" i="14"/>
  <c r="N1585" i="14"/>
  <c r="M1585" i="14"/>
  <c r="O1584" i="14"/>
  <c r="N1584" i="14"/>
  <c r="M1584" i="14"/>
  <c r="N1583" i="14"/>
  <c r="M1583" i="14"/>
  <c r="O1583" i="14" s="1"/>
  <c r="N1582" i="14"/>
  <c r="M1582" i="14"/>
  <c r="O1582" i="14" s="1"/>
  <c r="O1581" i="14"/>
  <c r="N1581" i="14"/>
  <c r="M1581" i="14"/>
  <c r="O1580" i="14"/>
  <c r="N1580" i="14"/>
  <c r="M1580" i="14"/>
  <c r="N1579" i="14"/>
  <c r="M1579" i="14"/>
  <c r="O1579" i="14" s="1"/>
  <c r="O1578" i="14"/>
  <c r="N1578" i="14"/>
  <c r="M1578" i="14"/>
  <c r="O1577" i="14"/>
  <c r="N1577" i="14"/>
  <c r="M1577" i="14"/>
  <c r="N1576" i="14"/>
  <c r="M1576" i="14"/>
  <c r="O1576" i="14" s="1"/>
  <c r="N1575" i="14"/>
  <c r="M1575" i="14"/>
  <c r="O1575" i="14" s="1"/>
  <c r="O1574" i="14"/>
  <c r="N1574" i="14"/>
  <c r="M1574" i="14"/>
  <c r="O1573" i="14"/>
  <c r="N1573" i="14"/>
  <c r="M1573" i="14"/>
  <c r="N1572" i="14"/>
  <c r="M1572" i="14"/>
  <c r="O1572" i="14" s="1"/>
  <c r="N1571" i="14"/>
  <c r="M1571" i="14"/>
  <c r="O1571" i="14" s="1"/>
  <c r="N1570" i="14"/>
  <c r="M1570" i="14"/>
  <c r="O1570" i="14" s="1"/>
  <c r="O1569" i="14"/>
  <c r="N1569" i="14"/>
  <c r="M1569" i="14"/>
  <c r="O1568" i="14"/>
  <c r="N1568" i="14"/>
  <c r="M1568" i="14"/>
  <c r="N1567" i="14"/>
  <c r="M1567" i="14"/>
  <c r="O1567" i="14" s="1"/>
  <c r="N1566" i="14"/>
  <c r="M1566" i="14"/>
  <c r="O1566" i="14" s="1"/>
  <c r="O1565" i="14"/>
  <c r="N1565" i="14"/>
  <c r="M1565" i="14"/>
  <c r="O1564" i="14"/>
  <c r="N1564" i="14"/>
  <c r="M1564" i="14"/>
  <c r="N1563" i="14"/>
  <c r="M1563" i="14"/>
  <c r="O1563" i="14" s="1"/>
  <c r="O1562" i="14"/>
  <c r="N1562" i="14"/>
  <c r="M1562" i="14"/>
  <c r="O1561" i="14"/>
  <c r="N1561" i="14"/>
  <c r="M1561" i="14"/>
  <c r="N1560" i="14"/>
  <c r="M1560" i="14"/>
  <c r="O1560" i="14" s="1"/>
  <c r="N1559" i="14"/>
  <c r="M1559" i="14"/>
  <c r="O1559" i="14" s="1"/>
  <c r="O1558" i="14"/>
  <c r="N1558" i="14"/>
  <c r="M1558" i="14"/>
  <c r="O1557" i="14"/>
  <c r="N1557" i="14"/>
  <c r="M1557" i="14"/>
  <c r="N1556" i="14"/>
  <c r="M1556" i="14"/>
  <c r="O1556" i="14" s="1"/>
  <c r="N1555" i="14"/>
  <c r="M1555" i="14"/>
  <c r="O1555" i="14" s="1"/>
  <c r="N1554" i="14"/>
  <c r="M1554" i="14"/>
  <c r="O1554" i="14" s="1"/>
  <c r="O1553" i="14"/>
  <c r="N1553" i="14"/>
  <c r="M1553" i="14"/>
  <c r="O1552" i="14"/>
  <c r="N1552" i="14"/>
  <c r="M1552" i="14"/>
  <c r="N1551" i="14"/>
  <c r="M1551" i="14"/>
  <c r="O1551" i="14" s="1"/>
  <c r="N1550" i="14"/>
  <c r="M1550" i="14"/>
  <c r="O1550" i="14" s="1"/>
  <c r="O1549" i="14"/>
  <c r="N1549" i="14"/>
  <c r="M1549" i="14"/>
  <c r="O1548" i="14"/>
  <c r="N1548" i="14"/>
  <c r="M1548" i="14"/>
  <c r="N1547" i="14"/>
  <c r="M1547" i="14"/>
  <c r="O1547" i="14" s="1"/>
  <c r="O1546" i="14"/>
  <c r="N1546" i="14"/>
  <c r="M1546" i="14"/>
  <c r="O1545" i="14"/>
  <c r="N1545" i="14"/>
  <c r="M1545" i="14"/>
  <c r="N1544" i="14"/>
  <c r="M1544" i="14"/>
  <c r="O1544" i="14" s="1"/>
  <c r="N1543" i="14"/>
  <c r="M1543" i="14"/>
  <c r="O1543" i="14" s="1"/>
  <c r="O1542" i="14"/>
  <c r="N1542" i="14"/>
  <c r="M1542" i="14"/>
  <c r="O1541" i="14"/>
  <c r="N1541" i="14"/>
  <c r="M1541" i="14"/>
  <c r="N1540" i="14"/>
  <c r="M1540" i="14"/>
  <c r="O1540" i="14" s="1"/>
  <c r="N1539" i="14"/>
  <c r="M1539" i="14"/>
  <c r="O1539" i="14" s="1"/>
  <c r="N1538" i="14"/>
  <c r="M1538" i="14"/>
  <c r="O1538" i="14" s="1"/>
  <c r="O1537" i="14"/>
  <c r="N1537" i="14"/>
  <c r="M1537" i="14"/>
  <c r="O1536" i="14"/>
  <c r="N1536" i="14"/>
  <c r="M1536" i="14"/>
  <c r="N1535" i="14"/>
  <c r="M1535" i="14"/>
  <c r="O1535" i="14" s="1"/>
  <c r="N1534" i="14"/>
  <c r="M1534" i="14"/>
  <c r="O1534" i="14" s="1"/>
  <c r="O1533" i="14"/>
  <c r="N1533" i="14"/>
  <c r="M1533" i="14"/>
  <c r="O1532" i="14"/>
  <c r="N1532" i="14"/>
  <c r="M1532" i="14"/>
  <c r="N1531" i="14"/>
  <c r="M1531" i="14"/>
  <c r="O1531" i="14" s="1"/>
  <c r="O1530" i="14"/>
  <c r="N1530" i="14"/>
  <c r="M1530" i="14"/>
  <c r="O1529" i="14"/>
  <c r="N1529" i="14"/>
  <c r="M1529" i="14"/>
  <c r="N1528" i="14"/>
  <c r="M1528" i="14"/>
  <c r="O1528" i="14" s="1"/>
  <c r="N1527" i="14"/>
  <c r="M1527" i="14"/>
  <c r="O1527" i="14" s="1"/>
  <c r="O1526" i="14"/>
  <c r="N1526" i="14"/>
  <c r="M1526" i="14"/>
  <c r="O1525" i="14"/>
  <c r="N1525" i="14"/>
  <c r="M1525" i="14"/>
  <c r="N1524" i="14"/>
  <c r="M1524" i="14"/>
  <c r="O1524" i="14" s="1"/>
  <c r="N1523" i="14"/>
  <c r="M1523" i="14"/>
  <c r="O1523" i="14" s="1"/>
  <c r="N1522" i="14"/>
  <c r="M1522" i="14"/>
  <c r="O1522" i="14" s="1"/>
  <c r="O1521" i="14"/>
  <c r="N1521" i="14"/>
  <c r="M1521" i="14"/>
  <c r="O1520" i="14"/>
  <c r="N1520" i="14"/>
  <c r="M1520" i="14"/>
  <c r="N1519" i="14"/>
  <c r="M1519" i="14"/>
  <c r="O1519" i="14" s="1"/>
  <c r="N1518" i="14"/>
  <c r="M1518" i="14"/>
  <c r="O1518" i="14" s="1"/>
  <c r="O1517" i="14"/>
  <c r="N1517" i="14"/>
  <c r="M1517" i="14"/>
  <c r="O1516" i="14"/>
  <c r="N1516" i="14"/>
  <c r="M1516" i="14"/>
  <c r="N1515" i="14"/>
  <c r="M1515" i="14"/>
  <c r="O1515" i="14" s="1"/>
  <c r="O1514" i="14"/>
  <c r="N1514" i="14"/>
  <c r="M1514" i="14"/>
  <c r="O1513" i="14"/>
  <c r="N1513" i="14"/>
  <c r="M1513" i="14"/>
  <c r="N1512" i="14"/>
  <c r="M1512" i="14"/>
  <c r="O1512" i="14" s="1"/>
  <c r="N1511" i="14"/>
  <c r="M1511" i="14"/>
  <c r="O1511" i="14" s="1"/>
  <c r="O1510" i="14"/>
  <c r="N1510" i="14"/>
  <c r="M1510" i="14"/>
  <c r="O1509" i="14"/>
  <c r="N1509" i="14"/>
  <c r="M1509" i="14"/>
  <c r="N1508" i="14"/>
  <c r="M1508" i="14"/>
  <c r="O1508" i="14" s="1"/>
  <c r="N1507" i="14"/>
  <c r="M1507" i="14"/>
  <c r="O1507" i="14" s="1"/>
  <c r="N1506" i="14"/>
  <c r="M1506" i="14"/>
  <c r="O1506" i="14" s="1"/>
  <c r="O1505" i="14"/>
  <c r="N1505" i="14"/>
  <c r="M1505" i="14"/>
  <c r="O1504" i="14"/>
  <c r="N1504" i="14"/>
  <c r="M1504" i="14"/>
  <c r="N1503" i="14"/>
  <c r="M1503" i="14"/>
  <c r="O1503" i="14" s="1"/>
  <c r="N1502" i="14"/>
  <c r="M1502" i="14"/>
  <c r="O1502" i="14" s="1"/>
  <c r="O1501" i="14"/>
  <c r="N1501" i="14"/>
  <c r="M1501" i="14"/>
  <c r="O1500" i="14"/>
  <c r="N1500" i="14"/>
  <c r="M1500" i="14"/>
  <c r="N1499" i="14"/>
  <c r="M1499" i="14"/>
  <c r="O1499" i="14" s="1"/>
  <c r="O1498" i="14"/>
  <c r="N1498" i="14"/>
  <c r="M1498" i="14"/>
  <c r="O1497" i="14"/>
  <c r="N1497" i="14"/>
  <c r="M1497" i="14"/>
  <c r="N1496" i="14"/>
  <c r="M1496" i="14"/>
  <c r="O1496" i="14" s="1"/>
  <c r="N1495" i="14"/>
  <c r="M1495" i="14"/>
  <c r="O1495" i="14" s="1"/>
  <c r="O1494" i="14"/>
  <c r="N1494" i="14"/>
  <c r="M1494" i="14"/>
  <c r="O1493" i="14"/>
  <c r="N1493" i="14"/>
  <c r="M1493" i="14"/>
  <c r="N1492" i="14"/>
  <c r="M1492" i="14"/>
  <c r="O1492" i="14" s="1"/>
  <c r="N1491" i="14"/>
  <c r="M1491" i="14"/>
  <c r="O1491" i="14" s="1"/>
  <c r="N1490" i="14"/>
  <c r="M1490" i="14"/>
  <c r="O1490" i="14" s="1"/>
  <c r="O1489" i="14"/>
  <c r="N1489" i="14"/>
  <c r="M1489" i="14"/>
  <c r="O1488" i="14"/>
  <c r="N1488" i="14"/>
  <c r="M1488" i="14"/>
  <c r="N1487" i="14"/>
  <c r="M1487" i="14"/>
  <c r="O1487" i="14" s="1"/>
  <c r="N1486" i="14"/>
  <c r="M1486" i="14"/>
  <c r="O1486" i="14" s="1"/>
  <c r="O1485" i="14"/>
  <c r="N1485" i="14"/>
  <c r="M1485" i="14"/>
  <c r="O1484" i="14"/>
  <c r="N1484" i="14"/>
  <c r="M1484" i="14"/>
  <c r="N1483" i="14"/>
  <c r="M1483" i="14"/>
  <c r="O1483" i="14" s="1"/>
  <c r="O1482" i="14"/>
  <c r="N1482" i="14"/>
  <c r="M1482" i="14"/>
  <c r="O1481" i="14"/>
  <c r="N1481" i="14"/>
  <c r="M1481" i="14"/>
  <c r="N1480" i="14"/>
  <c r="M1480" i="14"/>
  <c r="O1480" i="14" s="1"/>
  <c r="N1479" i="14"/>
  <c r="M1479" i="14"/>
  <c r="O1479" i="14" s="1"/>
  <c r="O1478" i="14"/>
  <c r="N1478" i="14"/>
  <c r="M1478" i="14"/>
  <c r="O1477" i="14"/>
  <c r="N1477" i="14"/>
  <c r="M1477" i="14"/>
  <c r="N1476" i="14"/>
  <c r="M1476" i="14"/>
  <c r="O1476" i="14" s="1"/>
  <c r="N1475" i="14"/>
  <c r="M1475" i="14"/>
  <c r="O1475" i="14" s="1"/>
  <c r="N1474" i="14"/>
  <c r="M1474" i="14"/>
  <c r="O1474" i="14" s="1"/>
  <c r="O1473" i="14"/>
  <c r="N1473" i="14"/>
  <c r="M1473" i="14"/>
  <c r="O1472" i="14"/>
  <c r="N1472" i="14"/>
  <c r="M1472" i="14"/>
  <c r="N1471" i="14"/>
  <c r="M1471" i="14"/>
  <c r="O1471" i="14" s="1"/>
  <c r="N1470" i="14"/>
  <c r="M1470" i="14"/>
  <c r="O1470" i="14" s="1"/>
  <c r="O1469" i="14"/>
  <c r="N1469" i="14"/>
  <c r="M1469" i="14"/>
  <c r="O1468" i="14"/>
  <c r="N1468" i="14"/>
  <c r="M1468" i="14"/>
  <c r="N1467" i="14"/>
  <c r="M1467" i="14"/>
  <c r="O1467" i="14" s="1"/>
  <c r="O1466" i="14"/>
  <c r="N1466" i="14"/>
  <c r="M1466" i="14"/>
  <c r="O1465" i="14"/>
  <c r="N1465" i="14"/>
  <c r="M1465" i="14"/>
  <c r="N1464" i="14"/>
  <c r="M1464" i="14"/>
  <c r="O1464" i="14" s="1"/>
  <c r="N1463" i="14"/>
  <c r="M1463" i="14"/>
  <c r="O1463" i="14" s="1"/>
  <c r="O1462" i="14"/>
  <c r="N1462" i="14"/>
  <c r="M1462" i="14"/>
  <c r="O1461" i="14"/>
  <c r="N1461" i="14"/>
  <c r="M1461" i="14"/>
  <c r="N1460" i="14"/>
  <c r="M1460" i="14"/>
  <c r="O1460" i="14" s="1"/>
  <c r="N1459" i="14"/>
  <c r="M1459" i="14"/>
  <c r="O1459" i="14" s="1"/>
  <c r="N1458" i="14"/>
  <c r="M1458" i="14"/>
  <c r="O1458" i="14" s="1"/>
  <c r="O1457" i="14"/>
  <c r="N1457" i="14"/>
  <c r="M1457" i="14"/>
  <c r="O1456" i="14"/>
  <c r="N1456" i="14"/>
  <c r="M1456" i="14"/>
  <c r="N1455" i="14"/>
  <c r="M1455" i="14"/>
  <c r="O1455" i="14" s="1"/>
  <c r="N1454" i="14"/>
  <c r="M1454" i="14"/>
  <c r="O1454" i="14" s="1"/>
  <c r="O1453" i="14"/>
  <c r="N1453" i="14"/>
  <c r="M1453" i="14"/>
  <c r="O1452" i="14"/>
  <c r="N1452" i="14"/>
  <c r="M1452" i="14"/>
  <c r="N1451" i="14"/>
  <c r="M1451" i="14"/>
  <c r="O1451" i="14" s="1"/>
  <c r="O1450" i="14"/>
  <c r="N1450" i="14"/>
  <c r="M1450" i="14"/>
  <c r="O1449" i="14"/>
  <c r="N1449" i="14"/>
  <c r="M1449" i="14"/>
  <c r="N1448" i="14"/>
  <c r="M1448" i="14"/>
  <c r="O1448" i="14" s="1"/>
  <c r="N1447" i="14"/>
  <c r="M1447" i="14"/>
  <c r="O1447" i="14" s="1"/>
  <c r="O1446" i="14"/>
  <c r="N1446" i="14"/>
  <c r="M1446" i="14"/>
  <c r="O1445" i="14"/>
  <c r="N1445" i="14"/>
  <c r="M1445" i="14"/>
  <c r="N1444" i="14"/>
  <c r="M1444" i="14"/>
  <c r="O1444" i="14" s="1"/>
  <c r="N1443" i="14"/>
  <c r="M1443" i="14"/>
  <c r="O1443" i="14" s="1"/>
  <c r="N1442" i="14"/>
  <c r="M1442" i="14"/>
  <c r="O1442" i="14" s="1"/>
  <c r="O1441" i="14"/>
  <c r="N1441" i="14"/>
  <c r="M1441" i="14"/>
  <c r="O1440" i="14"/>
  <c r="N1440" i="14"/>
  <c r="M1440" i="14"/>
  <c r="N1439" i="14"/>
  <c r="M1439" i="14"/>
  <c r="O1439" i="14" s="1"/>
  <c r="N1438" i="14"/>
  <c r="M1438" i="14"/>
  <c r="O1438" i="14" s="1"/>
  <c r="O1437" i="14"/>
  <c r="N1437" i="14"/>
  <c r="M1437" i="14"/>
  <c r="O1436" i="14"/>
  <c r="N1436" i="14"/>
  <c r="M1436" i="14"/>
  <c r="N1435" i="14"/>
  <c r="M1435" i="14"/>
  <c r="O1435" i="14" s="1"/>
  <c r="O1434" i="14"/>
  <c r="N1434" i="14"/>
  <c r="M1434" i="14"/>
  <c r="O1433" i="14"/>
  <c r="N1433" i="14"/>
  <c r="M1433" i="14"/>
  <c r="N1432" i="14"/>
  <c r="M1432" i="14"/>
  <c r="O1432" i="14" s="1"/>
  <c r="N1431" i="14"/>
  <c r="M1431" i="14"/>
  <c r="O1431" i="14" s="1"/>
  <c r="O1430" i="14"/>
  <c r="N1430" i="14"/>
  <c r="M1430" i="14"/>
  <c r="O1429" i="14"/>
  <c r="N1429" i="14"/>
  <c r="M1429" i="14"/>
  <c r="N1428" i="14"/>
  <c r="M1428" i="14"/>
  <c r="O1428" i="14" s="1"/>
  <c r="N1427" i="14"/>
  <c r="M1427" i="14"/>
  <c r="O1427" i="14" s="1"/>
  <c r="N1426" i="14"/>
  <c r="M1426" i="14"/>
  <c r="O1426" i="14" s="1"/>
  <c r="O1425" i="14"/>
  <c r="N1425" i="14"/>
  <c r="M1425" i="14"/>
  <c r="O1424" i="14"/>
  <c r="N1424" i="14"/>
  <c r="M1424" i="14"/>
  <c r="N1423" i="14"/>
  <c r="M1423" i="14"/>
  <c r="O1423" i="14" s="1"/>
  <c r="N1422" i="14"/>
  <c r="M1422" i="14"/>
  <c r="O1422" i="14" s="1"/>
  <c r="O1421" i="14"/>
  <c r="N1421" i="14"/>
  <c r="M1421" i="14"/>
  <c r="O1420" i="14"/>
  <c r="N1420" i="14"/>
  <c r="M1420" i="14"/>
  <c r="N1419" i="14"/>
  <c r="M1419" i="14"/>
  <c r="O1419" i="14" s="1"/>
  <c r="O1418" i="14"/>
  <c r="N1418" i="14"/>
  <c r="M1418" i="14"/>
  <c r="O1417" i="14"/>
  <c r="N1417" i="14"/>
  <c r="M1417" i="14"/>
  <c r="N1416" i="14"/>
  <c r="M1416" i="14"/>
  <c r="O1416" i="14" s="1"/>
  <c r="N1415" i="14"/>
  <c r="M1415" i="14"/>
  <c r="O1415" i="14" s="1"/>
  <c r="O1414" i="14"/>
  <c r="N1414" i="14"/>
  <c r="M1414" i="14"/>
  <c r="O1413" i="14"/>
  <c r="N1413" i="14"/>
  <c r="M1413" i="14"/>
  <c r="N1412" i="14"/>
  <c r="M1412" i="14"/>
  <c r="O1412" i="14" s="1"/>
  <c r="N1411" i="14"/>
  <c r="M1411" i="14"/>
  <c r="O1411" i="14" s="1"/>
  <c r="N1410" i="14"/>
  <c r="M1410" i="14"/>
  <c r="O1410" i="14" s="1"/>
  <c r="O1409" i="14"/>
  <c r="N1409" i="14"/>
  <c r="M1409" i="14"/>
  <c r="O1408" i="14"/>
  <c r="N1408" i="14"/>
  <c r="M1408" i="14"/>
  <c r="N1407" i="14"/>
  <c r="M1407" i="14"/>
  <c r="O1407" i="14" s="1"/>
  <c r="N1406" i="14"/>
  <c r="M1406" i="14"/>
  <c r="O1406" i="14" s="1"/>
  <c r="O1405" i="14"/>
  <c r="N1405" i="14"/>
  <c r="M1405" i="14"/>
  <c r="O1404" i="14"/>
  <c r="N1404" i="14"/>
  <c r="M1404" i="14"/>
  <c r="N1403" i="14"/>
  <c r="M1403" i="14"/>
  <c r="O1403" i="14" s="1"/>
  <c r="O1402" i="14"/>
  <c r="N1402" i="14"/>
  <c r="M1402" i="14"/>
  <c r="O1401" i="14"/>
  <c r="N1401" i="14"/>
  <c r="M1401" i="14"/>
  <c r="N1400" i="14"/>
  <c r="M1400" i="14"/>
  <c r="O1400" i="14" s="1"/>
  <c r="N1399" i="14"/>
  <c r="M1399" i="14"/>
  <c r="O1399" i="14" s="1"/>
  <c r="O1398" i="14"/>
  <c r="N1398" i="14"/>
  <c r="M1398" i="14"/>
  <c r="O1397" i="14"/>
  <c r="N1397" i="14"/>
  <c r="M1397" i="14"/>
  <c r="N1396" i="14"/>
  <c r="M1396" i="14"/>
  <c r="O1396" i="14" s="1"/>
  <c r="N1395" i="14"/>
  <c r="M1395" i="14"/>
  <c r="O1395" i="14" s="1"/>
  <c r="N1394" i="14"/>
  <c r="M1394" i="14"/>
  <c r="O1394" i="14" s="1"/>
  <c r="O1393" i="14"/>
  <c r="N1393" i="14"/>
  <c r="M1393" i="14"/>
  <c r="O1392" i="14"/>
  <c r="N1392" i="14"/>
  <c r="M1392" i="14"/>
  <c r="N1391" i="14"/>
  <c r="M1391" i="14"/>
  <c r="O1391" i="14" s="1"/>
  <c r="N1390" i="14"/>
  <c r="M1390" i="14"/>
  <c r="O1390" i="14" s="1"/>
  <c r="O1389" i="14"/>
  <c r="N1389" i="14"/>
  <c r="M1389" i="14"/>
  <c r="O1388" i="14"/>
  <c r="N1388" i="14"/>
  <c r="M1388" i="14"/>
  <c r="N1387" i="14"/>
  <c r="M1387" i="14"/>
  <c r="O1387" i="14" s="1"/>
  <c r="O1386" i="14"/>
  <c r="N1386" i="14"/>
  <c r="M1386" i="14"/>
  <c r="O1385" i="14"/>
  <c r="N1385" i="14"/>
  <c r="M1385" i="14"/>
  <c r="N1384" i="14"/>
  <c r="M1384" i="14"/>
  <c r="O1384" i="14" s="1"/>
  <c r="N1383" i="14"/>
  <c r="M1383" i="14"/>
  <c r="O1383" i="14" s="1"/>
  <c r="O1382" i="14"/>
  <c r="N1382" i="14"/>
  <c r="M1382" i="14"/>
  <c r="O1381" i="14"/>
  <c r="N1381" i="14"/>
  <c r="M1381" i="14"/>
  <c r="N1380" i="14"/>
  <c r="M1380" i="14"/>
  <c r="O1380" i="14" s="1"/>
  <c r="N1379" i="14"/>
  <c r="M1379" i="14"/>
  <c r="O1379" i="14" s="1"/>
  <c r="N1378" i="14"/>
  <c r="M1378" i="14"/>
  <c r="O1378" i="14" s="1"/>
  <c r="O1377" i="14"/>
  <c r="N1377" i="14"/>
  <c r="M1377" i="14"/>
  <c r="O1376" i="14"/>
  <c r="N1376" i="14"/>
  <c r="M1376" i="14"/>
  <c r="N1375" i="14"/>
  <c r="M1375" i="14"/>
  <c r="O1375" i="14" s="1"/>
  <c r="N1374" i="14"/>
  <c r="M1374" i="14"/>
  <c r="O1374" i="14" s="1"/>
  <c r="O1373" i="14"/>
  <c r="N1373" i="14"/>
  <c r="M1373" i="14"/>
  <c r="O1372" i="14"/>
  <c r="N1372" i="14"/>
  <c r="M1372" i="14"/>
  <c r="N1371" i="14"/>
  <c r="M1371" i="14"/>
  <c r="O1371" i="14" s="1"/>
  <c r="O1370" i="14"/>
  <c r="N1370" i="14"/>
  <c r="M1370" i="14"/>
  <c r="O1369" i="14"/>
  <c r="N1369" i="14"/>
  <c r="M1369" i="14"/>
  <c r="N1368" i="14"/>
  <c r="M1368" i="14"/>
  <c r="O1368" i="14" s="1"/>
  <c r="N1367" i="14"/>
  <c r="M1367" i="14"/>
  <c r="O1367" i="14" s="1"/>
  <c r="O1366" i="14"/>
  <c r="N1366" i="14"/>
  <c r="M1366" i="14"/>
  <c r="O1365" i="14"/>
  <c r="N1365" i="14"/>
  <c r="M1365" i="14"/>
  <c r="N1364" i="14"/>
  <c r="M1364" i="14"/>
  <c r="O1364" i="14" s="1"/>
  <c r="N1363" i="14"/>
  <c r="M1363" i="14"/>
  <c r="O1363" i="14" s="1"/>
  <c r="N1362" i="14"/>
  <c r="M1362" i="14"/>
  <c r="O1362" i="14" s="1"/>
  <c r="O1361" i="14"/>
  <c r="N1361" i="14"/>
  <c r="M1361" i="14"/>
  <c r="O1360" i="14"/>
  <c r="N1360" i="14"/>
  <c r="M1360" i="14"/>
  <c r="N1359" i="14"/>
  <c r="M1359" i="14"/>
  <c r="O1359" i="14" s="1"/>
  <c r="N1358" i="14"/>
  <c r="M1358" i="14"/>
  <c r="O1358" i="14" s="1"/>
  <c r="O1357" i="14"/>
  <c r="N1357" i="14"/>
  <c r="M1357" i="14"/>
  <c r="O1356" i="14"/>
  <c r="N1356" i="14"/>
  <c r="M1356" i="14"/>
  <c r="N1355" i="14"/>
  <c r="M1355" i="14"/>
  <c r="O1355" i="14" s="1"/>
  <c r="O1354" i="14"/>
  <c r="N1354" i="14"/>
  <c r="M1354" i="14"/>
  <c r="O1353" i="14"/>
  <c r="N1353" i="14"/>
  <c r="M1353" i="14"/>
  <c r="N1352" i="14"/>
  <c r="M1352" i="14"/>
  <c r="O1352" i="14" s="1"/>
  <c r="N1351" i="14"/>
  <c r="M1351" i="14"/>
  <c r="O1351" i="14" s="1"/>
  <c r="O1350" i="14"/>
  <c r="N1350" i="14"/>
  <c r="M1350" i="14"/>
  <c r="N1349" i="14"/>
  <c r="M1349" i="14"/>
  <c r="O1349" i="14" s="1"/>
  <c r="N1348" i="14"/>
  <c r="M1348" i="14"/>
  <c r="O1348" i="14" s="1"/>
  <c r="O1347" i="14"/>
  <c r="N1347" i="14"/>
  <c r="M1347" i="14"/>
  <c r="O1346" i="14"/>
  <c r="N1346" i="14"/>
  <c r="M1346" i="14"/>
  <c r="N1345" i="14"/>
  <c r="M1345" i="14"/>
  <c r="O1345" i="14" s="1"/>
  <c r="N1344" i="14"/>
  <c r="M1344" i="14"/>
  <c r="O1344" i="14" s="1"/>
  <c r="O1343" i="14"/>
  <c r="N1343" i="14"/>
  <c r="M1343" i="14"/>
  <c r="O1342" i="14"/>
  <c r="N1342" i="14"/>
  <c r="M1342" i="14"/>
  <c r="N1341" i="14"/>
  <c r="M1341" i="14"/>
  <c r="O1341" i="14" s="1"/>
  <c r="N1340" i="14"/>
  <c r="M1340" i="14"/>
  <c r="O1340" i="14" s="1"/>
  <c r="O1339" i="14"/>
  <c r="N1339" i="14"/>
  <c r="M1339" i="14"/>
  <c r="O1338" i="14"/>
  <c r="N1338" i="14"/>
  <c r="M1338" i="14"/>
  <c r="N1337" i="14"/>
  <c r="M1337" i="14"/>
  <c r="O1337" i="14" s="1"/>
  <c r="N1336" i="14"/>
  <c r="M1336" i="14"/>
  <c r="O1336" i="14" s="1"/>
  <c r="O1335" i="14"/>
  <c r="N1335" i="14"/>
  <c r="M1335" i="14"/>
  <c r="O1334" i="14"/>
  <c r="N1334" i="14"/>
  <c r="M1334" i="14"/>
  <c r="N1333" i="14"/>
  <c r="M1333" i="14"/>
  <c r="O1333" i="14" s="1"/>
  <c r="N1332" i="14"/>
  <c r="M1332" i="14"/>
  <c r="O1332" i="14" s="1"/>
  <c r="O1331" i="14"/>
  <c r="N1331" i="14"/>
  <c r="M1331" i="14"/>
  <c r="O1330" i="14"/>
  <c r="N1330" i="14"/>
  <c r="M1330" i="14"/>
  <c r="N1329" i="14"/>
  <c r="M1329" i="14"/>
  <c r="O1329" i="14" s="1"/>
  <c r="N1328" i="14"/>
  <c r="M1328" i="14"/>
  <c r="O1328" i="14" s="1"/>
  <c r="O1327" i="14"/>
  <c r="N1327" i="14"/>
  <c r="M1327" i="14"/>
  <c r="O1326" i="14"/>
  <c r="N1326" i="14"/>
  <c r="M1326" i="14"/>
  <c r="N1325" i="14"/>
  <c r="M1325" i="14"/>
  <c r="O1325" i="14" s="1"/>
  <c r="N1324" i="14"/>
  <c r="M1324" i="14"/>
  <c r="O1324" i="14" s="1"/>
  <c r="O1323" i="14"/>
  <c r="N1323" i="14"/>
  <c r="M1323" i="14"/>
  <c r="O1322" i="14"/>
  <c r="N1322" i="14"/>
  <c r="M1322" i="14"/>
  <c r="N1321" i="14"/>
  <c r="M1321" i="14"/>
  <c r="O1321" i="14" s="1"/>
  <c r="N1320" i="14"/>
  <c r="M1320" i="14"/>
  <c r="O1320" i="14" s="1"/>
  <c r="O1319" i="14"/>
  <c r="N1319" i="14"/>
  <c r="M1319" i="14"/>
  <c r="O1318" i="14"/>
  <c r="N1318" i="14"/>
  <c r="M1318" i="14"/>
  <c r="N1317" i="14"/>
  <c r="M1317" i="14"/>
  <c r="O1317" i="14" s="1"/>
  <c r="N1316" i="14"/>
  <c r="M1316" i="14"/>
  <c r="O1316" i="14" s="1"/>
  <c r="O1315" i="14"/>
  <c r="N1315" i="14"/>
  <c r="M1315" i="14"/>
  <c r="O1314" i="14"/>
  <c r="N1314" i="14"/>
  <c r="M1314" i="14"/>
  <c r="N1313" i="14"/>
  <c r="M1313" i="14"/>
  <c r="O1313" i="14" s="1"/>
  <c r="N1312" i="14"/>
  <c r="M1312" i="14"/>
  <c r="O1312" i="14" s="1"/>
  <c r="O1311" i="14"/>
  <c r="N1311" i="14"/>
  <c r="M1311" i="14"/>
  <c r="O1310" i="14"/>
  <c r="N1310" i="14"/>
  <c r="M1310" i="14"/>
  <c r="N1309" i="14"/>
  <c r="M1309" i="14"/>
  <c r="O1309" i="14" s="1"/>
  <c r="N1308" i="14"/>
  <c r="M1308" i="14"/>
  <c r="O1308" i="14" s="1"/>
  <c r="O1307" i="14"/>
  <c r="N1307" i="14"/>
  <c r="M1307" i="14"/>
  <c r="O1306" i="14"/>
  <c r="N1306" i="14"/>
  <c r="M1306" i="14"/>
  <c r="N1305" i="14"/>
  <c r="M1305" i="14"/>
  <c r="O1305" i="14" s="1"/>
  <c r="N1304" i="14"/>
  <c r="M1304" i="14"/>
  <c r="O1304" i="14" s="1"/>
  <c r="O1303" i="14"/>
  <c r="N1303" i="14"/>
  <c r="M1303" i="14"/>
  <c r="O1302" i="14"/>
  <c r="N1302" i="14"/>
  <c r="M1302" i="14"/>
  <c r="N1301" i="14"/>
  <c r="M1301" i="14"/>
  <c r="O1301" i="14" s="1"/>
  <c r="N1300" i="14"/>
  <c r="M1300" i="14"/>
  <c r="O1300" i="14" s="1"/>
  <c r="O1299" i="14"/>
  <c r="N1299" i="14"/>
  <c r="M1299" i="14"/>
  <c r="O1298" i="14"/>
  <c r="N1298" i="14"/>
  <c r="M1298" i="14"/>
  <c r="N1297" i="14"/>
  <c r="M1297" i="14"/>
  <c r="O1297" i="14" s="1"/>
  <c r="N1296" i="14"/>
  <c r="M1296" i="14"/>
  <c r="O1296" i="14" s="1"/>
  <c r="O1295" i="14"/>
  <c r="N1295" i="14"/>
  <c r="M1295" i="14"/>
  <c r="O1294" i="14"/>
  <c r="N1294" i="14"/>
  <c r="M1294" i="14"/>
  <c r="N1293" i="14"/>
  <c r="M1293" i="14"/>
  <c r="O1293" i="14" s="1"/>
  <c r="N1292" i="14"/>
  <c r="M1292" i="14"/>
  <c r="O1292" i="14" s="1"/>
  <c r="O1291" i="14"/>
  <c r="N1291" i="14"/>
  <c r="M1291" i="14"/>
  <c r="O1290" i="14"/>
  <c r="N1290" i="14"/>
  <c r="M1290" i="14"/>
  <c r="N1289" i="14"/>
  <c r="M1289" i="14"/>
  <c r="O1289" i="14" s="1"/>
  <c r="N1288" i="14"/>
  <c r="M1288" i="14"/>
  <c r="O1288" i="14" s="1"/>
  <c r="O1287" i="14"/>
  <c r="N1287" i="14"/>
  <c r="M1287" i="14"/>
  <c r="O1286" i="14"/>
  <c r="N1286" i="14"/>
  <c r="M1286" i="14"/>
  <c r="N1285" i="14"/>
  <c r="M1285" i="14"/>
  <c r="O1285" i="14" s="1"/>
  <c r="N1284" i="14"/>
  <c r="M1284" i="14"/>
  <c r="O1284" i="14" s="1"/>
  <c r="O1283" i="14"/>
  <c r="N1283" i="14"/>
  <c r="M1283" i="14"/>
  <c r="O1282" i="14"/>
  <c r="N1282" i="14"/>
  <c r="M1282" i="14"/>
  <c r="N1281" i="14"/>
  <c r="M1281" i="14"/>
  <c r="O1281" i="14" s="1"/>
  <c r="N1280" i="14"/>
  <c r="M1280" i="14"/>
  <c r="O1280" i="14" s="1"/>
  <c r="O1279" i="14"/>
  <c r="N1279" i="14"/>
  <c r="M1279" i="14"/>
  <c r="O1278" i="14"/>
  <c r="N1278" i="14"/>
  <c r="M1278" i="14"/>
  <c r="N1277" i="14"/>
  <c r="M1277" i="14"/>
  <c r="O1277" i="14" s="1"/>
  <c r="N1276" i="14"/>
  <c r="M1276" i="14"/>
  <c r="O1276" i="14" s="1"/>
  <c r="O1275" i="14"/>
  <c r="N1275" i="14"/>
  <c r="M1275" i="14"/>
  <c r="O1274" i="14"/>
  <c r="N1274" i="14"/>
  <c r="M1274" i="14"/>
  <c r="N1273" i="14"/>
  <c r="M1273" i="14"/>
  <c r="O1273" i="14" s="1"/>
  <c r="N1272" i="14"/>
  <c r="M1272" i="14"/>
  <c r="O1272" i="14" s="1"/>
  <c r="O1271" i="14"/>
  <c r="N1271" i="14"/>
  <c r="M1271" i="14"/>
  <c r="O1270" i="14"/>
  <c r="N1270" i="14"/>
  <c r="M1270" i="14"/>
  <c r="N1269" i="14"/>
  <c r="M1269" i="14"/>
  <c r="O1269" i="14" s="1"/>
  <c r="N1268" i="14"/>
  <c r="M1268" i="14"/>
  <c r="O1268" i="14" s="1"/>
  <c r="O1267" i="14"/>
  <c r="N1267" i="14"/>
  <c r="M1267" i="14"/>
  <c r="O1266" i="14"/>
  <c r="N1266" i="14"/>
  <c r="M1266" i="14"/>
  <c r="N1265" i="14"/>
  <c r="M1265" i="14"/>
  <c r="O1265" i="14" s="1"/>
  <c r="N1264" i="14"/>
  <c r="M1264" i="14"/>
  <c r="O1264" i="14" s="1"/>
  <c r="O1263" i="14"/>
  <c r="N1263" i="14"/>
  <c r="M1263" i="14"/>
  <c r="O1262" i="14"/>
  <c r="N1262" i="14"/>
  <c r="M1262" i="14"/>
  <c r="N1261" i="14"/>
  <c r="M1261" i="14"/>
  <c r="O1261" i="14" s="1"/>
  <c r="N1260" i="14"/>
  <c r="M1260" i="14"/>
  <c r="O1260" i="14" s="1"/>
  <c r="O1259" i="14"/>
  <c r="N1259" i="14"/>
  <c r="M1259" i="14"/>
  <c r="O1258" i="14"/>
  <c r="N1258" i="14"/>
  <c r="M1258" i="14"/>
  <c r="N1257" i="14"/>
  <c r="M1257" i="14"/>
  <c r="O1257" i="14" s="1"/>
  <c r="N1256" i="14"/>
  <c r="M1256" i="14"/>
  <c r="O1256" i="14" s="1"/>
  <c r="O1255" i="14"/>
  <c r="N1255" i="14"/>
  <c r="M1255" i="14"/>
  <c r="O1254" i="14"/>
  <c r="N1254" i="14"/>
  <c r="M1254" i="14"/>
  <c r="N1253" i="14"/>
  <c r="M1253" i="14"/>
  <c r="O1253" i="14" s="1"/>
  <c r="N1252" i="14"/>
  <c r="M1252" i="14"/>
  <c r="O1252" i="14" s="1"/>
  <c r="O1251" i="14"/>
  <c r="N1251" i="14"/>
  <c r="M1251" i="14"/>
  <c r="O1250" i="14"/>
  <c r="N1250" i="14"/>
  <c r="M1250" i="14"/>
  <c r="N1249" i="14"/>
  <c r="M1249" i="14"/>
  <c r="O1249" i="14" s="1"/>
  <c r="N1248" i="14"/>
  <c r="M1248" i="14"/>
  <c r="O1248" i="14" s="1"/>
  <c r="O1247" i="14"/>
  <c r="N1247" i="14"/>
  <c r="M1247" i="14"/>
  <c r="O1246" i="14"/>
  <c r="N1246" i="14"/>
  <c r="M1246" i="14"/>
  <c r="N1245" i="14"/>
  <c r="M1245" i="14"/>
  <c r="O1245" i="14" s="1"/>
  <c r="N1244" i="14"/>
  <c r="M1244" i="14"/>
  <c r="O1244" i="14" s="1"/>
  <c r="O1243" i="14"/>
  <c r="N1243" i="14"/>
  <c r="M1243" i="14"/>
  <c r="O1242" i="14"/>
  <c r="N1242" i="14"/>
  <c r="M1242" i="14"/>
  <c r="N1241" i="14"/>
  <c r="M1241" i="14"/>
  <c r="O1241" i="14" s="1"/>
  <c r="N1240" i="14"/>
  <c r="M1240" i="14"/>
  <c r="O1240" i="14" s="1"/>
  <c r="O1239" i="14"/>
  <c r="N1239" i="14"/>
  <c r="M1239" i="14"/>
  <c r="O1238" i="14"/>
  <c r="N1238" i="14"/>
  <c r="M1238" i="14"/>
  <c r="N1237" i="14"/>
  <c r="M1237" i="14"/>
  <c r="O1237" i="14" s="1"/>
  <c r="N1236" i="14"/>
  <c r="M1236" i="14"/>
  <c r="O1236" i="14" s="1"/>
  <c r="O1235" i="14"/>
  <c r="N1235" i="14"/>
  <c r="M1235" i="14"/>
  <c r="O1234" i="14"/>
  <c r="N1234" i="14"/>
  <c r="M1234" i="14"/>
  <c r="N1233" i="14"/>
  <c r="M1233" i="14"/>
  <c r="O1233" i="14" s="1"/>
  <c r="N1232" i="14"/>
  <c r="M1232" i="14"/>
  <c r="O1232" i="14" s="1"/>
  <c r="O1231" i="14"/>
  <c r="N1231" i="14"/>
  <c r="M1231" i="14"/>
  <c r="O1230" i="14"/>
  <c r="N1230" i="14"/>
  <c r="M1230" i="14"/>
  <c r="N1229" i="14"/>
  <c r="M1229" i="14"/>
  <c r="O1229" i="14" s="1"/>
  <c r="N1228" i="14"/>
  <c r="M1228" i="14"/>
  <c r="O1228" i="14" s="1"/>
  <c r="O1227" i="14"/>
  <c r="N1227" i="14"/>
  <c r="M1227" i="14"/>
  <c r="O1226" i="14"/>
  <c r="N1226" i="14"/>
  <c r="M1226" i="14"/>
  <c r="N1225" i="14"/>
  <c r="M1225" i="14"/>
  <c r="O1225" i="14" s="1"/>
  <c r="N1224" i="14"/>
  <c r="M1224" i="14"/>
  <c r="O1224" i="14" s="1"/>
  <c r="O1223" i="14"/>
  <c r="N1223" i="14"/>
  <c r="M1223" i="14"/>
  <c r="O1222" i="14"/>
  <c r="N1222" i="14"/>
  <c r="M1222" i="14"/>
  <c r="N1221" i="14"/>
  <c r="M1221" i="14"/>
  <c r="O1221" i="14" s="1"/>
  <c r="N1220" i="14"/>
  <c r="M1220" i="14"/>
  <c r="O1220" i="14" s="1"/>
  <c r="O1219" i="14"/>
  <c r="N1219" i="14"/>
  <c r="M1219" i="14"/>
  <c r="O1218" i="14"/>
  <c r="N1218" i="14"/>
  <c r="M1218" i="14"/>
  <c r="N1217" i="14"/>
  <c r="M1217" i="14"/>
  <c r="O1217" i="14" s="1"/>
  <c r="N1216" i="14"/>
  <c r="M1216" i="14"/>
  <c r="O1216" i="14" s="1"/>
  <c r="O1215" i="14"/>
  <c r="N1215" i="14"/>
  <c r="M1215" i="14"/>
  <c r="O1214" i="14"/>
  <c r="N1214" i="14"/>
  <c r="M1214" i="14"/>
  <c r="N1213" i="14"/>
  <c r="M1213" i="14"/>
  <c r="O1213" i="14" s="1"/>
  <c r="N1212" i="14"/>
  <c r="M1212" i="14"/>
  <c r="O1212" i="14" s="1"/>
  <c r="O1211" i="14"/>
  <c r="N1211" i="14"/>
  <c r="M1211" i="14"/>
  <c r="O1210" i="14"/>
  <c r="N1210" i="14"/>
  <c r="M1210" i="14"/>
  <c r="N1209" i="14"/>
  <c r="M1209" i="14"/>
  <c r="O1209" i="14" s="1"/>
  <c r="N1208" i="14"/>
  <c r="M1208" i="14"/>
  <c r="O1208" i="14" s="1"/>
  <c r="O1207" i="14"/>
  <c r="N1207" i="14"/>
  <c r="M1207" i="14"/>
  <c r="O1206" i="14"/>
  <c r="N1206" i="14"/>
  <c r="M1206" i="14"/>
  <c r="N1205" i="14"/>
  <c r="M1205" i="14"/>
  <c r="O1205" i="14" s="1"/>
  <c r="N1204" i="14"/>
  <c r="M1204" i="14"/>
  <c r="O1204" i="14" s="1"/>
  <c r="O1203" i="14"/>
  <c r="N1203" i="14"/>
  <c r="M1203" i="14"/>
  <c r="O1202" i="14"/>
  <c r="N1202" i="14"/>
  <c r="M1202" i="14"/>
  <c r="N1201" i="14"/>
  <c r="M1201" i="14"/>
  <c r="O1201" i="14" s="1"/>
  <c r="N1200" i="14"/>
  <c r="M1200" i="14"/>
  <c r="O1200" i="14" s="1"/>
  <c r="O1199" i="14"/>
  <c r="N1199" i="14"/>
  <c r="M1199" i="14"/>
  <c r="O1198" i="14"/>
  <c r="N1198" i="14"/>
  <c r="M1198" i="14"/>
  <c r="N1197" i="14"/>
  <c r="M1197" i="14"/>
  <c r="O1197" i="14" s="1"/>
  <c r="N1196" i="14"/>
  <c r="M1196" i="14"/>
  <c r="O1196" i="14" s="1"/>
  <c r="O1195" i="14"/>
  <c r="N1195" i="14"/>
  <c r="M1195" i="14"/>
  <c r="O1194" i="14"/>
  <c r="N1194" i="14"/>
  <c r="M1194" i="14"/>
  <c r="N1193" i="14"/>
  <c r="M1193" i="14"/>
  <c r="O1193" i="14" s="1"/>
  <c r="N1192" i="14"/>
  <c r="M1192" i="14"/>
  <c r="O1192" i="14" s="1"/>
  <c r="O1191" i="14"/>
  <c r="N1191" i="14"/>
  <c r="M1191" i="14"/>
  <c r="O1190" i="14"/>
  <c r="N1190" i="14"/>
  <c r="M1190" i="14"/>
  <c r="N1189" i="14"/>
  <c r="M1189" i="14"/>
  <c r="O1189" i="14" s="1"/>
  <c r="N1188" i="14"/>
  <c r="M1188" i="14"/>
  <c r="O1188" i="14" s="1"/>
  <c r="O1187" i="14"/>
  <c r="N1187" i="14"/>
  <c r="M1187" i="14"/>
  <c r="O1186" i="14"/>
  <c r="N1186" i="14"/>
  <c r="M1186" i="14"/>
  <c r="N1185" i="14"/>
  <c r="M1185" i="14"/>
  <c r="O1185" i="14" s="1"/>
  <c r="N1184" i="14"/>
  <c r="M1184" i="14"/>
  <c r="O1184" i="14" s="1"/>
  <c r="O1183" i="14"/>
  <c r="N1183" i="14"/>
  <c r="M1183" i="14"/>
  <c r="O1182" i="14"/>
  <c r="N1182" i="14"/>
  <c r="M1182" i="14"/>
  <c r="N1181" i="14"/>
  <c r="M1181" i="14"/>
  <c r="O1181" i="14" s="1"/>
  <c r="N1180" i="14"/>
  <c r="M1180" i="14"/>
  <c r="O1180" i="14" s="1"/>
  <c r="O1179" i="14"/>
  <c r="N1179" i="14"/>
  <c r="M1179" i="14"/>
  <c r="O1178" i="14"/>
  <c r="N1178" i="14"/>
  <c r="M1178" i="14"/>
  <c r="N1177" i="14"/>
  <c r="M1177" i="14"/>
  <c r="O1177" i="14" s="1"/>
  <c r="N1176" i="14"/>
  <c r="M1176" i="14"/>
  <c r="O1176" i="14" s="1"/>
  <c r="O1175" i="14"/>
  <c r="N1175" i="14"/>
  <c r="M1175" i="14"/>
  <c r="O1174" i="14"/>
  <c r="N1174" i="14"/>
  <c r="M1174" i="14"/>
  <c r="N1173" i="14"/>
  <c r="M1173" i="14"/>
  <c r="O1173" i="14" s="1"/>
  <c r="N1172" i="14"/>
  <c r="M1172" i="14"/>
  <c r="O1172" i="14" s="1"/>
  <c r="O1171" i="14"/>
  <c r="N1171" i="14"/>
  <c r="M1171" i="14"/>
  <c r="O1170" i="14"/>
  <c r="N1170" i="14"/>
  <c r="M1170" i="14"/>
  <c r="N1169" i="14"/>
  <c r="M1169" i="14"/>
  <c r="O1169" i="14" s="1"/>
  <c r="N1168" i="14"/>
  <c r="M1168" i="14"/>
  <c r="O1168" i="14" s="1"/>
  <c r="O1167" i="14"/>
  <c r="N1167" i="14"/>
  <c r="M1167" i="14"/>
  <c r="O1166" i="14"/>
  <c r="N1166" i="14"/>
  <c r="M1166" i="14"/>
  <c r="N1165" i="14"/>
  <c r="M1165" i="14"/>
  <c r="O1165" i="14" s="1"/>
  <c r="N1164" i="14"/>
  <c r="M1164" i="14"/>
  <c r="O1164" i="14" s="1"/>
  <c r="O1163" i="14"/>
  <c r="N1163" i="14"/>
  <c r="M1163" i="14"/>
  <c r="O1162" i="14"/>
  <c r="N1162" i="14"/>
  <c r="M1162" i="14"/>
  <c r="N1161" i="14"/>
  <c r="M1161" i="14"/>
  <c r="O1161" i="14" s="1"/>
  <c r="N1160" i="14"/>
  <c r="M1160" i="14"/>
  <c r="O1160" i="14" s="1"/>
  <c r="O1159" i="14"/>
  <c r="N1159" i="14"/>
  <c r="M1159" i="14"/>
  <c r="O1158" i="14"/>
  <c r="N1158" i="14"/>
  <c r="M1158" i="14"/>
  <c r="N1157" i="14"/>
  <c r="M1157" i="14"/>
  <c r="O1157" i="14" s="1"/>
  <c r="N1156" i="14"/>
  <c r="M1156" i="14"/>
  <c r="O1156" i="14" s="1"/>
  <c r="O1155" i="14"/>
  <c r="N1155" i="14"/>
  <c r="M1155" i="14"/>
  <c r="O1154" i="14"/>
  <c r="N1154" i="14"/>
  <c r="M1154" i="14"/>
  <c r="N1153" i="14"/>
  <c r="M1153" i="14"/>
  <c r="O1153" i="14" s="1"/>
  <c r="N1152" i="14"/>
  <c r="M1152" i="14"/>
  <c r="O1152" i="14" s="1"/>
  <c r="O1151" i="14"/>
  <c r="N1151" i="14"/>
  <c r="M1151" i="14"/>
  <c r="O1150" i="14"/>
  <c r="N1150" i="14"/>
  <c r="M1150" i="14"/>
  <c r="N1149" i="14"/>
  <c r="M1149" i="14"/>
  <c r="O1149" i="14" s="1"/>
  <c r="N1148" i="14"/>
  <c r="M1148" i="14"/>
  <c r="O1148" i="14" s="1"/>
  <c r="O1147" i="14"/>
  <c r="N1147" i="14"/>
  <c r="M1147" i="14"/>
  <c r="O1146" i="14"/>
  <c r="N1146" i="14"/>
  <c r="M1146" i="14"/>
  <c r="N1145" i="14"/>
  <c r="M1145" i="14"/>
  <c r="O1145" i="14" s="1"/>
  <c r="N1144" i="14"/>
  <c r="M1144" i="14"/>
  <c r="O1144" i="14" s="1"/>
  <c r="O1143" i="14"/>
  <c r="N1143" i="14"/>
  <c r="M1143" i="14"/>
  <c r="O1142" i="14"/>
  <c r="N1142" i="14"/>
  <c r="M1142" i="14"/>
  <c r="N1141" i="14"/>
  <c r="M1141" i="14"/>
  <c r="O1141" i="14" s="1"/>
  <c r="N1140" i="14"/>
  <c r="M1140" i="14"/>
  <c r="O1140" i="14" s="1"/>
  <c r="O1139" i="14"/>
  <c r="N1139" i="14"/>
  <c r="M1139" i="14"/>
  <c r="O1138" i="14"/>
  <c r="N1138" i="14"/>
  <c r="M1138" i="14"/>
  <c r="N1137" i="14"/>
  <c r="M1137" i="14"/>
  <c r="O1137" i="14" s="1"/>
  <c r="N1136" i="14"/>
  <c r="M1136" i="14"/>
  <c r="O1136" i="14" s="1"/>
  <c r="O1135" i="14"/>
  <c r="N1135" i="14"/>
  <c r="M1135" i="14"/>
  <c r="O1134" i="14"/>
  <c r="N1134" i="14"/>
  <c r="M1134" i="14"/>
  <c r="N1133" i="14"/>
  <c r="M1133" i="14"/>
  <c r="O1133" i="14" s="1"/>
  <c r="N1132" i="14"/>
  <c r="M1132" i="14"/>
  <c r="O1132" i="14" s="1"/>
  <c r="O1131" i="14"/>
  <c r="N1131" i="14"/>
  <c r="M1131" i="14"/>
  <c r="O1130" i="14"/>
  <c r="N1130" i="14"/>
  <c r="M1130" i="14"/>
  <c r="N1129" i="14"/>
  <c r="M1129" i="14"/>
  <c r="O1129" i="14" s="1"/>
  <c r="N1128" i="14"/>
  <c r="M1128" i="14"/>
  <c r="O1128" i="14" s="1"/>
  <c r="O1127" i="14"/>
  <c r="N1127" i="14"/>
  <c r="M1127" i="14"/>
  <c r="O1126" i="14"/>
  <c r="N1126" i="14"/>
  <c r="M1126" i="14"/>
  <c r="N1125" i="14"/>
  <c r="M1125" i="14"/>
  <c r="O1125" i="14" s="1"/>
  <c r="N1124" i="14"/>
  <c r="M1124" i="14"/>
  <c r="O1124" i="14" s="1"/>
  <c r="O1123" i="14"/>
  <c r="N1123" i="14"/>
  <c r="M1123" i="14"/>
  <c r="O1122" i="14"/>
  <c r="N1122" i="14"/>
  <c r="M1122" i="14"/>
  <c r="N1121" i="14"/>
  <c r="M1121" i="14"/>
  <c r="O1121" i="14" s="1"/>
  <c r="N1120" i="14"/>
  <c r="M1120" i="14"/>
  <c r="O1120" i="14" s="1"/>
  <c r="O1119" i="14"/>
  <c r="N1119" i="14"/>
  <c r="M1119" i="14"/>
  <c r="O1118" i="14"/>
  <c r="N1118" i="14"/>
  <c r="M1118" i="14"/>
  <c r="N1117" i="14"/>
  <c r="M1117" i="14"/>
  <c r="O1117" i="14" s="1"/>
  <c r="N1116" i="14"/>
  <c r="M1116" i="14"/>
  <c r="O1116" i="14" s="1"/>
  <c r="O1115" i="14"/>
  <c r="N1115" i="14"/>
  <c r="M1115" i="14"/>
  <c r="O1114" i="14"/>
  <c r="N1114" i="14"/>
  <c r="M1114" i="14"/>
  <c r="N1113" i="14"/>
  <c r="M1113" i="14"/>
  <c r="O1113" i="14" s="1"/>
  <c r="N1112" i="14"/>
  <c r="M1112" i="14"/>
  <c r="O1112" i="14" s="1"/>
  <c r="O1111" i="14"/>
  <c r="N1111" i="14"/>
  <c r="M1111" i="14"/>
  <c r="O1110" i="14"/>
  <c r="N1110" i="14"/>
  <c r="M1110" i="14"/>
  <c r="N1109" i="14"/>
  <c r="M1109" i="14"/>
  <c r="O1109" i="14" s="1"/>
  <c r="N1108" i="14"/>
  <c r="M1108" i="14"/>
  <c r="O1108" i="14" s="1"/>
  <c r="O1107" i="14"/>
  <c r="N1107" i="14"/>
  <c r="M1107" i="14"/>
  <c r="O1106" i="14"/>
  <c r="N1106" i="14"/>
  <c r="M1106" i="14"/>
  <c r="N1105" i="14"/>
  <c r="M1105" i="14"/>
  <c r="O1105" i="14" s="1"/>
  <c r="N1104" i="14"/>
  <c r="M1104" i="14"/>
  <c r="O1104" i="14" s="1"/>
  <c r="O1103" i="14"/>
  <c r="N1103" i="14"/>
  <c r="M1103" i="14"/>
  <c r="O1102" i="14"/>
  <c r="N1102" i="14"/>
  <c r="M1102" i="14"/>
  <c r="N1101" i="14"/>
  <c r="M1101" i="14"/>
  <c r="O1101" i="14" s="1"/>
  <c r="N1100" i="14"/>
  <c r="M1100" i="14"/>
  <c r="O1100" i="14" s="1"/>
  <c r="O1099" i="14"/>
  <c r="N1099" i="14"/>
  <c r="M1099" i="14"/>
  <c r="O1098" i="14"/>
  <c r="N1098" i="14"/>
  <c r="M1098" i="14"/>
  <c r="N1097" i="14"/>
  <c r="M1097" i="14"/>
  <c r="O1097" i="14" s="1"/>
  <c r="N1096" i="14"/>
  <c r="M1096" i="14"/>
  <c r="O1096" i="14" s="1"/>
  <c r="O1095" i="14"/>
  <c r="N1095" i="14"/>
  <c r="M1095" i="14"/>
  <c r="O1094" i="14"/>
  <c r="N1094" i="14"/>
  <c r="M1094" i="14"/>
  <c r="N1093" i="14"/>
  <c r="M1093" i="14"/>
  <c r="O1093" i="14" s="1"/>
  <c r="N1092" i="14"/>
  <c r="M1092" i="14"/>
  <c r="O1092" i="14" s="1"/>
  <c r="O1091" i="14"/>
  <c r="N1091" i="14"/>
  <c r="M1091" i="14"/>
  <c r="O1090" i="14"/>
  <c r="N1090" i="14"/>
  <c r="M1090" i="14"/>
  <c r="N1089" i="14"/>
  <c r="M1089" i="14"/>
  <c r="O1089" i="14" s="1"/>
  <c r="N1088" i="14"/>
  <c r="M1088" i="14"/>
  <c r="O1088" i="14" s="1"/>
  <c r="O1087" i="14"/>
  <c r="N1087" i="14"/>
  <c r="M1087" i="14"/>
  <c r="O1086" i="14"/>
  <c r="N1086" i="14"/>
  <c r="M1086" i="14"/>
  <c r="N1085" i="14"/>
  <c r="M1085" i="14"/>
  <c r="O1085" i="14" s="1"/>
  <c r="N1084" i="14"/>
  <c r="M1084" i="14"/>
  <c r="O1084" i="14" s="1"/>
  <c r="O1083" i="14"/>
  <c r="N1083" i="14"/>
  <c r="M1083" i="14"/>
  <c r="O1082" i="14"/>
  <c r="N1082" i="14"/>
  <c r="M1082" i="14"/>
  <c r="N1081" i="14"/>
  <c r="M1081" i="14"/>
  <c r="O1081" i="14" s="1"/>
  <c r="N1080" i="14"/>
  <c r="M1080" i="14"/>
  <c r="O1080" i="14" s="1"/>
  <c r="O1079" i="14"/>
  <c r="N1079" i="14"/>
  <c r="M1079" i="14"/>
  <c r="O1078" i="14"/>
  <c r="N1078" i="14"/>
  <c r="M1078" i="14"/>
  <c r="N1077" i="14"/>
  <c r="M1077" i="14"/>
  <c r="O1077" i="14" s="1"/>
  <c r="N1076" i="14"/>
  <c r="M1076" i="14"/>
  <c r="O1076" i="14" s="1"/>
  <c r="O1075" i="14"/>
  <c r="N1075" i="14"/>
  <c r="M1075" i="14"/>
  <c r="O1074" i="14"/>
  <c r="N1074" i="14"/>
  <c r="M1074" i="14"/>
  <c r="N1073" i="14"/>
  <c r="M1073" i="14"/>
  <c r="O1073" i="14" s="1"/>
  <c r="N1072" i="14"/>
  <c r="M1072" i="14"/>
  <c r="O1072" i="14" s="1"/>
  <c r="O1071" i="14"/>
  <c r="N1071" i="14"/>
  <c r="M1071" i="14"/>
  <c r="O1070" i="14"/>
  <c r="N1070" i="14"/>
  <c r="M1070" i="14"/>
  <c r="N1069" i="14"/>
  <c r="M1069" i="14"/>
  <c r="O1069" i="14" s="1"/>
  <c r="N1068" i="14"/>
  <c r="M1068" i="14"/>
  <c r="O1068" i="14" s="1"/>
  <c r="O1067" i="14"/>
  <c r="N1067" i="14"/>
  <c r="M1067" i="14"/>
  <c r="O1066" i="14"/>
  <c r="N1066" i="14"/>
  <c r="M1066" i="14"/>
  <c r="N1065" i="14"/>
  <c r="M1065" i="14"/>
  <c r="O1065" i="14" s="1"/>
  <c r="N1064" i="14"/>
  <c r="M1064" i="14"/>
  <c r="O1064" i="14" s="1"/>
  <c r="O1063" i="14"/>
  <c r="N1063" i="14"/>
  <c r="M1063" i="14"/>
  <c r="O1062" i="14"/>
  <c r="N1062" i="14"/>
  <c r="M1062" i="14"/>
  <c r="N1061" i="14"/>
  <c r="M1061" i="14"/>
  <c r="O1061" i="14" s="1"/>
  <c r="N1060" i="14"/>
  <c r="M1060" i="14"/>
  <c r="O1060" i="14" s="1"/>
  <c r="O1059" i="14"/>
  <c r="N1059" i="14"/>
  <c r="M1059" i="14"/>
  <c r="O1058" i="14"/>
  <c r="N1058" i="14"/>
  <c r="M1058" i="14"/>
  <c r="N1057" i="14"/>
  <c r="M1057" i="14"/>
  <c r="O1057" i="14" s="1"/>
  <c r="N1056" i="14"/>
  <c r="M1056" i="14"/>
  <c r="O1056" i="14" s="1"/>
  <c r="O1055" i="14"/>
  <c r="N1055" i="14"/>
  <c r="M1055" i="14"/>
  <c r="O1054" i="14"/>
  <c r="N1054" i="14"/>
  <c r="M1054" i="14"/>
  <c r="N1053" i="14"/>
  <c r="M1053" i="14"/>
  <c r="O1053" i="14" s="1"/>
  <c r="N1052" i="14"/>
  <c r="M1052" i="14"/>
  <c r="O1052" i="14" s="1"/>
  <c r="O1051" i="14"/>
  <c r="N1051" i="14"/>
  <c r="M1051" i="14"/>
  <c r="O1050" i="14"/>
  <c r="N1050" i="14"/>
  <c r="M1050" i="14"/>
  <c r="N1049" i="14"/>
  <c r="M1049" i="14"/>
  <c r="O1049" i="14" s="1"/>
  <c r="N1048" i="14"/>
  <c r="M1048" i="14"/>
  <c r="O1048" i="14" s="1"/>
  <c r="O1047" i="14"/>
  <c r="N1047" i="14"/>
  <c r="M1047" i="14"/>
  <c r="O1046" i="14"/>
  <c r="N1046" i="14"/>
  <c r="M1046" i="14"/>
  <c r="N1045" i="14"/>
  <c r="M1045" i="14"/>
  <c r="O1045" i="14" s="1"/>
  <c r="N1044" i="14"/>
  <c r="M1044" i="14"/>
  <c r="O1044" i="14" s="1"/>
  <c r="O1043" i="14"/>
  <c r="N1043" i="14"/>
  <c r="M1043" i="14"/>
  <c r="O1042" i="14"/>
  <c r="N1042" i="14"/>
  <c r="M1042" i="14"/>
  <c r="N1041" i="14"/>
  <c r="M1041" i="14"/>
  <c r="O1041" i="14" s="1"/>
  <c r="N1040" i="14"/>
  <c r="M1040" i="14"/>
  <c r="O1040" i="14" s="1"/>
  <c r="O1039" i="14"/>
  <c r="N1039" i="14"/>
  <c r="M1039" i="14"/>
  <c r="O1038" i="14"/>
  <c r="N1038" i="14"/>
  <c r="M1038" i="14"/>
  <c r="N1037" i="14"/>
  <c r="M1037" i="14"/>
  <c r="O1037" i="14" s="1"/>
  <c r="N1036" i="14"/>
  <c r="M1036" i="14"/>
  <c r="O1036" i="14" s="1"/>
  <c r="O1035" i="14"/>
  <c r="N1035" i="14"/>
  <c r="M1035" i="14"/>
  <c r="O1034" i="14"/>
  <c r="N1034" i="14"/>
  <c r="M1034" i="14"/>
  <c r="N1033" i="14"/>
  <c r="M1033" i="14"/>
  <c r="O1033" i="14" s="1"/>
  <c r="N1032" i="14"/>
  <c r="M1032" i="14"/>
  <c r="O1032" i="14" s="1"/>
  <c r="O1031" i="14"/>
  <c r="N1031" i="14"/>
  <c r="M1031" i="14"/>
  <c r="O1030" i="14"/>
  <c r="N1030" i="14"/>
  <c r="M1030" i="14"/>
  <c r="N1029" i="14"/>
  <c r="M1029" i="14"/>
  <c r="O1029" i="14" s="1"/>
  <c r="N1028" i="14"/>
  <c r="M1028" i="14"/>
  <c r="O1028" i="14" s="1"/>
  <c r="O1027" i="14"/>
  <c r="N1027" i="14"/>
  <c r="M1027" i="14"/>
  <c r="O1026" i="14"/>
  <c r="N1026" i="14"/>
  <c r="M1026" i="14"/>
  <c r="N1025" i="14"/>
  <c r="M1025" i="14"/>
  <c r="O1025" i="14" s="1"/>
  <c r="N1024" i="14"/>
  <c r="M1024" i="14"/>
  <c r="O1024" i="14" s="1"/>
  <c r="O1023" i="14"/>
  <c r="N1023" i="14"/>
  <c r="M1023" i="14"/>
  <c r="O1022" i="14"/>
  <c r="N1022" i="14"/>
  <c r="M1022" i="14"/>
  <c r="N1021" i="14"/>
  <c r="M1021" i="14"/>
  <c r="O1021" i="14" s="1"/>
  <c r="N1020" i="14"/>
  <c r="M1020" i="14"/>
  <c r="O1020" i="14" s="1"/>
  <c r="O1019" i="14"/>
  <c r="N1019" i="14"/>
  <c r="M1019" i="14"/>
  <c r="O1018" i="14"/>
  <c r="N1018" i="14"/>
  <c r="M1018" i="14"/>
  <c r="N1017" i="14"/>
  <c r="M1017" i="14"/>
  <c r="O1017" i="14" s="1"/>
  <c r="N1016" i="14"/>
  <c r="M1016" i="14"/>
  <c r="O1016" i="14" s="1"/>
  <c r="O1015" i="14"/>
  <c r="N1015" i="14"/>
  <c r="M1015" i="14"/>
  <c r="O1014" i="14"/>
  <c r="N1014" i="14"/>
  <c r="M1014" i="14"/>
  <c r="N1013" i="14"/>
  <c r="M1013" i="14"/>
  <c r="O1013" i="14" s="1"/>
  <c r="N1012" i="14"/>
  <c r="M1012" i="14"/>
  <c r="O1012" i="14" s="1"/>
  <c r="O1011" i="14"/>
  <c r="N1011" i="14"/>
  <c r="M1011" i="14"/>
  <c r="O1010" i="14"/>
  <c r="N1010" i="14"/>
  <c r="M1010" i="14"/>
  <c r="N1009" i="14"/>
  <c r="M1009" i="14"/>
  <c r="O1009" i="14" s="1"/>
  <c r="N1008" i="14"/>
  <c r="M1008" i="14"/>
  <c r="O1008" i="14" s="1"/>
  <c r="O1007" i="14"/>
  <c r="N1007" i="14"/>
  <c r="M1007" i="14"/>
  <c r="O1006" i="14"/>
  <c r="N1006" i="14"/>
  <c r="M1006" i="14"/>
  <c r="N1005" i="14"/>
  <c r="M1005" i="14"/>
  <c r="O1005" i="14" s="1"/>
  <c r="N1004" i="14"/>
  <c r="M1004" i="14"/>
  <c r="O1004" i="14" s="1"/>
  <c r="O1003" i="14"/>
  <c r="N1003" i="14"/>
  <c r="M1003" i="14"/>
  <c r="O1002" i="14"/>
  <c r="N1002" i="14"/>
  <c r="M1002" i="14"/>
  <c r="N1001" i="14"/>
  <c r="M1001" i="14"/>
  <c r="O1001" i="14" s="1"/>
  <c r="N1000" i="14"/>
  <c r="M1000" i="14"/>
  <c r="O1000" i="14" s="1"/>
  <c r="O999" i="14"/>
  <c r="N999" i="14"/>
  <c r="M999" i="14"/>
  <c r="O998" i="14"/>
  <c r="N998" i="14"/>
  <c r="M998" i="14"/>
  <c r="N997" i="14"/>
  <c r="M997" i="14"/>
  <c r="O997" i="14" s="1"/>
  <c r="N996" i="14"/>
  <c r="M996" i="14"/>
  <c r="O996" i="14" s="1"/>
  <c r="O995" i="14"/>
  <c r="N995" i="14"/>
  <c r="M995" i="14"/>
  <c r="O994" i="14"/>
  <c r="N994" i="14"/>
  <c r="M994" i="14"/>
  <c r="N993" i="14"/>
  <c r="M993" i="14"/>
  <c r="O993" i="14" s="1"/>
  <c r="N992" i="14"/>
  <c r="M992" i="14"/>
  <c r="O992" i="14" s="1"/>
  <c r="O991" i="14"/>
  <c r="N991" i="14"/>
  <c r="M991" i="14"/>
  <c r="O990" i="14"/>
  <c r="N990" i="14"/>
  <c r="M990" i="14"/>
  <c r="N989" i="14"/>
  <c r="M989" i="14"/>
  <c r="O989" i="14" s="1"/>
  <c r="N988" i="14"/>
  <c r="M988" i="14"/>
  <c r="O988" i="14" s="1"/>
  <c r="O987" i="14"/>
  <c r="N987" i="14"/>
  <c r="M987" i="14"/>
  <c r="O986" i="14"/>
  <c r="N986" i="14"/>
  <c r="M986" i="14"/>
  <c r="N985" i="14"/>
  <c r="M985" i="14"/>
  <c r="O985" i="14" s="1"/>
  <c r="N984" i="14"/>
  <c r="M984" i="14"/>
  <c r="O984" i="14" s="1"/>
  <c r="O983" i="14"/>
  <c r="N983" i="14"/>
  <c r="M983" i="14"/>
  <c r="O982" i="14"/>
  <c r="N982" i="14"/>
  <c r="M982" i="14"/>
  <c r="N981" i="14"/>
  <c r="M981" i="14"/>
  <c r="O981" i="14" s="1"/>
  <c r="N980" i="14"/>
  <c r="M980" i="14"/>
  <c r="O980" i="14" s="1"/>
  <c r="O979" i="14"/>
  <c r="N979" i="14"/>
  <c r="M979" i="14"/>
  <c r="O978" i="14"/>
  <c r="N978" i="14"/>
  <c r="M978" i="14"/>
  <c r="N977" i="14"/>
  <c r="M977" i="14"/>
  <c r="O977" i="14" s="1"/>
  <c r="N976" i="14"/>
  <c r="M976" i="14"/>
  <c r="O976" i="14" s="1"/>
  <c r="O975" i="14"/>
  <c r="N975" i="14"/>
  <c r="M975" i="14"/>
  <c r="O974" i="14"/>
  <c r="N974" i="14"/>
  <c r="M974" i="14"/>
  <c r="N973" i="14"/>
  <c r="M973" i="14"/>
  <c r="O973" i="14" s="1"/>
  <c r="N972" i="14"/>
  <c r="M972" i="14"/>
  <c r="O972" i="14" s="1"/>
  <c r="O971" i="14"/>
  <c r="N971" i="14"/>
  <c r="M971" i="14"/>
  <c r="O970" i="14"/>
  <c r="N970" i="14"/>
  <c r="M970" i="14"/>
  <c r="N969" i="14"/>
  <c r="M969" i="14"/>
  <c r="O969" i="14" s="1"/>
  <c r="N968" i="14"/>
  <c r="M968" i="14"/>
  <c r="O968" i="14" s="1"/>
  <c r="O967" i="14"/>
  <c r="N967" i="14"/>
  <c r="M967" i="14"/>
  <c r="O966" i="14"/>
  <c r="N966" i="14"/>
  <c r="M966" i="14"/>
  <c r="N965" i="14"/>
  <c r="M965" i="14"/>
  <c r="O965" i="14" s="1"/>
  <c r="N964" i="14"/>
  <c r="M964" i="14"/>
  <c r="O964" i="14" s="1"/>
  <c r="O963" i="14"/>
  <c r="N963" i="14"/>
  <c r="M963" i="14"/>
  <c r="O962" i="14"/>
  <c r="N962" i="14"/>
  <c r="M962" i="14"/>
  <c r="N961" i="14"/>
  <c r="M961" i="14"/>
  <c r="O961" i="14" s="1"/>
  <c r="N960" i="14"/>
  <c r="M960" i="14"/>
  <c r="O960" i="14" s="1"/>
  <c r="O959" i="14"/>
  <c r="N959" i="14"/>
  <c r="M959" i="14"/>
  <c r="O958" i="14"/>
  <c r="N958" i="14"/>
  <c r="M958" i="14"/>
  <c r="N957" i="14"/>
  <c r="M957" i="14"/>
  <c r="O957" i="14" s="1"/>
  <c r="N956" i="14"/>
  <c r="M956" i="14"/>
  <c r="O956" i="14" s="1"/>
  <c r="O955" i="14"/>
  <c r="N955" i="14"/>
  <c r="M955" i="14"/>
  <c r="O954" i="14"/>
  <c r="N954" i="14"/>
  <c r="M954" i="14"/>
  <c r="N953" i="14"/>
  <c r="M953" i="14"/>
  <c r="O953" i="14" s="1"/>
  <c r="N952" i="14"/>
  <c r="M952" i="14"/>
  <c r="O952" i="14" s="1"/>
  <c r="O951" i="14"/>
  <c r="N951" i="14"/>
  <c r="M951" i="14"/>
  <c r="O950" i="14"/>
  <c r="N950" i="14"/>
  <c r="M950" i="14"/>
  <c r="N949" i="14"/>
  <c r="M949" i="14"/>
  <c r="O949" i="14" s="1"/>
  <c r="N948" i="14"/>
  <c r="M948" i="14"/>
  <c r="O948" i="14" s="1"/>
  <c r="O947" i="14"/>
  <c r="N947" i="14"/>
  <c r="M947" i="14"/>
  <c r="O946" i="14"/>
  <c r="N946" i="14"/>
  <c r="M946" i="14"/>
  <c r="N945" i="14"/>
  <c r="M945" i="14"/>
  <c r="O945" i="14" s="1"/>
  <c r="N944" i="14"/>
  <c r="M944" i="14"/>
  <c r="O944" i="14" s="1"/>
  <c r="O943" i="14"/>
  <c r="N943" i="14"/>
  <c r="M943" i="14"/>
  <c r="O942" i="14"/>
  <c r="N942" i="14"/>
  <c r="M942" i="14"/>
  <c r="N941" i="14"/>
  <c r="M941" i="14"/>
  <c r="O941" i="14" s="1"/>
  <c r="N940" i="14"/>
  <c r="M940" i="14"/>
  <c r="O940" i="14" s="1"/>
  <c r="O939" i="14"/>
  <c r="N939" i="14"/>
  <c r="M939" i="14"/>
  <c r="O938" i="14"/>
  <c r="N938" i="14"/>
  <c r="M938" i="14"/>
  <c r="N937" i="14"/>
  <c r="M937" i="14"/>
  <c r="O937" i="14" s="1"/>
  <c r="N936" i="14"/>
  <c r="M936" i="14"/>
  <c r="O936" i="14" s="1"/>
  <c r="O935" i="14"/>
  <c r="N935" i="14"/>
  <c r="M935" i="14"/>
  <c r="O934" i="14"/>
  <c r="N934" i="14"/>
  <c r="M934" i="14"/>
  <c r="N933" i="14"/>
  <c r="M933" i="14"/>
  <c r="O933" i="14" s="1"/>
  <c r="N932" i="14"/>
  <c r="M932" i="14"/>
  <c r="O932" i="14" s="1"/>
  <c r="O931" i="14"/>
  <c r="N931" i="14"/>
  <c r="M931" i="14"/>
  <c r="O930" i="14"/>
  <c r="N930" i="14"/>
  <c r="M930" i="14"/>
  <c r="N929" i="14"/>
  <c r="M929" i="14"/>
  <c r="O929" i="14" s="1"/>
  <c r="N928" i="14"/>
  <c r="M928" i="14"/>
  <c r="O928" i="14" s="1"/>
  <c r="O927" i="14"/>
  <c r="N927" i="14"/>
  <c r="M927" i="14"/>
  <c r="O926" i="14"/>
  <c r="N926" i="14"/>
  <c r="M926" i="14"/>
  <c r="N925" i="14"/>
  <c r="M925" i="14"/>
  <c r="O925" i="14" s="1"/>
  <c r="N924" i="14"/>
  <c r="M924" i="14"/>
  <c r="O924" i="14" s="1"/>
  <c r="O923" i="14"/>
  <c r="N923" i="14"/>
  <c r="M923" i="14"/>
  <c r="O922" i="14"/>
  <c r="N922" i="14"/>
  <c r="M922" i="14"/>
  <c r="N921" i="14"/>
  <c r="M921" i="14"/>
  <c r="O921" i="14" s="1"/>
  <c r="N920" i="14"/>
  <c r="M920" i="14"/>
  <c r="O920" i="14" s="1"/>
  <c r="O919" i="14"/>
  <c r="N919" i="14"/>
  <c r="M919" i="14"/>
  <c r="O918" i="14"/>
  <c r="N918" i="14"/>
  <c r="M918" i="14"/>
  <c r="N917" i="14"/>
  <c r="M917" i="14"/>
  <c r="O917" i="14" s="1"/>
  <c r="N916" i="14"/>
  <c r="M916" i="14"/>
  <c r="O916" i="14" s="1"/>
  <c r="O915" i="14"/>
  <c r="N915" i="14"/>
  <c r="M915" i="14"/>
  <c r="O914" i="14"/>
  <c r="N914" i="14"/>
  <c r="M914" i="14"/>
  <c r="N913" i="14"/>
  <c r="M913" i="14"/>
  <c r="O913" i="14" s="1"/>
  <c r="N912" i="14"/>
  <c r="M912" i="14"/>
  <c r="O912" i="14" s="1"/>
  <c r="O911" i="14"/>
  <c r="N911" i="14"/>
  <c r="M911" i="14"/>
  <c r="O910" i="14"/>
  <c r="N910" i="14"/>
  <c r="M910" i="14"/>
  <c r="N909" i="14"/>
  <c r="M909" i="14"/>
  <c r="O909" i="14" s="1"/>
  <c r="N908" i="14"/>
  <c r="M908" i="14"/>
  <c r="O908" i="14" s="1"/>
  <c r="O907" i="14"/>
  <c r="N907" i="14"/>
  <c r="M907" i="14"/>
  <c r="O906" i="14"/>
  <c r="N906" i="14"/>
  <c r="M906" i="14"/>
  <c r="N905" i="14"/>
  <c r="M905" i="14"/>
  <c r="O905" i="14" s="1"/>
  <c r="N904" i="14"/>
  <c r="M904" i="14"/>
  <c r="O904" i="14" s="1"/>
  <c r="O903" i="14"/>
  <c r="N903" i="14"/>
  <c r="M903" i="14"/>
  <c r="O902" i="14"/>
  <c r="N902" i="14"/>
  <c r="M902" i="14"/>
  <c r="N901" i="14"/>
  <c r="M901" i="14"/>
  <c r="O901" i="14" s="1"/>
  <c r="N900" i="14"/>
  <c r="M900" i="14"/>
  <c r="O900" i="14" s="1"/>
  <c r="O899" i="14"/>
  <c r="N899" i="14"/>
  <c r="M899" i="14"/>
  <c r="O898" i="14"/>
  <c r="N898" i="14"/>
  <c r="M898" i="14"/>
  <c r="N897" i="14"/>
  <c r="M897" i="14"/>
  <c r="O897" i="14" s="1"/>
  <c r="N896" i="14"/>
  <c r="M896" i="14"/>
  <c r="O896" i="14" s="1"/>
  <c r="O895" i="14"/>
  <c r="N895" i="14"/>
  <c r="M895" i="14"/>
  <c r="O894" i="14"/>
  <c r="N894" i="14"/>
  <c r="M894" i="14"/>
  <c r="N893" i="14"/>
  <c r="M893" i="14"/>
  <c r="O893" i="14" s="1"/>
  <c r="N892" i="14"/>
  <c r="M892" i="14"/>
  <c r="O892" i="14" s="1"/>
  <c r="O891" i="14"/>
  <c r="N891" i="14"/>
  <c r="M891" i="14"/>
  <c r="O890" i="14"/>
  <c r="N890" i="14"/>
  <c r="M890" i="14"/>
  <c r="N889" i="14"/>
  <c r="M889" i="14"/>
  <c r="O889" i="14" s="1"/>
  <c r="N888" i="14"/>
  <c r="M888" i="14"/>
  <c r="O888" i="14" s="1"/>
  <c r="O887" i="14"/>
  <c r="N887" i="14"/>
  <c r="M887" i="14"/>
  <c r="O886" i="14"/>
  <c r="N886" i="14"/>
  <c r="M886" i="14"/>
  <c r="N885" i="14"/>
  <c r="M885" i="14"/>
  <c r="O885" i="14" s="1"/>
  <c r="N884" i="14"/>
  <c r="M884" i="14"/>
  <c r="O884" i="14" s="1"/>
  <c r="O883" i="14"/>
  <c r="N883" i="14"/>
  <c r="M883" i="14"/>
  <c r="O882" i="14"/>
  <c r="N882" i="14"/>
  <c r="M882" i="14"/>
  <c r="N881" i="14"/>
  <c r="M881" i="14"/>
  <c r="O881" i="14" s="1"/>
  <c r="N880" i="14"/>
  <c r="M880" i="14"/>
  <c r="O880" i="14" s="1"/>
  <c r="O879" i="14"/>
  <c r="N879" i="14"/>
  <c r="M879" i="14"/>
  <c r="O878" i="14"/>
  <c r="N878" i="14"/>
  <c r="M878" i="14"/>
  <c r="N877" i="14"/>
  <c r="M877" i="14"/>
  <c r="O877" i="14" s="1"/>
  <c r="N876" i="14"/>
  <c r="M876" i="14"/>
  <c r="O876" i="14" s="1"/>
  <c r="O875" i="14"/>
  <c r="N875" i="14"/>
  <c r="M875" i="14"/>
  <c r="O874" i="14"/>
  <c r="N874" i="14"/>
  <c r="M874" i="14"/>
  <c r="N873" i="14"/>
  <c r="M873" i="14"/>
  <c r="O873" i="14" s="1"/>
  <c r="N872" i="14"/>
  <c r="M872" i="14"/>
  <c r="O872" i="14" s="1"/>
  <c r="O871" i="14"/>
  <c r="N871" i="14"/>
  <c r="M871" i="14"/>
  <c r="O870" i="14"/>
  <c r="N870" i="14"/>
  <c r="M870" i="14"/>
  <c r="N869" i="14"/>
  <c r="M869" i="14"/>
  <c r="O869" i="14" s="1"/>
  <c r="N868" i="14"/>
  <c r="M868" i="14"/>
  <c r="O868" i="14" s="1"/>
  <c r="O867" i="14"/>
  <c r="N867" i="14"/>
  <c r="M867" i="14"/>
  <c r="O866" i="14"/>
  <c r="N866" i="14"/>
  <c r="M866" i="14"/>
  <c r="N865" i="14"/>
  <c r="M865" i="14"/>
  <c r="O865" i="14" s="1"/>
  <c r="N864" i="14"/>
  <c r="M864" i="14"/>
  <c r="O864" i="14" s="1"/>
  <c r="O863" i="14"/>
  <c r="N863" i="14"/>
  <c r="M863" i="14"/>
  <c r="O862" i="14"/>
  <c r="N862" i="14"/>
  <c r="M862" i="14"/>
  <c r="N861" i="14"/>
  <c r="M861" i="14"/>
  <c r="O861" i="14" s="1"/>
  <c r="N860" i="14"/>
  <c r="M860" i="14"/>
  <c r="O860" i="14" s="1"/>
  <c r="O859" i="14"/>
  <c r="N859" i="14"/>
  <c r="M859" i="14"/>
  <c r="O858" i="14"/>
  <c r="N858" i="14"/>
  <c r="M858" i="14"/>
  <c r="N857" i="14"/>
  <c r="M857" i="14"/>
  <c r="O857" i="14" s="1"/>
  <c r="N856" i="14"/>
  <c r="M856" i="14"/>
  <c r="O856" i="14" s="1"/>
  <c r="O855" i="14"/>
  <c r="N855" i="14"/>
  <c r="M855" i="14"/>
  <c r="O854" i="14"/>
  <c r="N854" i="14"/>
  <c r="M854" i="14"/>
  <c r="N853" i="14"/>
  <c r="M853" i="14"/>
  <c r="O853" i="14" s="1"/>
  <c r="N852" i="14"/>
  <c r="M852" i="14"/>
  <c r="O852" i="14" s="1"/>
  <c r="O851" i="14"/>
  <c r="N851" i="14"/>
  <c r="M851" i="14"/>
  <c r="O850" i="14"/>
  <c r="N850" i="14"/>
  <c r="M850" i="14"/>
  <c r="N849" i="14"/>
  <c r="M849" i="14"/>
  <c r="O849" i="14" s="1"/>
  <c r="N848" i="14"/>
  <c r="M848" i="14"/>
  <c r="O848" i="14" s="1"/>
  <c r="O847" i="14"/>
  <c r="N847" i="14"/>
  <c r="M847" i="14"/>
  <c r="O846" i="14"/>
  <c r="N846" i="14"/>
  <c r="M846" i="14"/>
  <c r="N845" i="14"/>
  <c r="M845" i="14"/>
  <c r="O845" i="14" s="1"/>
  <c r="N844" i="14"/>
  <c r="M844" i="14"/>
  <c r="O844" i="14" s="1"/>
  <c r="O843" i="14"/>
  <c r="N843" i="14"/>
  <c r="M843" i="14"/>
  <c r="O842" i="14"/>
  <c r="N842" i="14"/>
  <c r="M842" i="14"/>
  <c r="N841" i="14"/>
  <c r="M841" i="14"/>
  <c r="O841" i="14" s="1"/>
  <c r="N840" i="14"/>
  <c r="M840" i="14"/>
  <c r="O840" i="14" s="1"/>
  <c r="O839" i="14"/>
  <c r="N839" i="14"/>
  <c r="M839" i="14"/>
  <c r="O838" i="14"/>
  <c r="N838" i="14"/>
  <c r="M838" i="14"/>
  <c r="N837" i="14"/>
  <c r="M837" i="14"/>
  <c r="O837" i="14" s="1"/>
  <c r="N836" i="14"/>
  <c r="M836" i="14"/>
  <c r="O836" i="14" s="1"/>
  <c r="O835" i="14"/>
  <c r="N835" i="14"/>
  <c r="M835" i="14"/>
  <c r="O834" i="14"/>
  <c r="N834" i="14"/>
  <c r="M834" i="14"/>
  <c r="N833" i="14"/>
  <c r="M833" i="14"/>
  <c r="O833" i="14" s="1"/>
  <c r="N832" i="14"/>
  <c r="M832" i="14"/>
  <c r="O832" i="14" s="1"/>
  <c r="O831" i="14"/>
  <c r="N831" i="14"/>
  <c r="M831" i="14"/>
  <c r="O830" i="14"/>
  <c r="N830" i="14"/>
  <c r="M830" i="14"/>
  <c r="N829" i="14"/>
  <c r="M829" i="14"/>
  <c r="O829" i="14" s="1"/>
  <c r="N828" i="14"/>
  <c r="M828" i="14"/>
  <c r="O828" i="14" s="1"/>
  <c r="O827" i="14"/>
  <c r="N827" i="14"/>
  <c r="M827" i="14"/>
  <c r="O826" i="14"/>
  <c r="N826" i="14"/>
  <c r="M826" i="14"/>
  <c r="N825" i="14"/>
  <c r="M825" i="14"/>
  <c r="O825" i="14" s="1"/>
  <c r="N824" i="14"/>
  <c r="M824" i="14"/>
  <c r="O824" i="14" s="1"/>
  <c r="O823" i="14"/>
  <c r="N823" i="14"/>
  <c r="M823" i="14"/>
  <c r="O822" i="14"/>
  <c r="N822" i="14"/>
  <c r="M822" i="14"/>
  <c r="N821" i="14"/>
  <c r="M821" i="14"/>
  <c r="O821" i="14" s="1"/>
  <c r="N820" i="14"/>
  <c r="M820" i="14"/>
  <c r="O820" i="14" s="1"/>
  <c r="O819" i="14"/>
  <c r="N819" i="14"/>
  <c r="M819" i="14"/>
  <c r="O818" i="14"/>
  <c r="N818" i="14"/>
  <c r="M818" i="14"/>
  <c r="N817" i="14"/>
  <c r="M817" i="14"/>
  <c r="O817" i="14" s="1"/>
  <c r="N816" i="14"/>
  <c r="M816" i="14"/>
  <c r="O816" i="14" s="1"/>
  <c r="O815" i="14"/>
  <c r="N815" i="14"/>
  <c r="M815" i="14"/>
  <c r="O814" i="14"/>
  <c r="N814" i="14"/>
  <c r="M814" i="14"/>
  <c r="N813" i="14"/>
  <c r="M813" i="14"/>
  <c r="O813" i="14" s="1"/>
  <c r="N812" i="14"/>
  <c r="M812" i="14"/>
  <c r="O812" i="14" s="1"/>
  <c r="O811" i="14"/>
  <c r="N811" i="14"/>
  <c r="M811" i="14"/>
  <c r="O810" i="14"/>
  <c r="N810" i="14"/>
  <c r="M810" i="14"/>
  <c r="N809" i="14"/>
  <c r="M809" i="14"/>
  <c r="O809" i="14" s="1"/>
  <c r="N808" i="14"/>
  <c r="M808" i="14"/>
  <c r="O808" i="14" s="1"/>
  <c r="O807" i="14"/>
  <c r="N807" i="14"/>
  <c r="M807" i="14"/>
  <c r="O806" i="14"/>
  <c r="N806" i="14"/>
  <c r="M806" i="14"/>
  <c r="N805" i="14"/>
  <c r="M805" i="14"/>
  <c r="O805" i="14" s="1"/>
  <c r="N804" i="14"/>
  <c r="M804" i="14"/>
  <c r="O804" i="14" s="1"/>
  <c r="O803" i="14"/>
  <c r="N803" i="14"/>
  <c r="M803" i="14"/>
  <c r="O802" i="14"/>
  <c r="N802" i="14"/>
  <c r="M802" i="14"/>
  <c r="N801" i="14"/>
  <c r="M801" i="14"/>
  <c r="O801" i="14" s="1"/>
  <c r="N800" i="14"/>
  <c r="M800" i="14"/>
  <c r="O800" i="14" s="1"/>
  <c r="O799" i="14"/>
  <c r="N799" i="14"/>
  <c r="M799" i="14"/>
  <c r="O798" i="14"/>
  <c r="N798" i="14"/>
  <c r="M798" i="14"/>
  <c r="N797" i="14"/>
  <c r="M797" i="14"/>
  <c r="O797" i="14" s="1"/>
  <c r="N796" i="14"/>
  <c r="M796" i="14"/>
  <c r="O796" i="14" s="1"/>
  <c r="O795" i="14"/>
  <c r="N795" i="14"/>
  <c r="M795" i="14"/>
  <c r="O794" i="14"/>
  <c r="N794" i="14"/>
  <c r="M794" i="14"/>
  <c r="N793" i="14"/>
  <c r="M793" i="14"/>
  <c r="O793" i="14" s="1"/>
  <c r="N792" i="14"/>
  <c r="M792" i="14"/>
  <c r="O792" i="14" s="1"/>
  <c r="O791" i="14"/>
  <c r="N791" i="14"/>
  <c r="M791" i="14"/>
  <c r="O790" i="14"/>
  <c r="N790" i="14"/>
  <c r="M790" i="14"/>
  <c r="N789" i="14"/>
  <c r="M789" i="14"/>
  <c r="O789" i="14" s="1"/>
  <c r="N788" i="14"/>
  <c r="M788" i="14"/>
  <c r="O788" i="14" s="1"/>
  <c r="O787" i="14"/>
  <c r="N787" i="14"/>
  <c r="M787" i="14"/>
  <c r="O786" i="14"/>
  <c r="N786" i="14"/>
  <c r="M786" i="14"/>
  <c r="N785" i="14"/>
  <c r="M785" i="14"/>
  <c r="O785" i="14" s="1"/>
  <c r="N784" i="14"/>
  <c r="M784" i="14"/>
  <c r="O784" i="14" s="1"/>
  <c r="O783" i="14"/>
  <c r="N783" i="14"/>
  <c r="M783" i="14"/>
  <c r="O782" i="14"/>
  <c r="N782" i="14"/>
  <c r="M782" i="14"/>
  <c r="N781" i="14"/>
  <c r="M781" i="14"/>
  <c r="O781" i="14" s="1"/>
  <c r="N780" i="14"/>
  <c r="M780" i="14"/>
  <c r="O780" i="14" s="1"/>
  <c r="O779" i="14"/>
  <c r="N779" i="14"/>
  <c r="M779" i="14"/>
  <c r="O778" i="14"/>
  <c r="N778" i="14"/>
  <c r="M778" i="14"/>
  <c r="N777" i="14"/>
  <c r="M777" i="14"/>
  <c r="O777" i="14" s="1"/>
  <c r="N776" i="14"/>
  <c r="M776" i="14"/>
  <c r="O776" i="14" s="1"/>
  <c r="O775" i="14"/>
  <c r="N775" i="14"/>
  <c r="M775" i="14"/>
  <c r="O774" i="14"/>
  <c r="N774" i="14"/>
  <c r="M774" i="14"/>
  <c r="N773" i="14"/>
  <c r="M773" i="14"/>
  <c r="O773" i="14" s="1"/>
  <c r="N772" i="14"/>
  <c r="M772" i="14"/>
  <c r="O772" i="14" s="1"/>
  <c r="O771" i="14"/>
  <c r="N771" i="14"/>
  <c r="M771" i="14"/>
  <c r="O770" i="14"/>
  <c r="N770" i="14"/>
  <c r="M770" i="14"/>
  <c r="N769" i="14"/>
  <c r="M769" i="14"/>
  <c r="O769" i="14" s="1"/>
  <c r="N768" i="14"/>
  <c r="M768" i="14"/>
  <c r="O768" i="14" s="1"/>
  <c r="O767" i="14"/>
  <c r="N767" i="14"/>
  <c r="M767" i="14"/>
  <c r="O766" i="14"/>
  <c r="N766" i="14"/>
  <c r="M766" i="14"/>
  <c r="N765" i="14"/>
  <c r="M765" i="14"/>
  <c r="O765" i="14" s="1"/>
  <c r="N764" i="14"/>
  <c r="M764" i="14"/>
  <c r="O764" i="14" s="1"/>
  <c r="O763" i="14"/>
  <c r="N763" i="14"/>
  <c r="M763" i="14"/>
  <c r="O762" i="14"/>
  <c r="N762" i="14"/>
  <c r="M762" i="14"/>
  <c r="N761" i="14"/>
  <c r="M761" i="14"/>
  <c r="O761" i="14" s="1"/>
  <c r="N760" i="14"/>
  <c r="M760" i="14"/>
  <c r="O760" i="14" s="1"/>
  <c r="O759" i="14"/>
  <c r="N759" i="14"/>
  <c r="M759" i="14"/>
  <c r="O758" i="14"/>
  <c r="N758" i="14"/>
  <c r="M758" i="14"/>
  <c r="N757" i="14"/>
  <c r="M757" i="14"/>
  <c r="O757" i="14" s="1"/>
  <c r="N756" i="14"/>
  <c r="M756" i="14"/>
  <c r="O756" i="14" s="1"/>
  <c r="O755" i="14"/>
  <c r="N755" i="14"/>
  <c r="M755" i="14"/>
  <c r="O754" i="14"/>
  <c r="N754" i="14"/>
  <c r="M754" i="14"/>
  <c r="N753" i="14"/>
  <c r="M753" i="14"/>
  <c r="O753" i="14" s="1"/>
  <c r="N752" i="14"/>
  <c r="M752" i="14"/>
  <c r="O752" i="14" s="1"/>
  <c r="O751" i="14"/>
  <c r="N751" i="14"/>
  <c r="M751" i="14"/>
  <c r="O750" i="14"/>
  <c r="N750" i="14"/>
  <c r="M750" i="14"/>
  <c r="N749" i="14"/>
  <c r="M749" i="14"/>
  <c r="O749" i="14" s="1"/>
  <c r="N748" i="14"/>
  <c r="M748" i="14"/>
  <c r="O748" i="14" s="1"/>
  <c r="O747" i="14"/>
  <c r="N747" i="14"/>
  <c r="M747" i="14"/>
  <c r="O746" i="14"/>
  <c r="N746" i="14"/>
  <c r="M746" i="14"/>
  <c r="N745" i="14"/>
  <c r="M745" i="14"/>
  <c r="O745" i="14" s="1"/>
  <c r="N744" i="14"/>
  <c r="M744" i="14"/>
  <c r="O744" i="14" s="1"/>
  <c r="O743" i="14"/>
  <c r="N743" i="14"/>
  <c r="M743" i="14"/>
  <c r="O742" i="14"/>
  <c r="N742" i="14"/>
  <c r="M742" i="14"/>
  <c r="N741" i="14"/>
  <c r="M741" i="14"/>
  <c r="O741" i="14" s="1"/>
  <c r="N740" i="14"/>
  <c r="M740" i="14"/>
  <c r="O740" i="14" s="1"/>
  <c r="O739" i="14"/>
  <c r="N739" i="14"/>
  <c r="M739" i="14"/>
  <c r="O738" i="14"/>
  <c r="N738" i="14"/>
  <c r="M738" i="14"/>
  <c r="N737" i="14"/>
  <c r="M737" i="14"/>
  <c r="O737" i="14" s="1"/>
  <c r="N736" i="14"/>
  <c r="M736" i="14"/>
  <c r="O736" i="14" s="1"/>
  <c r="O735" i="14"/>
  <c r="N735" i="14"/>
  <c r="M735" i="14"/>
  <c r="O734" i="14"/>
  <c r="N734" i="14"/>
  <c r="M734" i="14"/>
  <c r="N733" i="14"/>
  <c r="M733" i="14"/>
  <c r="O733" i="14" s="1"/>
  <c r="N732" i="14"/>
  <c r="M732" i="14"/>
  <c r="O732" i="14" s="1"/>
  <c r="O731" i="14"/>
  <c r="N731" i="14"/>
  <c r="M731" i="14"/>
  <c r="O730" i="14"/>
  <c r="N730" i="14"/>
  <c r="M730" i="14"/>
  <c r="N729" i="14"/>
  <c r="M729" i="14"/>
  <c r="O729" i="14" s="1"/>
  <c r="N728" i="14"/>
  <c r="M728" i="14"/>
  <c r="O728" i="14" s="1"/>
  <c r="O727" i="14"/>
  <c r="N727" i="14"/>
  <c r="M727" i="14"/>
  <c r="O726" i="14"/>
  <c r="N726" i="14"/>
  <c r="M726" i="14"/>
  <c r="N725" i="14"/>
  <c r="M725" i="14"/>
  <c r="O725" i="14" s="1"/>
  <c r="N724" i="14"/>
  <c r="M724" i="14"/>
  <c r="O724" i="14" s="1"/>
  <c r="O723" i="14"/>
  <c r="N723" i="14"/>
  <c r="M723" i="14"/>
  <c r="O722" i="14"/>
  <c r="N722" i="14"/>
  <c r="M722" i="14"/>
  <c r="N721" i="14"/>
  <c r="M721" i="14"/>
  <c r="O721" i="14" s="1"/>
  <c r="N720" i="14"/>
  <c r="M720" i="14"/>
  <c r="O720" i="14" s="1"/>
  <c r="O719" i="14"/>
  <c r="N719" i="14"/>
  <c r="M719" i="14"/>
  <c r="O718" i="14"/>
  <c r="N718" i="14"/>
  <c r="M718" i="14"/>
  <c r="N717" i="14"/>
  <c r="M717" i="14"/>
  <c r="O717" i="14" s="1"/>
  <c r="N716" i="14"/>
  <c r="M716" i="14"/>
  <c r="O716" i="14" s="1"/>
  <c r="O715" i="14"/>
  <c r="N715" i="14"/>
  <c r="M715" i="14"/>
  <c r="O714" i="14"/>
  <c r="N714" i="14"/>
  <c r="M714" i="14"/>
  <c r="N713" i="14"/>
  <c r="M713" i="14"/>
  <c r="O713" i="14" s="1"/>
  <c r="N712" i="14"/>
  <c r="M712" i="14"/>
  <c r="O712" i="14" s="1"/>
  <c r="O711" i="14"/>
  <c r="N711" i="14"/>
  <c r="M711" i="14"/>
  <c r="O710" i="14"/>
  <c r="N710" i="14"/>
  <c r="M710" i="14"/>
  <c r="N709" i="14"/>
  <c r="M709" i="14"/>
  <c r="O709" i="14" s="1"/>
  <c r="N708" i="14"/>
  <c r="M708" i="14"/>
  <c r="O708" i="14" s="1"/>
  <c r="O707" i="14"/>
  <c r="N707" i="14"/>
  <c r="M707" i="14"/>
  <c r="O706" i="14"/>
  <c r="N706" i="14"/>
  <c r="M706" i="14"/>
  <c r="N705" i="14"/>
  <c r="M705" i="14"/>
  <c r="O705" i="14" s="1"/>
  <c r="N704" i="14"/>
  <c r="M704" i="14"/>
  <c r="O704" i="14" s="1"/>
  <c r="O703" i="14"/>
  <c r="N703" i="14"/>
  <c r="M703" i="14"/>
  <c r="O702" i="14"/>
  <c r="N702" i="14"/>
  <c r="M702" i="14"/>
  <c r="N701" i="14"/>
  <c r="M701" i="14"/>
  <c r="O701" i="14" s="1"/>
  <c r="N700" i="14"/>
  <c r="M700" i="14"/>
  <c r="O700" i="14" s="1"/>
  <c r="O699" i="14"/>
  <c r="N699" i="14"/>
  <c r="M699" i="14"/>
  <c r="O698" i="14"/>
  <c r="N698" i="14"/>
  <c r="M698" i="14"/>
  <c r="N697" i="14"/>
  <c r="M697" i="14"/>
  <c r="O697" i="14" s="1"/>
  <c r="N696" i="14"/>
  <c r="M696" i="14"/>
  <c r="O696" i="14" s="1"/>
  <c r="O695" i="14"/>
  <c r="N695" i="14"/>
  <c r="M695" i="14"/>
  <c r="O694" i="14"/>
  <c r="N694" i="14"/>
  <c r="M694" i="14"/>
  <c r="N693" i="14"/>
  <c r="M693" i="14"/>
  <c r="O693" i="14" s="1"/>
  <c r="O692" i="14"/>
  <c r="N692" i="14"/>
  <c r="M692" i="14"/>
  <c r="O691" i="14"/>
  <c r="N691" i="14"/>
  <c r="M691" i="14"/>
  <c r="N690" i="14"/>
  <c r="M690" i="14"/>
  <c r="O690" i="14" s="1"/>
  <c r="N689" i="14"/>
  <c r="M689" i="14"/>
  <c r="O689" i="14" s="1"/>
  <c r="O688" i="14"/>
  <c r="N688" i="14"/>
  <c r="M688" i="14"/>
  <c r="O687" i="14"/>
  <c r="N687" i="14"/>
  <c r="M687" i="14"/>
  <c r="N686" i="14"/>
  <c r="M686" i="14"/>
  <c r="O686" i="14" s="1"/>
  <c r="N685" i="14"/>
  <c r="M685" i="14"/>
  <c r="O685" i="14" s="1"/>
  <c r="N684" i="14"/>
  <c r="M684" i="14"/>
  <c r="O684" i="14" s="1"/>
  <c r="O683" i="14"/>
  <c r="N683" i="14"/>
  <c r="M683" i="14"/>
  <c r="O682" i="14"/>
  <c r="N682" i="14"/>
  <c r="M682" i="14"/>
  <c r="N681" i="14"/>
  <c r="M681" i="14"/>
  <c r="O681" i="14" s="1"/>
  <c r="N680" i="14"/>
  <c r="M680" i="14"/>
  <c r="O680" i="14" s="1"/>
  <c r="O679" i="14"/>
  <c r="N679" i="14"/>
  <c r="M679" i="14"/>
  <c r="O678" i="14"/>
  <c r="N678" i="14"/>
  <c r="M678" i="14"/>
  <c r="N677" i="14"/>
  <c r="M677" i="14"/>
  <c r="O677" i="14" s="1"/>
  <c r="O676" i="14"/>
  <c r="N676" i="14"/>
  <c r="M676" i="14"/>
  <c r="O675" i="14"/>
  <c r="N675" i="14"/>
  <c r="M675" i="14"/>
  <c r="N674" i="14"/>
  <c r="M674" i="14"/>
  <c r="O674" i="14" s="1"/>
  <c r="N673" i="14"/>
  <c r="M673" i="14"/>
  <c r="O673" i="14" s="1"/>
  <c r="O672" i="14"/>
  <c r="N672" i="14"/>
  <c r="M672" i="14"/>
  <c r="O671" i="14"/>
  <c r="N671" i="14"/>
  <c r="M671" i="14"/>
  <c r="N670" i="14"/>
  <c r="M670" i="14"/>
  <c r="O670" i="14" s="1"/>
  <c r="N669" i="14"/>
  <c r="M669" i="14"/>
  <c r="O669" i="14" s="1"/>
  <c r="N668" i="14"/>
  <c r="M668" i="14"/>
  <c r="O668" i="14" s="1"/>
  <c r="O667" i="14"/>
  <c r="N667" i="14"/>
  <c r="M667" i="14"/>
  <c r="O666" i="14"/>
  <c r="N666" i="14"/>
  <c r="M666" i="14"/>
  <c r="N665" i="14"/>
  <c r="M665" i="14"/>
  <c r="O665" i="14" s="1"/>
  <c r="N664" i="14"/>
  <c r="M664" i="14"/>
  <c r="O664" i="14" s="1"/>
  <c r="O663" i="14"/>
  <c r="N663" i="14"/>
  <c r="M663" i="14"/>
  <c r="O662" i="14"/>
  <c r="N662" i="14"/>
  <c r="M662" i="14"/>
  <c r="N661" i="14"/>
  <c r="M661" i="14"/>
  <c r="O661" i="14" s="1"/>
  <c r="O660" i="14"/>
  <c r="N660" i="14"/>
  <c r="M660" i="14"/>
  <c r="O659" i="14"/>
  <c r="N659" i="14"/>
  <c r="M659" i="14"/>
  <c r="N658" i="14"/>
  <c r="M658" i="14"/>
  <c r="O658" i="14" s="1"/>
  <c r="N657" i="14"/>
  <c r="M657" i="14"/>
  <c r="O657" i="14" s="1"/>
  <c r="O656" i="14"/>
  <c r="N656" i="14"/>
  <c r="M656" i="14"/>
  <c r="O655" i="14"/>
  <c r="N655" i="14"/>
  <c r="M655" i="14"/>
  <c r="N654" i="14"/>
  <c r="M654" i="14"/>
  <c r="O654" i="14" s="1"/>
  <c r="N653" i="14"/>
  <c r="M653" i="14"/>
  <c r="O653" i="14" s="1"/>
  <c r="N652" i="14"/>
  <c r="M652" i="14"/>
  <c r="O652" i="14" s="1"/>
  <c r="O651" i="14"/>
  <c r="N651" i="14"/>
  <c r="M651" i="14"/>
  <c r="O650" i="14"/>
  <c r="N650" i="14"/>
  <c r="M650" i="14"/>
  <c r="N649" i="14"/>
  <c r="M649" i="14"/>
  <c r="O649" i="14" s="1"/>
  <c r="N648" i="14"/>
  <c r="M648" i="14"/>
  <c r="O648" i="14" s="1"/>
  <c r="O647" i="14"/>
  <c r="N647" i="14"/>
  <c r="M647" i="14"/>
  <c r="O646" i="14"/>
  <c r="N646" i="14"/>
  <c r="M646" i="14"/>
  <c r="N645" i="14"/>
  <c r="M645" i="14"/>
  <c r="O645" i="14" s="1"/>
  <c r="O644" i="14"/>
  <c r="N644" i="14"/>
  <c r="M644" i="14"/>
  <c r="O643" i="14"/>
  <c r="N643" i="14"/>
  <c r="M643" i="14"/>
  <c r="N642" i="14"/>
  <c r="M642" i="14"/>
  <c r="O642" i="14" s="1"/>
  <c r="N641" i="14"/>
  <c r="M641" i="14"/>
  <c r="O641" i="14" s="1"/>
  <c r="O640" i="14"/>
  <c r="N640" i="14"/>
  <c r="M640" i="14"/>
  <c r="O639" i="14"/>
  <c r="N639" i="14"/>
  <c r="M639" i="14"/>
  <c r="N638" i="14"/>
  <c r="M638" i="14"/>
  <c r="O638" i="14" s="1"/>
  <c r="N637" i="14"/>
  <c r="M637" i="14"/>
  <c r="O637" i="14" s="1"/>
  <c r="N636" i="14"/>
  <c r="M636" i="14"/>
  <c r="O636" i="14" s="1"/>
  <c r="O635" i="14"/>
  <c r="N635" i="14"/>
  <c r="M635" i="14"/>
  <c r="O634" i="14"/>
  <c r="N634" i="14"/>
  <c r="M634" i="14"/>
  <c r="N633" i="14"/>
  <c r="M633" i="14"/>
  <c r="O633" i="14" s="1"/>
  <c r="N632" i="14"/>
  <c r="M632" i="14"/>
  <c r="O632" i="14" s="1"/>
  <c r="O631" i="14"/>
  <c r="N631" i="14"/>
  <c r="M631" i="14"/>
  <c r="O630" i="14"/>
  <c r="N630" i="14"/>
  <c r="M630" i="14"/>
  <c r="N629" i="14"/>
  <c r="M629" i="14"/>
  <c r="O629" i="14" s="1"/>
  <c r="O628" i="14"/>
  <c r="N628" i="14"/>
  <c r="M628" i="14"/>
  <c r="O627" i="14"/>
  <c r="N627" i="14"/>
  <c r="M627" i="14"/>
  <c r="N626" i="14"/>
  <c r="M626" i="14"/>
  <c r="O626" i="14" s="1"/>
  <c r="N625" i="14"/>
  <c r="M625" i="14"/>
  <c r="O625" i="14" s="1"/>
  <c r="O624" i="14"/>
  <c r="N624" i="14"/>
  <c r="M624" i="14"/>
  <c r="O623" i="14"/>
  <c r="N623" i="14"/>
  <c r="M623" i="14"/>
  <c r="N622" i="14"/>
  <c r="M622" i="14"/>
  <c r="O622" i="14" s="1"/>
  <c r="N621" i="14"/>
  <c r="M621" i="14"/>
  <c r="O621" i="14" s="1"/>
  <c r="N620" i="14"/>
  <c r="M620" i="14"/>
  <c r="O620" i="14" s="1"/>
  <c r="O619" i="14"/>
  <c r="N619" i="14"/>
  <c r="M619" i="14"/>
  <c r="O618" i="14"/>
  <c r="N618" i="14"/>
  <c r="M618" i="14"/>
  <c r="N617" i="14"/>
  <c r="M617" i="14"/>
  <c r="O617" i="14" s="1"/>
  <c r="N616" i="14"/>
  <c r="M616" i="14"/>
  <c r="O616" i="14" s="1"/>
  <c r="O615" i="14"/>
  <c r="N615" i="14"/>
  <c r="M615" i="14"/>
  <c r="O614" i="14"/>
  <c r="N614" i="14"/>
  <c r="M614" i="14"/>
  <c r="N613" i="14"/>
  <c r="M613" i="14"/>
  <c r="O613" i="14" s="1"/>
  <c r="O612" i="14"/>
  <c r="N612" i="14"/>
  <c r="M612" i="14"/>
  <c r="O611" i="14"/>
  <c r="N611" i="14"/>
  <c r="M611" i="14"/>
  <c r="N610" i="14"/>
  <c r="M610" i="14"/>
  <c r="O610" i="14" s="1"/>
  <c r="N609" i="14"/>
  <c r="M609" i="14"/>
  <c r="O609" i="14" s="1"/>
  <c r="O608" i="14"/>
  <c r="N608" i="14"/>
  <c r="M608" i="14"/>
  <c r="O607" i="14"/>
  <c r="N607" i="14"/>
  <c r="M607" i="14"/>
  <c r="N606" i="14"/>
  <c r="M606" i="14"/>
  <c r="O606" i="14" s="1"/>
  <c r="N605" i="14"/>
  <c r="M605" i="14"/>
  <c r="O605" i="14" s="1"/>
  <c r="N604" i="14"/>
  <c r="M604" i="14"/>
  <c r="O604" i="14" s="1"/>
  <c r="O603" i="14"/>
  <c r="N603" i="14"/>
  <c r="M603" i="14"/>
  <c r="O602" i="14"/>
  <c r="N602" i="14"/>
  <c r="M602" i="14"/>
  <c r="N601" i="14"/>
  <c r="M601" i="14"/>
  <c r="O601" i="14" s="1"/>
  <c r="N600" i="14"/>
  <c r="M600" i="14"/>
  <c r="O600" i="14" s="1"/>
  <c r="O599" i="14"/>
  <c r="N599" i="14"/>
  <c r="M599" i="14"/>
  <c r="O598" i="14"/>
  <c r="N598" i="14"/>
  <c r="M598" i="14"/>
  <c r="N597" i="14"/>
  <c r="M597" i="14"/>
  <c r="O597" i="14" s="1"/>
  <c r="O596" i="14"/>
  <c r="N596" i="14"/>
  <c r="M596" i="14"/>
  <c r="O595" i="14"/>
  <c r="N595" i="14"/>
  <c r="M595" i="14"/>
  <c r="N594" i="14"/>
  <c r="M594" i="14"/>
  <c r="O594" i="14" s="1"/>
  <c r="N593" i="14"/>
  <c r="M593" i="14"/>
  <c r="O593" i="14" s="1"/>
  <c r="O592" i="14"/>
  <c r="N592" i="14"/>
  <c r="M592" i="14"/>
  <c r="O591" i="14"/>
  <c r="N591" i="14"/>
  <c r="M591" i="14"/>
  <c r="N590" i="14"/>
  <c r="M590" i="14"/>
  <c r="O590" i="14" s="1"/>
  <c r="N589" i="14"/>
  <c r="M589" i="14"/>
  <c r="O589" i="14" s="1"/>
  <c r="N588" i="14"/>
  <c r="M588" i="14"/>
  <c r="O588" i="14" s="1"/>
  <c r="O587" i="14"/>
  <c r="N587" i="14"/>
  <c r="M587" i="14"/>
  <c r="O586" i="14"/>
  <c r="N586" i="14"/>
  <c r="M586" i="14"/>
  <c r="N585" i="14"/>
  <c r="M585" i="14"/>
  <c r="O585" i="14" s="1"/>
  <c r="N584" i="14"/>
  <c r="M584" i="14"/>
  <c r="O584" i="14" s="1"/>
  <c r="O583" i="14"/>
  <c r="N583" i="14"/>
  <c r="M583" i="14"/>
  <c r="O582" i="14"/>
  <c r="N582" i="14"/>
  <c r="M582" i="14"/>
  <c r="N581" i="14"/>
  <c r="M581" i="14"/>
  <c r="O581" i="14" s="1"/>
  <c r="O580" i="14"/>
  <c r="N580" i="14"/>
  <c r="M580" i="14"/>
  <c r="O579" i="14"/>
  <c r="N579" i="14"/>
  <c r="M579" i="14"/>
  <c r="N578" i="14"/>
  <c r="M578" i="14"/>
  <c r="O578" i="14" s="1"/>
  <c r="N577" i="14"/>
  <c r="M577" i="14"/>
  <c r="O577" i="14" s="1"/>
  <c r="O576" i="14"/>
  <c r="N576" i="14"/>
  <c r="M576" i="14"/>
  <c r="O575" i="14"/>
  <c r="N575" i="14"/>
  <c r="M575" i="14"/>
  <c r="N574" i="14"/>
  <c r="M574" i="14"/>
  <c r="O574" i="14" s="1"/>
  <c r="N573" i="14"/>
  <c r="M573" i="14"/>
  <c r="O573" i="14" s="1"/>
  <c r="N572" i="14"/>
  <c r="M572" i="14"/>
  <c r="O572" i="14" s="1"/>
  <c r="O571" i="14"/>
  <c r="N571" i="14"/>
  <c r="M571" i="14"/>
  <c r="O570" i="14"/>
  <c r="N570" i="14"/>
  <c r="M570" i="14"/>
  <c r="N569" i="14"/>
  <c r="M569" i="14"/>
  <c r="O569" i="14" s="1"/>
  <c r="N568" i="14"/>
  <c r="M568" i="14"/>
  <c r="O568" i="14" s="1"/>
  <c r="O567" i="14"/>
  <c r="N567" i="14"/>
  <c r="M567" i="14"/>
  <c r="O566" i="14"/>
  <c r="N566" i="14"/>
  <c r="M566" i="14"/>
  <c r="N565" i="14"/>
  <c r="M565" i="14"/>
  <c r="O565" i="14" s="1"/>
  <c r="O564" i="14"/>
  <c r="N564" i="14"/>
  <c r="M564" i="14"/>
  <c r="O563" i="14"/>
  <c r="N563" i="14"/>
  <c r="M563" i="14"/>
  <c r="N562" i="14"/>
  <c r="M562" i="14"/>
  <c r="O562" i="14" s="1"/>
  <c r="N561" i="14"/>
  <c r="M561" i="14"/>
  <c r="O561" i="14" s="1"/>
  <c r="O560" i="14"/>
  <c r="N560" i="14"/>
  <c r="M560" i="14"/>
  <c r="O559" i="14"/>
  <c r="N559" i="14"/>
  <c r="M559" i="14"/>
  <c r="N558" i="14"/>
  <c r="M558" i="14"/>
  <c r="O558" i="14" s="1"/>
  <c r="N557" i="14"/>
  <c r="M557" i="14"/>
  <c r="O557" i="14" s="1"/>
  <c r="N556" i="14"/>
  <c r="M556" i="14"/>
  <c r="O556" i="14" s="1"/>
  <c r="O555" i="14"/>
  <c r="N555" i="14"/>
  <c r="M555" i="14"/>
  <c r="O554" i="14"/>
  <c r="N554" i="14"/>
  <c r="M554" i="14"/>
  <c r="N553" i="14"/>
  <c r="M553" i="14"/>
  <c r="O553" i="14" s="1"/>
  <c r="N552" i="14"/>
  <c r="M552" i="14"/>
  <c r="O552" i="14" s="1"/>
  <c r="O551" i="14"/>
  <c r="N551" i="14"/>
  <c r="M551" i="14"/>
  <c r="O550" i="14"/>
  <c r="N550" i="14"/>
  <c r="M550" i="14"/>
  <c r="N549" i="14"/>
  <c r="M549" i="14"/>
  <c r="O549" i="14" s="1"/>
  <c r="O548" i="14"/>
  <c r="N548" i="14"/>
  <c r="M548" i="14"/>
  <c r="O547" i="14"/>
  <c r="N547" i="14"/>
  <c r="M547" i="14"/>
  <c r="N546" i="14"/>
  <c r="M546" i="14"/>
  <c r="O546" i="14" s="1"/>
  <c r="N545" i="14"/>
  <c r="M545" i="14"/>
  <c r="O545" i="14" s="1"/>
  <c r="O544" i="14"/>
  <c r="N544" i="14"/>
  <c r="M544" i="14"/>
  <c r="O543" i="14"/>
  <c r="N543" i="14"/>
  <c r="M543" i="14"/>
  <c r="N542" i="14"/>
  <c r="M542" i="14"/>
  <c r="O542" i="14" s="1"/>
  <c r="N541" i="14"/>
  <c r="M541" i="14"/>
  <c r="O541" i="14" s="1"/>
  <c r="N540" i="14"/>
  <c r="M540" i="14"/>
  <c r="O540" i="14" s="1"/>
  <c r="O539" i="14"/>
  <c r="N539" i="14"/>
  <c r="M539" i="14"/>
  <c r="O538" i="14"/>
  <c r="N538" i="14"/>
  <c r="M538" i="14"/>
  <c r="N537" i="14"/>
  <c r="M537" i="14"/>
  <c r="O537" i="14" s="1"/>
  <c r="N536" i="14"/>
  <c r="M536" i="14"/>
  <c r="O536" i="14" s="1"/>
  <c r="O535" i="14"/>
  <c r="N535" i="14"/>
  <c r="M535" i="14"/>
  <c r="O534" i="14"/>
  <c r="N534" i="14"/>
  <c r="M534" i="14"/>
  <c r="N533" i="14"/>
  <c r="M533" i="14"/>
  <c r="O533" i="14" s="1"/>
  <c r="O532" i="14"/>
  <c r="N532" i="14"/>
  <c r="M532" i="14"/>
  <c r="O531" i="14"/>
  <c r="N531" i="14"/>
  <c r="M531" i="14"/>
  <c r="N530" i="14"/>
  <c r="M530" i="14"/>
  <c r="O530" i="14" s="1"/>
  <c r="N529" i="14"/>
  <c r="M529" i="14"/>
  <c r="O529" i="14" s="1"/>
  <c r="O528" i="14"/>
  <c r="N528" i="14"/>
  <c r="M528" i="14"/>
  <c r="O527" i="14"/>
  <c r="N527" i="14"/>
  <c r="M527" i="14"/>
  <c r="N526" i="14"/>
  <c r="M526" i="14"/>
  <c r="O526" i="14" s="1"/>
  <c r="N525" i="14"/>
  <c r="M525" i="14"/>
  <c r="O525" i="14" s="1"/>
  <c r="N524" i="14"/>
  <c r="M524" i="14"/>
  <c r="O524" i="14" s="1"/>
  <c r="O523" i="14"/>
  <c r="N523" i="14"/>
  <c r="M523" i="14"/>
  <c r="O522" i="14"/>
  <c r="N522" i="14"/>
  <c r="M522" i="14"/>
  <c r="N521" i="14"/>
  <c r="M521" i="14"/>
  <c r="O521" i="14" s="1"/>
  <c r="N520" i="14"/>
  <c r="M520" i="14"/>
  <c r="O520" i="14" s="1"/>
  <c r="O519" i="14"/>
  <c r="N519" i="14"/>
  <c r="M519" i="14"/>
  <c r="O518" i="14"/>
  <c r="N518" i="14"/>
  <c r="M518" i="14"/>
  <c r="N517" i="14"/>
  <c r="M517" i="14"/>
  <c r="O517" i="14" s="1"/>
  <c r="O516" i="14"/>
  <c r="N516" i="14"/>
  <c r="M516" i="14"/>
  <c r="O515" i="14"/>
  <c r="N515" i="14"/>
  <c r="M515" i="14"/>
  <c r="N514" i="14"/>
  <c r="M514" i="14"/>
  <c r="O514" i="14" s="1"/>
  <c r="N513" i="14"/>
  <c r="M513" i="14"/>
  <c r="O513" i="14" s="1"/>
  <c r="O512" i="14"/>
  <c r="N512" i="14"/>
  <c r="M512" i="14"/>
  <c r="O511" i="14"/>
  <c r="N511" i="14"/>
  <c r="M511" i="14"/>
  <c r="N510" i="14"/>
  <c r="M510" i="14"/>
  <c r="O510" i="14" s="1"/>
  <c r="N509" i="14"/>
  <c r="M509" i="14"/>
  <c r="O509" i="14" s="1"/>
  <c r="N508" i="14"/>
  <c r="M508" i="14"/>
  <c r="O508" i="14" s="1"/>
  <c r="O507" i="14"/>
  <c r="N507" i="14"/>
  <c r="M507" i="14"/>
  <c r="O506" i="14"/>
  <c r="N506" i="14"/>
  <c r="M506" i="14"/>
  <c r="N505" i="14"/>
  <c r="M505" i="14"/>
  <c r="O505" i="14" s="1"/>
  <c r="N504" i="14"/>
  <c r="M504" i="14"/>
  <c r="O504" i="14" s="1"/>
  <c r="O503" i="14"/>
  <c r="N503" i="14"/>
  <c r="M503" i="14"/>
  <c r="O502" i="14"/>
  <c r="N502" i="14"/>
  <c r="M502" i="14"/>
  <c r="N501" i="14"/>
  <c r="M501" i="14"/>
  <c r="O501" i="14" s="1"/>
  <c r="O500" i="14"/>
  <c r="N500" i="14"/>
  <c r="M500" i="14"/>
  <c r="O499" i="14"/>
  <c r="N499" i="14"/>
  <c r="M499" i="14"/>
  <c r="N498" i="14"/>
  <c r="M498" i="14"/>
  <c r="O498" i="14" s="1"/>
  <c r="N497" i="14"/>
  <c r="M497" i="14"/>
  <c r="O497" i="14" s="1"/>
  <c r="O496" i="14"/>
  <c r="N496" i="14"/>
  <c r="M496" i="14"/>
  <c r="O495" i="14"/>
  <c r="N495" i="14"/>
  <c r="M495" i="14"/>
  <c r="N494" i="14"/>
  <c r="M494" i="14"/>
  <c r="O494" i="14" s="1"/>
  <c r="N493" i="14"/>
  <c r="M493" i="14"/>
  <c r="O493" i="14" s="1"/>
  <c r="O492" i="14"/>
  <c r="N492" i="14"/>
  <c r="M492" i="14"/>
  <c r="O491" i="14"/>
  <c r="N491" i="14"/>
  <c r="M491" i="14"/>
  <c r="N490" i="14"/>
  <c r="M490" i="14"/>
  <c r="O490" i="14" s="1"/>
  <c r="N489" i="14"/>
  <c r="M489" i="14"/>
  <c r="O489" i="14" s="1"/>
  <c r="O488" i="14"/>
  <c r="N488" i="14"/>
  <c r="M488" i="14"/>
  <c r="O487" i="14"/>
  <c r="N487" i="14"/>
  <c r="M487" i="14"/>
  <c r="N486" i="14"/>
  <c r="M486" i="14"/>
  <c r="O486" i="14" s="1"/>
  <c r="N485" i="14"/>
  <c r="M485" i="14"/>
  <c r="O485" i="14" s="1"/>
  <c r="O484" i="14"/>
  <c r="N484" i="14"/>
  <c r="M484" i="14"/>
  <c r="O483" i="14"/>
  <c r="N483" i="14"/>
  <c r="M483" i="14"/>
  <c r="N482" i="14"/>
  <c r="M482" i="14"/>
  <c r="O482" i="14" s="1"/>
  <c r="N481" i="14"/>
  <c r="M481" i="14"/>
  <c r="O481" i="14" s="1"/>
  <c r="O480" i="14"/>
  <c r="N480" i="14"/>
  <c r="M480" i="14"/>
  <c r="O479" i="14"/>
  <c r="N479" i="14"/>
  <c r="M479" i="14"/>
  <c r="N478" i="14"/>
  <c r="M478" i="14"/>
  <c r="O478" i="14" s="1"/>
  <c r="N477" i="14"/>
  <c r="M477" i="14"/>
  <c r="O477" i="14" s="1"/>
  <c r="O476" i="14"/>
  <c r="N476" i="14"/>
  <c r="M476" i="14"/>
  <c r="O475" i="14"/>
  <c r="N475" i="14"/>
  <c r="M475" i="14"/>
  <c r="N474" i="14"/>
  <c r="M474" i="14"/>
  <c r="O474" i="14" s="1"/>
  <c r="N473" i="14"/>
  <c r="M473" i="14"/>
  <c r="O473" i="14" s="1"/>
  <c r="O472" i="14"/>
  <c r="N472" i="14"/>
  <c r="M472" i="14"/>
  <c r="O471" i="14"/>
  <c r="N471" i="14"/>
  <c r="M471" i="14"/>
  <c r="N470" i="14"/>
  <c r="M470" i="14"/>
  <c r="O470" i="14" s="1"/>
  <c r="N469" i="14"/>
  <c r="M469" i="14"/>
  <c r="O469" i="14" s="1"/>
  <c r="O468" i="14"/>
  <c r="N468" i="14"/>
  <c r="M468" i="14"/>
  <c r="O467" i="14"/>
  <c r="N467" i="14"/>
  <c r="M467" i="14"/>
  <c r="N466" i="14"/>
  <c r="M466" i="14"/>
  <c r="O466" i="14" s="1"/>
  <c r="N465" i="14"/>
  <c r="M465" i="14"/>
  <c r="O465" i="14" s="1"/>
  <c r="O464" i="14"/>
  <c r="N464" i="14"/>
  <c r="M464" i="14"/>
  <c r="O463" i="14"/>
  <c r="N463" i="14"/>
  <c r="M463" i="14"/>
  <c r="N462" i="14"/>
  <c r="M462" i="14"/>
  <c r="O462" i="14" s="1"/>
  <c r="N461" i="14"/>
  <c r="M461" i="14"/>
  <c r="O461" i="14" s="1"/>
  <c r="O460" i="14"/>
  <c r="N460" i="14"/>
  <c r="M460" i="14"/>
  <c r="O459" i="14"/>
  <c r="N459" i="14"/>
  <c r="M459" i="14"/>
  <c r="N458" i="14"/>
  <c r="M458" i="14"/>
  <c r="O458" i="14" s="1"/>
  <c r="N457" i="14"/>
  <c r="M457" i="14"/>
  <c r="O457" i="14" s="1"/>
  <c r="O456" i="14"/>
  <c r="N456" i="14"/>
  <c r="M456" i="14"/>
  <c r="O455" i="14"/>
  <c r="N455" i="14"/>
  <c r="M455" i="14"/>
  <c r="N454" i="14"/>
  <c r="M454" i="14"/>
  <c r="O454" i="14" s="1"/>
  <c r="N453" i="14"/>
  <c r="M453" i="14"/>
  <c r="O453" i="14" s="1"/>
  <c r="O452" i="14"/>
  <c r="N452" i="14"/>
  <c r="M452" i="14"/>
  <c r="O451" i="14"/>
  <c r="N451" i="14"/>
  <c r="M451" i="14"/>
  <c r="N450" i="14"/>
  <c r="M450" i="14"/>
  <c r="O450" i="14" s="1"/>
  <c r="N449" i="14"/>
  <c r="M449" i="14"/>
  <c r="O449" i="14" s="1"/>
  <c r="O448" i="14"/>
  <c r="N448" i="14"/>
  <c r="M448" i="14"/>
  <c r="O447" i="14"/>
  <c r="N447" i="14"/>
  <c r="M447" i="14"/>
  <c r="N446" i="14"/>
  <c r="M446" i="14"/>
  <c r="O446" i="14" s="1"/>
  <c r="N445" i="14"/>
  <c r="M445" i="14"/>
  <c r="O445" i="14" s="1"/>
  <c r="O444" i="14"/>
  <c r="N444" i="14"/>
  <c r="M444" i="14"/>
  <c r="O443" i="14"/>
  <c r="N443" i="14"/>
  <c r="M443" i="14"/>
  <c r="N442" i="14"/>
  <c r="M442" i="14"/>
  <c r="O442" i="14" s="1"/>
  <c r="N441" i="14"/>
  <c r="M441" i="14"/>
  <c r="O441" i="14" s="1"/>
  <c r="O440" i="14"/>
  <c r="N440" i="14"/>
  <c r="M440" i="14"/>
  <c r="O439" i="14"/>
  <c r="N439" i="14"/>
  <c r="M439" i="14"/>
  <c r="N438" i="14"/>
  <c r="M438" i="14"/>
  <c r="O438" i="14" s="1"/>
  <c r="N437" i="14"/>
  <c r="M437" i="14"/>
  <c r="O437" i="14" s="1"/>
  <c r="O436" i="14"/>
  <c r="N436" i="14"/>
  <c r="M436" i="14"/>
  <c r="O435" i="14"/>
  <c r="N435" i="14"/>
  <c r="M435" i="14"/>
  <c r="N434" i="14"/>
  <c r="M434" i="14"/>
  <c r="O434" i="14" s="1"/>
  <c r="N433" i="14"/>
  <c r="M433" i="14"/>
  <c r="O433" i="14" s="1"/>
  <c r="O432" i="14"/>
  <c r="N432" i="14"/>
  <c r="M432" i="14"/>
  <c r="O431" i="14"/>
  <c r="N431" i="14"/>
  <c r="M431" i="14"/>
  <c r="N430" i="14"/>
  <c r="M430" i="14"/>
  <c r="O430" i="14" s="1"/>
  <c r="N429" i="14"/>
  <c r="M429" i="14"/>
  <c r="O429" i="14" s="1"/>
  <c r="O428" i="14"/>
  <c r="N428" i="14"/>
  <c r="M428" i="14"/>
  <c r="O427" i="14"/>
  <c r="N427" i="14"/>
  <c r="M427" i="14"/>
  <c r="N426" i="14"/>
  <c r="M426" i="14"/>
  <c r="O426" i="14" s="1"/>
  <c r="N425" i="14"/>
  <c r="M425" i="14"/>
  <c r="O425" i="14" s="1"/>
  <c r="O424" i="14"/>
  <c r="N424" i="14"/>
  <c r="M424" i="14"/>
  <c r="O423" i="14"/>
  <c r="N423" i="14"/>
  <c r="M423" i="14"/>
  <c r="N422" i="14"/>
  <c r="M422" i="14"/>
  <c r="O422" i="14" s="1"/>
  <c r="N421" i="14"/>
  <c r="M421" i="14"/>
  <c r="O421" i="14" s="1"/>
  <c r="O420" i="14"/>
  <c r="N420" i="14"/>
  <c r="M420" i="14"/>
  <c r="O419" i="14"/>
  <c r="N419" i="14"/>
  <c r="M419" i="14"/>
  <c r="N418" i="14"/>
  <c r="M418" i="14"/>
  <c r="O418" i="14" s="1"/>
  <c r="N417" i="14"/>
  <c r="M417" i="14"/>
  <c r="O417" i="14" s="1"/>
  <c r="O416" i="14"/>
  <c r="N416" i="14"/>
  <c r="M416" i="14"/>
  <c r="O415" i="14"/>
  <c r="N415" i="14"/>
  <c r="M415" i="14"/>
  <c r="N414" i="14"/>
  <c r="M414" i="14"/>
  <c r="O414" i="14" s="1"/>
  <c r="N413" i="14"/>
  <c r="M413" i="14"/>
  <c r="O413" i="14" s="1"/>
  <c r="O412" i="14"/>
  <c r="N412" i="14"/>
  <c r="M412" i="14"/>
  <c r="O411" i="14"/>
  <c r="N411" i="14"/>
  <c r="M411" i="14"/>
  <c r="N410" i="14"/>
  <c r="M410" i="14"/>
  <c r="O410" i="14" s="1"/>
  <c r="N409" i="14"/>
  <c r="M409" i="14"/>
  <c r="O409" i="14" s="1"/>
  <c r="O408" i="14"/>
  <c r="N408" i="14"/>
  <c r="M408" i="14"/>
  <c r="O407" i="14"/>
  <c r="N407" i="14"/>
  <c r="M407" i="14"/>
  <c r="N406" i="14"/>
  <c r="M406" i="14"/>
  <c r="O406" i="14" s="1"/>
  <c r="N405" i="14"/>
  <c r="M405" i="14"/>
  <c r="O405" i="14" s="1"/>
  <c r="O404" i="14"/>
  <c r="N404" i="14"/>
  <c r="M404" i="14"/>
  <c r="O403" i="14"/>
  <c r="N403" i="14"/>
  <c r="M403" i="14"/>
  <c r="N402" i="14"/>
  <c r="M402" i="14"/>
  <c r="O402" i="14" s="1"/>
  <c r="N401" i="14"/>
  <c r="M401" i="14"/>
  <c r="O401" i="14" s="1"/>
  <c r="O400" i="14"/>
  <c r="N400" i="14"/>
  <c r="M400" i="14"/>
  <c r="O399" i="14"/>
  <c r="N399" i="14"/>
  <c r="M399" i="14"/>
  <c r="N398" i="14"/>
  <c r="M398" i="14"/>
  <c r="O398" i="14" s="1"/>
  <c r="N397" i="14"/>
  <c r="M397" i="14"/>
  <c r="O397" i="14" s="1"/>
  <c r="O396" i="14"/>
  <c r="N396" i="14"/>
  <c r="M396" i="14"/>
  <c r="O395" i="14"/>
  <c r="N395" i="14"/>
  <c r="M395" i="14"/>
  <c r="N394" i="14"/>
  <c r="M394" i="14"/>
  <c r="O394" i="14" s="1"/>
  <c r="N393" i="14"/>
  <c r="M393" i="14"/>
  <c r="O393" i="14" s="1"/>
  <c r="O392" i="14"/>
  <c r="N392" i="14"/>
  <c r="M392" i="14"/>
  <c r="O391" i="14"/>
  <c r="N391" i="14"/>
  <c r="M391" i="14"/>
  <c r="N390" i="14"/>
  <c r="M390" i="14"/>
  <c r="O390" i="14" s="1"/>
  <c r="N389" i="14"/>
  <c r="M389" i="14"/>
  <c r="O389" i="14" s="1"/>
  <c r="O388" i="14"/>
  <c r="N388" i="14"/>
  <c r="M388" i="14"/>
  <c r="O387" i="14"/>
  <c r="N387" i="14"/>
  <c r="M387" i="14"/>
  <c r="N386" i="14"/>
  <c r="M386" i="14"/>
  <c r="O386" i="14" s="1"/>
  <c r="N385" i="14"/>
  <c r="M385" i="14"/>
  <c r="O385" i="14" s="1"/>
  <c r="O384" i="14"/>
  <c r="N384" i="14"/>
  <c r="M384" i="14"/>
  <c r="O383" i="14"/>
  <c r="N383" i="14"/>
  <c r="M383" i="14"/>
  <c r="N382" i="14"/>
  <c r="M382" i="14"/>
  <c r="O382" i="14" s="1"/>
  <c r="N381" i="14"/>
  <c r="M381" i="14"/>
  <c r="O381" i="14" s="1"/>
  <c r="O380" i="14"/>
  <c r="N380" i="14"/>
  <c r="M380" i="14"/>
  <c r="O379" i="14"/>
  <c r="N379" i="14"/>
  <c r="M379" i="14"/>
  <c r="N378" i="14"/>
  <c r="M378" i="14"/>
  <c r="O378" i="14" s="1"/>
  <c r="N377" i="14"/>
  <c r="M377" i="14"/>
  <c r="O377" i="14" s="1"/>
  <c r="O376" i="14"/>
  <c r="N376" i="14"/>
  <c r="M376" i="14"/>
  <c r="O375" i="14"/>
  <c r="N375" i="14"/>
  <c r="M375" i="14"/>
  <c r="N374" i="14"/>
  <c r="M374" i="14"/>
  <c r="O374" i="14" s="1"/>
  <c r="N373" i="14"/>
  <c r="M373" i="14"/>
  <c r="O373" i="14" s="1"/>
  <c r="O372" i="14"/>
  <c r="N372" i="14"/>
  <c r="M372" i="14"/>
  <c r="O371" i="14"/>
  <c r="N371" i="14"/>
  <c r="M371" i="14"/>
  <c r="N370" i="14"/>
  <c r="M370" i="14"/>
  <c r="O370" i="14" s="1"/>
  <c r="N369" i="14"/>
  <c r="M369" i="14"/>
  <c r="O369" i="14" s="1"/>
  <c r="O368" i="14"/>
  <c r="N368" i="14"/>
  <c r="M368" i="14"/>
  <c r="O367" i="14"/>
  <c r="N367" i="14"/>
  <c r="M367" i="14"/>
  <c r="N366" i="14"/>
  <c r="M366" i="14"/>
  <c r="O366" i="14" s="1"/>
  <c r="N365" i="14"/>
  <c r="M365" i="14"/>
  <c r="O365" i="14" s="1"/>
  <c r="O364" i="14"/>
  <c r="N364" i="14"/>
  <c r="M364" i="14"/>
  <c r="O363" i="14"/>
  <c r="N363" i="14"/>
  <c r="M363" i="14"/>
  <c r="N362" i="14"/>
  <c r="M362" i="14"/>
  <c r="O362" i="14" s="1"/>
  <c r="N361" i="14"/>
  <c r="M361" i="14"/>
  <c r="O361" i="14" s="1"/>
  <c r="O360" i="14"/>
  <c r="N360" i="14"/>
  <c r="M360" i="14"/>
  <c r="O359" i="14"/>
  <c r="N359" i="14"/>
  <c r="M359" i="14"/>
  <c r="N358" i="14"/>
  <c r="M358" i="14"/>
  <c r="O358" i="14" s="1"/>
  <c r="N357" i="14"/>
  <c r="M357" i="14"/>
  <c r="O357" i="14" s="1"/>
  <c r="O356" i="14"/>
  <c r="N356" i="14"/>
  <c r="M356" i="14"/>
  <c r="O355" i="14"/>
  <c r="N355" i="14"/>
  <c r="M355" i="14"/>
  <c r="N354" i="14"/>
  <c r="M354" i="14"/>
  <c r="O354" i="14" s="1"/>
  <c r="N353" i="14"/>
  <c r="M353" i="14"/>
  <c r="O353" i="14" s="1"/>
  <c r="O352" i="14"/>
  <c r="N352" i="14"/>
  <c r="M352" i="14"/>
  <c r="O351" i="14"/>
  <c r="N351" i="14"/>
  <c r="M351" i="14"/>
  <c r="N350" i="14"/>
  <c r="M350" i="14"/>
  <c r="O350" i="14" s="1"/>
  <c r="N349" i="14"/>
  <c r="M349" i="14"/>
  <c r="O349" i="14" s="1"/>
  <c r="O348" i="14"/>
  <c r="N348" i="14"/>
  <c r="M348" i="14"/>
  <c r="O347" i="14"/>
  <c r="N347" i="14"/>
  <c r="M347" i="14"/>
  <c r="N346" i="14"/>
  <c r="M346" i="14"/>
  <c r="O346" i="14" s="1"/>
  <c r="N345" i="14"/>
  <c r="M345" i="14"/>
  <c r="O345" i="14" s="1"/>
  <c r="O344" i="14"/>
  <c r="N344" i="14"/>
  <c r="M344" i="14"/>
  <c r="O343" i="14"/>
  <c r="N343" i="14"/>
  <c r="M343" i="14"/>
  <c r="N342" i="14"/>
  <c r="M342" i="14"/>
  <c r="O342" i="14" s="1"/>
  <c r="N341" i="14"/>
  <c r="M341" i="14"/>
  <c r="O341" i="14" s="1"/>
  <c r="O340" i="14"/>
  <c r="N340" i="14"/>
  <c r="M340" i="14"/>
  <c r="O339" i="14"/>
  <c r="N339" i="14"/>
  <c r="M339" i="14"/>
  <c r="N338" i="14"/>
  <c r="M338" i="14"/>
  <c r="O338" i="14" s="1"/>
  <c r="N337" i="14"/>
  <c r="M337" i="14"/>
  <c r="O337" i="14" s="1"/>
  <c r="O336" i="14"/>
  <c r="N336" i="14"/>
  <c r="M336" i="14"/>
  <c r="O335" i="14"/>
  <c r="N335" i="14"/>
  <c r="M335" i="14"/>
  <c r="N334" i="14"/>
  <c r="M334" i="14"/>
  <c r="O334" i="14" s="1"/>
  <c r="N333" i="14"/>
  <c r="M333" i="14"/>
  <c r="O333" i="14" s="1"/>
  <c r="O332" i="14"/>
  <c r="N332" i="14"/>
  <c r="M332" i="14"/>
  <c r="O331" i="14"/>
  <c r="N331" i="14"/>
  <c r="M331" i="14"/>
  <c r="N330" i="14"/>
  <c r="M330" i="14"/>
  <c r="O330" i="14" s="1"/>
  <c r="N329" i="14"/>
  <c r="M329" i="14"/>
  <c r="O329" i="14" s="1"/>
  <c r="O328" i="14"/>
  <c r="N328" i="14"/>
  <c r="M328" i="14"/>
  <c r="O327" i="14"/>
  <c r="N327" i="14"/>
  <c r="M327" i="14"/>
  <c r="N326" i="14"/>
  <c r="M326" i="14"/>
  <c r="O326" i="14" s="1"/>
  <c r="N325" i="14"/>
  <c r="M325" i="14"/>
  <c r="O325" i="14" s="1"/>
  <c r="O324" i="14"/>
  <c r="N324" i="14"/>
  <c r="M324" i="14"/>
  <c r="O323" i="14"/>
  <c r="N323" i="14"/>
  <c r="M323" i="14"/>
  <c r="N322" i="14"/>
  <c r="M322" i="14"/>
  <c r="O322" i="14" s="1"/>
  <c r="N321" i="14"/>
  <c r="M321" i="14"/>
  <c r="O321" i="14" s="1"/>
  <c r="O320" i="14"/>
  <c r="N320" i="14"/>
  <c r="M320" i="14"/>
  <c r="O319" i="14"/>
  <c r="N319" i="14"/>
  <c r="M319" i="14"/>
  <c r="N318" i="14"/>
  <c r="M318" i="14"/>
  <c r="O318" i="14" s="1"/>
  <c r="N317" i="14"/>
  <c r="M317" i="14"/>
  <c r="O317" i="14" s="1"/>
  <c r="O316" i="14"/>
  <c r="N316" i="14"/>
  <c r="M316" i="14"/>
  <c r="O315" i="14"/>
  <c r="N315" i="14"/>
  <c r="M315" i="14"/>
  <c r="N314" i="14"/>
  <c r="M314" i="14"/>
  <c r="O314" i="14" s="1"/>
  <c r="N313" i="14"/>
  <c r="M313" i="14"/>
  <c r="O313" i="14" s="1"/>
  <c r="O312" i="14"/>
  <c r="N312" i="14"/>
  <c r="M312" i="14"/>
  <c r="O311" i="14"/>
  <c r="N311" i="14"/>
  <c r="M311" i="14"/>
  <c r="N310" i="14"/>
  <c r="M310" i="14"/>
  <c r="O310" i="14" s="1"/>
  <c r="N309" i="14"/>
  <c r="M309" i="14"/>
  <c r="O309" i="14" s="1"/>
  <c r="O308" i="14"/>
  <c r="N308" i="14"/>
  <c r="M308" i="14"/>
  <c r="O307" i="14"/>
  <c r="N307" i="14"/>
  <c r="M307" i="14"/>
  <c r="N306" i="14"/>
  <c r="M306" i="14"/>
  <c r="O306" i="14" s="1"/>
  <c r="N305" i="14"/>
  <c r="M305" i="14"/>
  <c r="O305" i="14" s="1"/>
  <c r="O304" i="14"/>
  <c r="N304" i="14"/>
  <c r="M304" i="14"/>
  <c r="O303" i="14"/>
  <c r="N303" i="14"/>
  <c r="M303" i="14"/>
  <c r="N302" i="14"/>
  <c r="M302" i="14"/>
  <c r="O302" i="14" s="1"/>
  <c r="N301" i="14"/>
  <c r="M301" i="14"/>
  <c r="O301" i="14" s="1"/>
  <c r="O300" i="14"/>
  <c r="N300" i="14"/>
  <c r="M300" i="14"/>
  <c r="O299" i="14"/>
  <c r="N299" i="14"/>
  <c r="M299" i="14"/>
  <c r="N298" i="14"/>
  <c r="M298" i="14"/>
  <c r="O298" i="14" s="1"/>
  <c r="N297" i="14"/>
  <c r="M297" i="14"/>
  <c r="O297" i="14" s="1"/>
  <c r="O296" i="14"/>
  <c r="N296" i="14"/>
  <c r="M296" i="14"/>
  <c r="O295" i="14"/>
  <c r="N295" i="14"/>
  <c r="M295" i="14"/>
  <c r="N294" i="14"/>
  <c r="M294" i="14"/>
  <c r="O294" i="14" s="1"/>
  <c r="N293" i="14"/>
  <c r="M293" i="14"/>
  <c r="O293" i="14" s="1"/>
  <c r="O292" i="14"/>
  <c r="N292" i="14"/>
  <c r="M292" i="14"/>
  <c r="O291" i="14"/>
  <c r="N291" i="14"/>
  <c r="M291" i="14"/>
  <c r="N290" i="14"/>
  <c r="M290" i="14"/>
  <c r="O290" i="14" s="1"/>
  <c r="N289" i="14"/>
  <c r="M289" i="14"/>
  <c r="O289" i="14" s="1"/>
  <c r="O288" i="14"/>
  <c r="N288" i="14"/>
  <c r="M288" i="14"/>
  <c r="O287" i="14"/>
  <c r="N287" i="14"/>
  <c r="M287" i="14"/>
  <c r="N286" i="14"/>
  <c r="M286" i="14"/>
  <c r="O286" i="14" s="1"/>
  <c r="N285" i="14"/>
  <c r="M285" i="14"/>
  <c r="O285" i="14" s="1"/>
  <c r="O284" i="14"/>
  <c r="N284" i="14"/>
  <c r="M284" i="14"/>
  <c r="O283" i="14"/>
  <c r="N283" i="14"/>
  <c r="M283" i="14"/>
  <c r="N282" i="14"/>
  <c r="M282" i="14"/>
  <c r="O282" i="14" s="1"/>
  <c r="N281" i="14"/>
  <c r="M281" i="14"/>
  <c r="O281" i="14" s="1"/>
  <c r="O280" i="14"/>
  <c r="N280" i="14"/>
  <c r="M280" i="14"/>
  <c r="O279" i="14"/>
  <c r="N279" i="14"/>
  <c r="M279" i="14"/>
  <c r="N278" i="14"/>
  <c r="M278" i="14"/>
  <c r="O278" i="14" s="1"/>
  <c r="N277" i="14"/>
  <c r="M277" i="14"/>
  <c r="O277" i="14" s="1"/>
  <c r="O276" i="14"/>
  <c r="N276" i="14"/>
  <c r="M276" i="14"/>
  <c r="O275" i="14"/>
  <c r="N275" i="14"/>
  <c r="M275" i="14"/>
  <c r="N274" i="14"/>
  <c r="M274" i="14"/>
  <c r="O274" i="14" s="1"/>
  <c r="N273" i="14"/>
  <c r="M273" i="14"/>
  <c r="O273" i="14" s="1"/>
  <c r="O272" i="14"/>
  <c r="N272" i="14"/>
  <c r="M272" i="14"/>
  <c r="O271" i="14"/>
  <c r="N271" i="14"/>
  <c r="M271" i="14"/>
  <c r="N270" i="14"/>
  <c r="M270" i="14"/>
  <c r="O270" i="14" s="1"/>
  <c r="N269" i="14"/>
  <c r="M269" i="14"/>
  <c r="O269" i="14" s="1"/>
  <c r="O268" i="14"/>
  <c r="N268" i="14"/>
  <c r="M268" i="14"/>
  <c r="O267" i="14"/>
  <c r="N267" i="14"/>
  <c r="M267" i="14"/>
  <c r="N266" i="14"/>
  <c r="M266" i="14"/>
  <c r="O266" i="14" s="1"/>
  <c r="N265" i="14"/>
  <c r="M265" i="14"/>
  <c r="O265" i="14" s="1"/>
  <c r="O264" i="14"/>
  <c r="N264" i="14"/>
  <c r="M264" i="14"/>
  <c r="O263" i="14"/>
  <c r="N263" i="14"/>
  <c r="M263" i="14"/>
  <c r="N262" i="14"/>
  <c r="M262" i="14"/>
  <c r="O262" i="14" s="1"/>
  <c r="N261" i="14"/>
  <c r="M261" i="14"/>
  <c r="O261" i="14" s="1"/>
  <c r="O260" i="14"/>
  <c r="N260" i="14"/>
  <c r="M260" i="14"/>
  <c r="O259" i="14"/>
  <c r="N259" i="14"/>
  <c r="M259" i="14"/>
  <c r="N258" i="14"/>
  <c r="M258" i="14"/>
  <c r="O258" i="14" s="1"/>
  <c r="N257" i="14"/>
  <c r="M257" i="14"/>
  <c r="O257" i="14" s="1"/>
  <c r="O256" i="14"/>
  <c r="N256" i="14"/>
  <c r="M256" i="14"/>
  <c r="O255" i="14"/>
  <c r="N255" i="14"/>
  <c r="M255" i="14"/>
  <c r="N254" i="14"/>
  <c r="M254" i="14"/>
  <c r="O254" i="14" s="1"/>
  <c r="N253" i="14"/>
  <c r="M253" i="14"/>
  <c r="O253" i="14" s="1"/>
  <c r="O252" i="14"/>
  <c r="N252" i="14"/>
  <c r="M252" i="14"/>
  <c r="O251" i="14"/>
  <c r="N251" i="14"/>
  <c r="M251" i="14"/>
  <c r="N250" i="14"/>
  <c r="M250" i="14"/>
  <c r="O250" i="14" s="1"/>
  <c r="N249" i="14"/>
  <c r="M249" i="14"/>
  <c r="O249" i="14" s="1"/>
  <c r="O248" i="14"/>
  <c r="N248" i="14"/>
  <c r="M248" i="14"/>
  <c r="O247" i="14"/>
  <c r="N247" i="14"/>
  <c r="M247" i="14"/>
  <c r="N246" i="14"/>
  <c r="M246" i="14"/>
  <c r="O246" i="14" s="1"/>
  <c r="N245" i="14"/>
  <c r="M245" i="14"/>
  <c r="O245" i="14" s="1"/>
  <c r="O244" i="14"/>
  <c r="N244" i="14"/>
  <c r="M244" i="14"/>
  <c r="O243" i="14"/>
  <c r="N243" i="14"/>
  <c r="M243" i="14"/>
  <c r="N242" i="14"/>
  <c r="M242" i="14"/>
  <c r="O242" i="14" s="1"/>
  <c r="N241" i="14"/>
  <c r="M241" i="14"/>
  <c r="O241" i="14" s="1"/>
  <c r="O240" i="14"/>
  <c r="N240" i="14"/>
  <c r="M240" i="14"/>
  <c r="O239" i="14"/>
  <c r="N239" i="14"/>
  <c r="M239" i="14"/>
  <c r="N238" i="14"/>
  <c r="M238" i="14"/>
  <c r="O238" i="14" s="1"/>
  <c r="N237" i="14"/>
  <c r="M237" i="14"/>
  <c r="O237" i="14" s="1"/>
  <c r="O236" i="14"/>
  <c r="N236" i="14"/>
  <c r="M236" i="14"/>
  <c r="O235" i="14"/>
  <c r="N235" i="14"/>
  <c r="M235" i="14"/>
  <c r="N234" i="14"/>
  <c r="M234" i="14"/>
  <c r="O234" i="14" s="1"/>
  <c r="N233" i="14"/>
  <c r="M233" i="14"/>
  <c r="O233" i="14" s="1"/>
  <c r="O232" i="14"/>
  <c r="N232" i="14"/>
  <c r="M232" i="14"/>
  <c r="O231" i="14"/>
  <c r="N231" i="14"/>
  <c r="M231" i="14"/>
  <c r="N230" i="14"/>
  <c r="M230" i="14"/>
  <c r="O230" i="14" s="1"/>
  <c r="N229" i="14"/>
  <c r="M229" i="14"/>
  <c r="O229" i="14" s="1"/>
  <c r="O228" i="14"/>
  <c r="N228" i="14"/>
  <c r="M228" i="14"/>
  <c r="O227" i="14"/>
  <c r="N227" i="14"/>
  <c r="M227" i="14"/>
  <c r="N226" i="14"/>
  <c r="M226" i="14"/>
  <c r="O226" i="14" s="1"/>
  <c r="N225" i="14"/>
  <c r="M225" i="14"/>
  <c r="O225" i="14" s="1"/>
  <c r="O224" i="14"/>
  <c r="N224" i="14"/>
  <c r="M224" i="14"/>
  <c r="O223" i="14"/>
  <c r="N223" i="14"/>
  <c r="M223" i="14"/>
  <c r="N222" i="14"/>
  <c r="M222" i="14"/>
  <c r="O222" i="14" s="1"/>
  <c r="N221" i="14"/>
  <c r="M221" i="14"/>
  <c r="O221" i="14" s="1"/>
  <c r="O220" i="14"/>
  <c r="N220" i="14"/>
  <c r="M220" i="14"/>
  <c r="O219" i="14"/>
  <c r="N219" i="14"/>
  <c r="M219" i="14"/>
  <c r="N218" i="14"/>
  <c r="M218" i="14"/>
  <c r="O218" i="14" s="1"/>
  <c r="N217" i="14"/>
  <c r="M217" i="14"/>
  <c r="O217" i="14" s="1"/>
  <c r="O216" i="14"/>
  <c r="N216" i="14"/>
  <c r="M216" i="14"/>
  <c r="O215" i="14"/>
  <c r="N215" i="14"/>
  <c r="M215" i="14"/>
  <c r="N214" i="14"/>
  <c r="M214" i="14"/>
  <c r="O214" i="14" s="1"/>
  <c r="N213" i="14"/>
  <c r="M213" i="14"/>
  <c r="O213" i="14" s="1"/>
  <c r="O212" i="14"/>
  <c r="N212" i="14"/>
  <c r="M212" i="14"/>
  <c r="O211" i="14"/>
  <c r="N211" i="14"/>
  <c r="M211" i="14"/>
  <c r="N210" i="14"/>
  <c r="M210" i="14"/>
  <c r="O210" i="14" s="1"/>
  <c r="N209" i="14"/>
  <c r="M209" i="14"/>
  <c r="O209" i="14" s="1"/>
  <c r="O208" i="14"/>
  <c r="N208" i="14"/>
  <c r="M208" i="14"/>
  <c r="O207" i="14"/>
  <c r="N207" i="14"/>
  <c r="M207" i="14"/>
  <c r="N206" i="14"/>
  <c r="M206" i="14"/>
  <c r="O206" i="14" s="1"/>
  <c r="N205" i="14"/>
  <c r="M205" i="14"/>
  <c r="O205" i="14" s="1"/>
  <c r="O204" i="14"/>
  <c r="N204" i="14"/>
  <c r="M204" i="14"/>
  <c r="O203" i="14"/>
  <c r="N203" i="14"/>
  <c r="M203" i="14"/>
  <c r="N202" i="14"/>
  <c r="M202" i="14"/>
  <c r="O202" i="14" s="1"/>
  <c r="N201" i="14"/>
  <c r="M201" i="14"/>
  <c r="O201" i="14" s="1"/>
  <c r="O200" i="14"/>
  <c r="N200" i="14"/>
  <c r="M200" i="14"/>
  <c r="O199" i="14"/>
  <c r="N199" i="14"/>
  <c r="M199" i="14"/>
  <c r="N198" i="14"/>
  <c r="M198" i="14"/>
  <c r="O198" i="14" s="1"/>
  <c r="N197" i="14"/>
  <c r="M197" i="14"/>
  <c r="O197" i="14" s="1"/>
  <c r="O196" i="14"/>
  <c r="N196" i="14"/>
  <c r="M196" i="14"/>
  <c r="O195" i="14"/>
  <c r="N195" i="14"/>
  <c r="M195" i="14"/>
  <c r="N194" i="14"/>
  <c r="M194" i="14"/>
  <c r="O194" i="14" s="1"/>
  <c r="N193" i="14"/>
  <c r="M193" i="14"/>
  <c r="O193" i="14" s="1"/>
  <c r="O192" i="14"/>
  <c r="N192" i="14"/>
  <c r="M192" i="14"/>
  <c r="O191" i="14"/>
  <c r="N191" i="14"/>
  <c r="M191" i="14"/>
  <c r="N190" i="14"/>
  <c r="M190" i="14"/>
  <c r="O190" i="14" s="1"/>
  <c r="N189" i="14"/>
  <c r="M189" i="14"/>
  <c r="O189" i="14" s="1"/>
  <c r="O188" i="14"/>
  <c r="N188" i="14"/>
  <c r="M188" i="14"/>
  <c r="O187" i="14"/>
  <c r="N187" i="14"/>
  <c r="M187" i="14"/>
  <c r="N186" i="14"/>
  <c r="M186" i="14"/>
  <c r="O186" i="14" s="1"/>
  <c r="N185" i="14"/>
  <c r="M185" i="14"/>
  <c r="O185" i="14" s="1"/>
  <c r="O184" i="14"/>
  <c r="N184" i="14"/>
  <c r="M184" i="14"/>
  <c r="O183" i="14"/>
  <c r="N183" i="14"/>
  <c r="M183" i="14"/>
  <c r="N182" i="14"/>
  <c r="M182" i="14"/>
  <c r="O182" i="14" s="1"/>
  <c r="N181" i="14"/>
  <c r="M181" i="14"/>
  <c r="O181" i="14" s="1"/>
  <c r="O180" i="14"/>
  <c r="N180" i="14"/>
  <c r="M180" i="14"/>
  <c r="O179" i="14"/>
  <c r="N179" i="14"/>
  <c r="M179" i="14"/>
  <c r="N178" i="14"/>
  <c r="M178" i="14"/>
  <c r="O178" i="14" s="1"/>
  <c r="N177" i="14"/>
  <c r="M177" i="14"/>
  <c r="O177" i="14" s="1"/>
  <c r="O176" i="14"/>
  <c r="N176" i="14"/>
  <c r="M176" i="14"/>
  <c r="O175" i="14"/>
  <c r="N175" i="14"/>
  <c r="M175" i="14"/>
  <c r="N174" i="14"/>
  <c r="M174" i="14"/>
  <c r="O174" i="14" s="1"/>
  <c r="N173" i="14"/>
  <c r="M173" i="14"/>
  <c r="O173" i="14" s="1"/>
  <c r="O172" i="14"/>
  <c r="N172" i="14"/>
  <c r="M172" i="14"/>
  <c r="O171" i="14"/>
  <c r="N171" i="14"/>
  <c r="M171" i="14"/>
  <c r="N170" i="14"/>
  <c r="M170" i="14"/>
  <c r="O170" i="14" s="1"/>
  <c r="N169" i="14"/>
  <c r="M169" i="14"/>
  <c r="O169" i="14" s="1"/>
  <c r="O168" i="14"/>
  <c r="N168" i="14"/>
  <c r="M168" i="14"/>
  <c r="O167" i="14"/>
  <c r="N167" i="14"/>
  <c r="M167" i="14"/>
  <c r="N166" i="14"/>
  <c r="M166" i="14"/>
  <c r="O166" i="14" s="1"/>
  <c r="N165" i="14"/>
  <c r="M165" i="14"/>
  <c r="O165" i="14" s="1"/>
  <c r="O164" i="14"/>
  <c r="N164" i="14"/>
  <c r="M164" i="14"/>
  <c r="O163" i="14"/>
  <c r="N163" i="14"/>
  <c r="M163" i="14"/>
  <c r="N162" i="14"/>
  <c r="M162" i="14"/>
  <c r="O162" i="14" s="1"/>
  <c r="N161" i="14"/>
  <c r="M161" i="14"/>
  <c r="O161" i="14" s="1"/>
  <c r="O160" i="14"/>
  <c r="N160" i="14"/>
  <c r="M160" i="14"/>
  <c r="O159" i="14"/>
  <c r="N159" i="14"/>
  <c r="M159" i="14"/>
  <c r="N158" i="14"/>
  <c r="M158" i="14"/>
  <c r="O158" i="14" s="1"/>
  <c r="N157" i="14"/>
  <c r="M157" i="14"/>
  <c r="O157" i="14" s="1"/>
  <c r="O156" i="14"/>
  <c r="N156" i="14"/>
  <c r="M156" i="14"/>
  <c r="O155" i="14"/>
  <c r="N155" i="14"/>
  <c r="M155" i="14"/>
  <c r="N154" i="14"/>
  <c r="M154" i="14"/>
  <c r="O154" i="14" s="1"/>
  <c r="N153" i="14"/>
  <c r="M153" i="14"/>
  <c r="O153" i="14" s="1"/>
  <c r="O152" i="14"/>
  <c r="N152" i="14"/>
  <c r="M152" i="14"/>
  <c r="O151" i="14"/>
  <c r="N151" i="14"/>
  <c r="M151" i="14"/>
  <c r="N150" i="14"/>
  <c r="M150" i="14"/>
  <c r="O150" i="14" s="1"/>
  <c r="N149" i="14"/>
  <c r="M149" i="14"/>
  <c r="O149" i="14" s="1"/>
  <c r="O148" i="14"/>
  <c r="N148" i="14"/>
  <c r="M148" i="14"/>
  <c r="O147" i="14"/>
  <c r="N147" i="14"/>
  <c r="M147" i="14"/>
  <c r="N146" i="14"/>
  <c r="M146" i="14"/>
  <c r="O146" i="14" s="1"/>
  <c r="N145" i="14"/>
  <c r="M145" i="14"/>
  <c r="O145" i="14" s="1"/>
  <c r="O144" i="14"/>
  <c r="N144" i="14"/>
  <c r="M144" i="14"/>
  <c r="O143" i="14"/>
  <c r="N143" i="14"/>
  <c r="M143" i="14"/>
  <c r="N142" i="14"/>
  <c r="M142" i="14"/>
  <c r="O142" i="14" s="1"/>
  <c r="N141" i="14"/>
  <c r="M141" i="14"/>
  <c r="O141" i="14" s="1"/>
  <c r="O140" i="14"/>
  <c r="N140" i="14"/>
  <c r="M140" i="14"/>
  <c r="O139" i="14"/>
  <c r="N139" i="14"/>
  <c r="M139" i="14"/>
  <c r="N138" i="14"/>
  <c r="M138" i="14"/>
  <c r="O138" i="14" s="1"/>
  <c r="N137" i="14"/>
  <c r="M137" i="14"/>
  <c r="O137" i="14" s="1"/>
  <c r="O136" i="14"/>
  <c r="N136" i="14"/>
  <c r="M136" i="14"/>
  <c r="O135" i="14"/>
  <c r="N135" i="14"/>
  <c r="M135" i="14"/>
  <c r="N134" i="14"/>
  <c r="M134" i="14"/>
  <c r="O134" i="14" s="1"/>
  <c r="N133" i="14"/>
  <c r="M133" i="14"/>
  <c r="O133" i="14" s="1"/>
  <c r="O132" i="14"/>
  <c r="N132" i="14"/>
  <c r="M132" i="14"/>
  <c r="O131" i="14"/>
  <c r="N131" i="14"/>
  <c r="M131" i="14"/>
  <c r="N130" i="14"/>
  <c r="M130" i="14"/>
  <c r="O130" i="14" s="1"/>
  <c r="N129" i="14"/>
  <c r="M129" i="14"/>
  <c r="O129" i="14" s="1"/>
  <c r="O128" i="14"/>
  <c r="N128" i="14"/>
  <c r="M128" i="14"/>
  <c r="O127" i="14"/>
  <c r="N127" i="14"/>
  <c r="M127" i="14"/>
  <c r="N126" i="14"/>
  <c r="M126" i="14"/>
  <c r="O126" i="14" s="1"/>
  <c r="N125" i="14"/>
  <c r="M125" i="14"/>
  <c r="O125" i="14" s="1"/>
  <c r="O124" i="14"/>
  <c r="N124" i="14"/>
  <c r="M124" i="14"/>
  <c r="O123" i="14"/>
  <c r="N123" i="14"/>
  <c r="M123" i="14"/>
  <c r="N122" i="14"/>
  <c r="M122" i="14"/>
  <c r="O122" i="14" s="1"/>
  <c r="N121" i="14"/>
  <c r="M121" i="14"/>
  <c r="O121" i="14" s="1"/>
  <c r="O120" i="14"/>
  <c r="N120" i="14"/>
  <c r="M120" i="14"/>
  <c r="O119" i="14"/>
  <c r="N119" i="14"/>
  <c r="M119" i="14"/>
  <c r="N118" i="14"/>
  <c r="M118" i="14"/>
  <c r="O118" i="14" s="1"/>
  <c r="N117" i="14"/>
  <c r="M117" i="14"/>
  <c r="O117" i="14" s="1"/>
  <c r="O116" i="14"/>
  <c r="N116" i="14"/>
  <c r="M116" i="14"/>
  <c r="O115" i="14"/>
  <c r="N115" i="14"/>
  <c r="M115" i="14"/>
  <c r="N114" i="14"/>
  <c r="M114" i="14"/>
  <c r="O114" i="14" s="1"/>
  <c r="N113" i="14"/>
  <c r="M113" i="14"/>
  <c r="O113" i="14" s="1"/>
  <c r="O112" i="14"/>
  <c r="N112" i="14"/>
  <c r="M112" i="14"/>
  <c r="O111" i="14"/>
  <c r="N111" i="14"/>
  <c r="M111" i="14"/>
  <c r="N110" i="14"/>
  <c r="M110" i="14"/>
  <c r="O110" i="14" s="1"/>
  <c r="N109" i="14"/>
  <c r="M109" i="14"/>
  <c r="O109" i="14" s="1"/>
  <c r="O108" i="14"/>
  <c r="N108" i="14"/>
  <c r="M108" i="14"/>
  <c r="O107" i="14"/>
  <c r="N107" i="14"/>
  <c r="M107" i="14"/>
  <c r="N106" i="14"/>
  <c r="M106" i="14"/>
  <c r="O106" i="14" s="1"/>
  <c r="N105" i="14"/>
  <c r="M105" i="14"/>
  <c r="O105" i="14" s="1"/>
  <c r="O104" i="14"/>
  <c r="N104" i="14"/>
  <c r="M104" i="14"/>
  <c r="O103" i="14"/>
  <c r="N103" i="14"/>
  <c r="M103" i="14"/>
  <c r="N102" i="14"/>
  <c r="M102" i="14"/>
  <c r="O102" i="14" s="1"/>
  <c r="N101" i="14"/>
  <c r="M101" i="14"/>
  <c r="O101" i="14" s="1"/>
  <c r="O100" i="14"/>
  <c r="N100" i="14"/>
  <c r="M100" i="14"/>
  <c r="O99" i="14"/>
  <c r="N99" i="14"/>
  <c r="M99" i="14"/>
  <c r="N98" i="14"/>
  <c r="M98" i="14"/>
  <c r="O98" i="14" s="1"/>
  <c r="N97" i="14"/>
  <c r="M97" i="14"/>
  <c r="O97" i="14" s="1"/>
  <c r="O96" i="14"/>
  <c r="N96" i="14"/>
  <c r="M96" i="14"/>
  <c r="O95" i="14"/>
  <c r="N95" i="14"/>
  <c r="M95" i="14"/>
  <c r="N94" i="14"/>
  <c r="M94" i="14"/>
  <c r="O94" i="14" s="1"/>
  <c r="N93" i="14"/>
  <c r="M93" i="14"/>
  <c r="O93" i="14" s="1"/>
  <c r="O92" i="14"/>
  <c r="N92" i="14"/>
  <c r="M92" i="14"/>
  <c r="O91" i="14"/>
  <c r="N91" i="14"/>
  <c r="M91" i="14"/>
  <c r="N90" i="14"/>
  <c r="M90" i="14"/>
  <c r="O90" i="14" s="1"/>
  <c r="N89" i="14"/>
  <c r="M89" i="14"/>
  <c r="O89" i="14" s="1"/>
  <c r="O88" i="14"/>
  <c r="N88" i="14"/>
  <c r="M88" i="14"/>
  <c r="O87" i="14"/>
  <c r="N87" i="14"/>
  <c r="M87" i="14"/>
  <c r="N86" i="14"/>
  <c r="M86" i="14"/>
  <c r="O86" i="14" s="1"/>
  <c r="N85" i="14"/>
  <c r="M85" i="14"/>
  <c r="O85" i="14" s="1"/>
  <c r="O84" i="14"/>
  <c r="N84" i="14"/>
  <c r="M84" i="14"/>
  <c r="O83" i="14"/>
  <c r="N83" i="14"/>
  <c r="M83" i="14"/>
  <c r="N82" i="14"/>
  <c r="M82" i="14"/>
  <c r="O82" i="14" s="1"/>
  <c r="N81" i="14"/>
  <c r="M81" i="14"/>
  <c r="O81" i="14" s="1"/>
  <c r="O80" i="14"/>
  <c r="N80" i="14"/>
  <c r="M80" i="14"/>
  <c r="O79" i="14"/>
  <c r="N79" i="14"/>
  <c r="M79" i="14"/>
  <c r="N78" i="14"/>
  <c r="M78" i="14"/>
  <c r="O78" i="14" s="1"/>
  <c r="N77" i="14"/>
  <c r="M77" i="14"/>
  <c r="O77" i="14" s="1"/>
  <c r="O76" i="14"/>
  <c r="N76" i="14"/>
  <c r="M76" i="14"/>
  <c r="O75" i="14"/>
  <c r="N75" i="14"/>
  <c r="M75" i="14"/>
  <c r="N74" i="14"/>
  <c r="M74" i="14"/>
  <c r="O74" i="14" s="1"/>
  <c r="N73" i="14"/>
  <c r="M73" i="14"/>
  <c r="O73" i="14" s="1"/>
  <c r="O72" i="14"/>
  <c r="N72" i="14"/>
  <c r="M72" i="14"/>
  <c r="O71" i="14"/>
  <c r="N71" i="14"/>
  <c r="M71" i="14"/>
  <c r="N70" i="14"/>
  <c r="M70" i="14"/>
  <c r="O70" i="14" s="1"/>
  <c r="N69" i="14"/>
  <c r="M69" i="14"/>
  <c r="O69" i="14" s="1"/>
  <c r="O68" i="14"/>
  <c r="N68" i="14"/>
  <c r="M68" i="14"/>
  <c r="O67" i="14"/>
  <c r="N67" i="14"/>
  <c r="M67" i="14"/>
  <c r="N66" i="14"/>
  <c r="M66" i="14"/>
  <c r="O66" i="14" s="1"/>
  <c r="N65" i="14"/>
  <c r="M65" i="14"/>
  <c r="O65" i="14" s="1"/>
  <c r="O64" i="14"/>
  <c r="N64" i="14"/>
  <c r="M64" i="14"/>
  <c r="O63" i="14"/>
  <c r="N63" i="14"/>
  <c r="M63" i="14"/>
  <c r="N62" i="14"/>
  <c r="M62" i="14"/>
  <c r="O62" i="14" s="1"/>
  <c r="N61" i="14"/>
  <c r="M61" i="14"/>
  <c r="O61" i="14" s="1"/>
  <c r="O60" i="14"/>
  <c r="N60" i="14"/>
  <c r="M60" i="14"/>
  <c r="O59" i="14"/>
  <c r="N59" i="14"/>
  <c r="M59" i="14"/>
  <c r="N58" i="14"/>
  <c r="M58" i="14"/>
  <c r="O58" i="14" s="1"/>
  <c r="N57" i="14"/>
  <c r="M57" i="14"/>
  <c r="O57" i="14" s="1"/>
  <c r="O56" i="14"/>
  <c r="N56" i="14"/>
  <c r="M56" i="14"/>
  <c r="O55" i="14"/>
  <c r="N55" i="14"/>
  <c r="M55" i="14"/>
  <c r="N54" i="14"/>
  <c r="M54" i="14"/>
  <c r="O54" i="14" s="1"/>
  <c r="N53" i="14"/>
  <c r="M53" i="14"/>
  <c r="O53" i="14" s="1"/>
  <c r="O52" i="14"/>
  <c r="N52" i="14"/>
  <c r="M52" i="14"/>
  <c r="O51" i="14"/>
  <c r="N51" i="14"/>
  <c r="M51" i="14"/>
  <c r="N50" i="14"/>
  <c r="M50" i="14"/>
  <c r="O50" i="14" s="1"/>
  <c r="N49" i="14"/>
  <c r="M49" i="14"/>
  <c r="O49" i="14" s="1"/>
  <c r="O48" i="14"/>
  <c r="N48" i="14"/>
  <c r="M48" i="14"/>
  <c r="O47" i="14"/>
  <c r="N47" i="14"/>
  <c r="M47" i="14"/>
  <c r="N46" i="14"/>
  <c r="M46" i="14"/>
  <c r="O46" i="14" s="1"/>
  <c r="N45" i="14"/>
  <c r="M45" i="14"/>
  <c r="O45" i="14" s="1"/>
  <c r="O44" i="14"/>
  <c r="N44" i="14"/>
  <c r="M44" i="14"/>
  <c r="O43" i="14"/>
  <c r="N43" i="14"/>
  <c r="M43" i="14"/>
  <c r="N42" i="14"/>
  <c r="M42" i="14"/>
  <c r="O42" i="14" s="1"/>
  <c r="N41" i="14"/>
  <c r="M41" i="14"/>
  <c r="O41" i="14" s="1"/>
  <c r="O40" i="14"/>
  <c r="N40" i="14"/>
  <c r="M40" i="14"/>
  <c r="O39" i="14"/>
  <c r="N39" i="14"/>
  <c r="M39" i="14"/>
  <c r="N38" i="14"/>
  <c r="M38" i="14"/>
  <c r="O38" i="14" s="1"/>
  <c r="N37" i="14"/>
  <c r="M37" i="14"/>
  <c r="O37" i="14" s="1"/>
  <c r="O36" i="14"/>
  <c r="N36" i="14"/>
  <c r="M36" i="14"/>
  <c r="O35" i="14"/>
  <c r="N35" i="14"/>
  <c r="M35" i="14"/>
  <c r="N34" i="14"/>
  <c r="M34" i="14"/>
  <c r="O34" i="14" s="1"/>
  <c r="N33" i="14"/>
  <c r="M33" i="14"/>
  <c r="O33" i="14" s="1"/>
  <c r="O32" i="14"/>
  <c r="N32" i="14"/>
  <c r="M32" i="14"/>
  <c r="O31" i="14"/>
  <c r="N31" i="14"/>
  <c r="M31" i="14"/>
  <c r="N30" i="14"/>
  <c r="M30" i="14"/>
  <c r="O30" i="14" s="1"/>
  <c r="N29" i="14"/>
  <c r="M29" i="14"/>
  <c r="O29" i="14" s="1"/>
  <c r="O28" i="14"/>
  <c r="N28" i="14"/>
  <c r="M28" i="14"/>
  <c r="O27" i="14"/>
  <c r="N27" i="14"/>
  <c r="M27" i="14"/>
  <c r="N26" i="14"/>
  <c r="M26" i="14"/>
  <c r="O26" i="14" s="1"/>
  <c r="N25" i="14"/>
  <c r="M25" i="14"/>
  <c r="O25" i="14" s="1"/>
  <c r="O24" i="14"/>
  <c r="N24" i="14"/>
  <c r="M24" i="14"/>
  <c r="O23" i="14"/>
  <c r="N23" i="14"/>
  <c r="M23" i="14"/>
  <c r="N22" i="14"/>
  <c r="M22" i="14"/>
  <c r="O22" i="14" s="1"/>
  <c r="N21" i="14"/>
  <c r="M21" i="14"/>
  <c r="O21" i="14" s="1"/>
  <c r="O20" i="14"/>
  <c r="N20" i="14"/>
  <c r="M20" i="14"/>
  <c r="O19" i="14"/>
  <c r="N19" i="14"/>
  <c r="M19" i="14"/>
  <c r="N18" i="14"/>
  <c r="M18" i="14"/>
  <c r="O18" i="14" s="1"/>
  <c r="N17" i="14"/>
  <c r="M17" i="14"/>
  <c r="O17" i="14" s="1"/>
  <c r="O16" i="14"/>
  <c r="N16" i="14"/>
  <c r="M16" i="14"/>
  <c r="O15" i="14"/>
  <c r="N15" i="14"/>
  <c r="M15" i="14"/>
  <c r="N14" i="14"/>
  <c r="M14" i="14"/>
  <c r="O14" i="14" s="1"/>
  <c r="N13" i="14"/>
  <c r="M13" i="14"/>
  <c r="O13" i="14" s="1"/>
  <c r="O12" i="14"/>
  <c r="N12" i="14"/>
  <c r="M12" i="14"/>
  <c r="O11" i="14"/>
  <c r="N11" i="14"/>
  <c r="M11" i="14"/>
  <c r="N10" i="14"/>
  <c r="M10" i="14"/>
  <c r="O10" i="14" s="1"/>
  <c r="N9" i="14"/>
  <c r="M9" i="14"/>
  <c r="O9" i="14" s="1"/>
  <c r="O8" i="14"/>
  <c r="N8" i="14"/>
  <c r="M8" i="14"/>
  <c r="O7" i="14"/>
  <c r="N7" i="14"/>
  <c r="M7" i="14"/>
  <c r="N6" i="14"/>
  <c r="M6" i="14"/>
  <c r="O6" i="14" s="1"/>
  <c r="N5" i="14"/>
  <c r="M5" i="14"/>
  <c r="O5" i="14" s="1"/>
  <c r="O4" i="14"/>
  <c r="N4" i="14"/>
  <c r="M4" i="14"/>
  <c r="O3" i="14"/>
  <c r="N3" i="14"/>
  <c r="M3" i="14"/>
  <c r="N2" i="14"/>
  <c r="M2" i="14"/>
  <c r="O2" i="14" s="1"/>
  <c r="L43" i="16" l="1"/>
  <c r="L31" i="16"/>
  <c r="L27" i="16"/>
  <c r="L11" i="16"/>
  <c r="L46" i="16"/>
  <c r="L44" i="16"/>
  <c r="L42" i="16"/>
  <c r="L38" i="16"/>
  <c r="L34" i="16"/>
  <c r="L32" i="16"/>
  <c r="L30" i="16"/>
  <c r="L26" i="16"/>
  <c r="L24" i="16"/>
  <c r="L22" i="16"/>
  <c r="L18" i="16"/>
  <c r="L16" i="16"/>
  <c r="L14" i="16"/>
  <c r="L10" i="16"/>
  <c r="L6" i="16"/>
  <c r="AA1" i="16"/>
  <c r="AD46" i="15"/>
  <c r="AD45" i="15"/>
  <c r="AD44" i="15"/>
  <c r="AD43" i="15"/>
  <c r="AD42" i="15"/>
  <c r="AD41" i="15"/>
  <c r="AD40" i="15"/>
  <c r="AD39" i="15"/>
  <c r="AD38" i="15"/>
  <c r="AD37" i="15"/>
  <c r="AD36" i="15"/>
  <c r="AD35" i="15"/>
  <c r="AD34" i="15"/>
  <c r="AD33" i="15"/>
  <c r="A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AD2" i="15"/>
  <c r="AB46" i="15"/>
  <c r="AC46" i="15" s="1"/>
  <c r="AB45" i="15"/>
  <c r="AC45" i="15" s="1"/>
  <c r="AB44" i="15"/>
  <c r="AC44" i="15" s="1"/>
  <c r="AB43" i="15"/>
  <c r="AC43" i="15" s="1"/>
  <c r="AB42" i="15"/>
  <c r="AC42" i="15" s="1"/>
  <c r="AB41" i="15"/>
  <c r="AC41" i="15" s="1"/>
  <c r="AB40" i="15"/>
  <c r="AC40" i="15" s="1"/>
  <c r="AB39" i="15"/>
  <c r="AC39" i="15" s="1"/>
  <c r="AB38" i="15"/>
  <c r="AC38" i="15" s="1"/>
  <c r="AB37" i="15"/>
  <c r="AC37" i="15" s="1"/>
  <c r="AB36" i="15"/>
  <c r="AC36" i="15" s="1"/>
  <c r="AB35" i="15"/>
  <c r="AC35" i="15" s="1"/>
  <c r="AB34" i="15"/>
  <c r="AC34" i="15" s="1"/>
  <c r="AB33" i="15"/>
  <c r="AC33" i="15" s="1"/>
  <c r="AB32" i="15"/>
  <c r="AC32" i="15" s="1"/>
  <c r="AB31" i="15"/>
  <c r="AC31" i="15" s="1"/>
  <c r="AB30" i="15"/>
  <c r="AC30" i="15" s="1"/>
  <c r="AB29" i="15"/>
  <c r="AC29" i="15" s="1"/>
  <c r="AB28" i="15"/>
  <c r="AC28" i="15" s="1"/>
  <c r="AB27" i="15"/>
  <c r="AC27" i="15" s="1"/>
  <c r="AB26" i="15"/>
  <c r="AC26" i="15" s="1"/>
  <c r="AB25" i="15"/>
  <c r="AC25" i="15" s="1"/>
  <c r="AB24" i="15"/>
  <c r="AC24" i="15" s="1"/>
  <c r="AB23" i="15"/>
  <c r="AC23" i="15" s="1"/>
  <c r="AB22" i="15"/>
  <c r="AC22" i="15" s="1"/>
  <c r="AB21" i="15"/>
  <c r="AC21" i="15" s="1"/>
  <c r="AB20" i="15"/>
  <c r="AC20" i="15" s="1"/>
  <c r="AB19" i="15"/>
  <c r="AC19" i="15" s="1"/>
  <c r="AB18" i="15"/>
  <c r="AC18" i="15" s="1"/>
  <c r="AB17" i="15"/>
  <c r="AC17" i="15" s="1"/>
  <c r="AB16" i="15"/>
  <c r="AC16" i="15" s="1"/>
  <c r="AB15" i="15"/>
  <c r="AC15" i="15" s="1"/>
  <c r="AB14" i="15"/>
  <c r="AC14" i="15" s="1"/>
  <c r="AB13" i="15"/>
  <c r="AC13" i="15" s="1"/>
  <c r="AB12" i="15"/>
  <c r="AC12" i="15" s="1"/>
  <c r="AB11" i="15"/>
  <c r="AC11" i="15" s="1"/>
  <c r="AB10" i="15"/>
  <c r="AC10" i="15" s="1"/>
  <c r="AB9" i="15"/>
  <c r="AC9" i="15" s="1"/>
  <c r="AB8" i="15"/>
  <c r="AC8" i="15" s="1"/>
  <c r="AB7" i="15"/>
  <c r="AC7" i="15" s="1"/>
  <c r="AB6" i="15"/>
  <c r="AC6" i="15" s="1"/>
  <c r="AB5" i="15"/>
  <c r="AC5" i="15" s="1"/>
  <c r="AB4" i="15"/>
  <c r="AC4" i="15" s="1"/>
  <c r="AB3" i="15"/>
  <c r="AC3" i="15" s="1"/>
  <c r="AB2" i="15"/>
  <c r="AC2" i="15" s="1"/>
  <c r="Z1" i="15"/>
  <c r="AA1" i="15" s="1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Z5" i="15"/>
  <c r="Z4" i="15"/>
  <c r="Z3" i="15"/>
  <c r="Z2" i="15"/>
  <c r="Y33" i="15"/>
  <c r="AA33" i="15" s="1"/>
  <c r="N33" i="15" s="1"/>
  <c r="X46" i="15"/>
  <c r="Y46" i="15" s="1"/>
  <c r="AA46" i="15" s="1"/>
  <c r="N46" i="15" s="1"/>
  <c r="X45" i="15"/>
  <c r="Y45" i="15" s="1"/>
  <c r="X44" i="15"/>
  <c r="Y44" i="15" s="1"/>
  <c r="AA44" i="15" s="1"/>
  <c r="N44" i="15" s="1"/>
  <c r="X43" i="15"/>
  <c r="Y43" i="15" s="1"/>
  <c r="X42" i="15"/>
  <c r="Y42" i="15" s="1"/>
  <c r="AA42" i="15" s="1"/>
  <c r="N42" i="15" s="1"/>
  <c r="X41" i="15"/>
  <c r="Y41" i="15" s="1"/>
  <c r="X40" i="15"/>
  <c r="Y40" i="15" s="1"/>
  <c r="AA40" i="15" s="1"/>
  <c r="N40" i="15" s="1"/>
  <c r="X39" i="15"/>
  <c r="Y39" i="15" s="1"/>
  <c r="X38" i="15"/>
  <c r="Y38" i="15" s="1"/>
  <c r="AA38" i="15" s="1"/>
  <c r="N38" i="15" s="1"/>
  <c r="X37" i="15"/>
  <c r="Y37" i="15" s="1"/>
  <c r="X36" i="15"/>
  <c r="Y36" i="15" s="1"/>
  <c r="AA36" i="15" s="1"/>
  <c r="N36" i="15" s="1"/>
  <c r="X35" i="15"/>
  <c r="Y35" i="15" s="1"/>
  <c r="X34" i="15"/>
  <c r="Y34" i="15" s="1"/>
  <c r="AA34" i="15" s="1"/>
  <c r="N34" i="15" s="1"/>
  <c r="X33" i="15"/>
  <c r="X32" i="15"/>
  <c r="Y32" i="15" s="1"/>
  <c r="AA32" i="15" s="1"/>
  <c r="N32" i="15" s="1"/>
  <c r="X31" i="15"/>
  <c r="Y31" i="15" s="1"/>
  <c r="X30" i="15"/>
  <c r="Y30" i="15" s="1"/>
  <c r="AA30" i="15" s="1"/>
  <c r="N30" i="15" s="1"/>
  <c r="X29" i="15"/>
  <c r="Y29" i="15" s="1"/>
  <c r="X28" i="15"/>
  <c r="Y28" i="15" s="1"/>
  <c r="AA28" i="15" s="1"/>
  <c r="N28" i="15" s="1"/>
  <c r="X27" i="15"/>
  <c r="Y27" i="15" s="1"/>
  <c r="X26" i="15"/>
  <c r="Y26" i="15" s="1"/>
  <c r="AA26" i="15" s="1"/>
  <c r="N26" i="15" s="1"/>
  <c r="X25" i="15"/>
  <c r="Y25" i="15" s="1"/>
  <c r="X24" i="15"/>
  <c r="Y24" i="15" s="1"/>
  <c r="AA24" i="15" s="1"/>
  <c r="N24" i="15" s="1"/>
  <c r="X23" i="15"/>
  <c r="Y23" i="15" s="1"/>
  <c r="X22" i="15"/>
  <c r="Y22" i="15" s="1"/>
  <c r="AA22" i="15" s="1"/>
  <c r="N22" i="15" s="1"/>
  <c r="X21" i="15"/>
  <c r="Y21" i="15" s="1"/>
  <c r="X20" i="15"/>
  <c r="Y20" i="15" s="1"/>
  <c r="AA20" i="15" s="1"/>
  <c r="N20" i="15" s="1"/>
  <c r="X19" i="15"/>
  <c r="Y19" i="15" s="1"/>
  <c r="X18" i="15"/>
  <c r="Y18" i="15" s="1"/>
  <c r="AA18" i="15" s="1"/>
  <c r="N18" i="15" s="1"/>
  <c r="X17" i="15"/>
  <c r="Y17" i="15" s="1"/>
  <c r="X16" i="15"/>
  <c r="Y16" i="15" s="1"/>
  <c r="AA16" i="15" s="1"/>
  <c r="N16" i="15" s="1"/>
  <c r="X15" i="15"/>
  <c r="Y15" i="15" s="1"/>
  <c r="X14" i="15"/>
  <c r="Y14" i="15" s="1"/>
  <c r="AA14" i="15" s="1"/>
  <c r="N14" i="15" s="1"/>
  <c r="X13" i="15"/>
  <c r="Y13" i="15" s="1"/>
  <c r="AA13" i="15" s="1"/>
  <c r="N13" i="15" s="1"/>
  <c r="X12" i="15"/>
  <c r="Y12" i="15" s="1"/>
  <c r="AA12" i="15" s="1"/>
  <c r="N12" i="15" s="1"/>
  <c r="X11" i="15"/>
  <c r="Y11" i="15" s="1"/>
  <c r="X10" i="15"/>
  <c r="Y10" i="15" s="1"/>
  <c r="AA10" i="15" s="1"/>
  <c r="N10" i="15" s="1"/>
  <c r="X9" i="15"/>
  <c r="Y9" i="15" s="1"/>
  <c r="X8" i="15"/>
  <c r="Y8" i="15" s="1"/>
  <c r="AA8" i="15" s="1"/>
  <c r="N8" i="15" s="1"/>
  <c r="X7" i="15"/>
  <c r="Y7" i="15" s="1"/>
  <c r="X6" i="15"/>
  <c r="Y6" i="15" s="1"/>
  <c r="AA6" i="15" s="1"/>
  <c r="N6" i="15" s="1"/>
  <c r="X5" i="15"/>
  <c r="Y5" i="15" s="1"/>
  <c r="X4" i="15"/>
  <c r="Y4" i="15" s="1"/>
  <c r="AA4" i="15" s="1"/>
  <c r="N4" i="15" s="1"/>
  <c r="X3" i="15"/>
  <c r="Y3" i="15" s="1"/>
  <c r="X2" i="15"/>
  <c r="Y2" i="15" s="1"/>
  <c r="AA2" i="15" s="1"/>
  <c r="N2" i="15" s="1"/>
  <c r="V2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V3" i="15"/>
  <c r="U9" i="15"/>
  <c r="W9" i="15" s="1"/>
  <c r="M9" i="15" s="1"/>
  <c r="T6" i="15"/>
  <c r="U6" i="15" s="1"/>
  <c r="T46" i="15"/>
  <c r="U46" i="15" s="1"/>
  <c r="W46" i="15" s="1"/>
  <c r="M46" i="15" s="1"/>
  <c r="T45" i="15"/>
  <c r="U45" i="15" s="1"/>
  <c r="W45" i="15" s="1"/>
  <c r="M45" i="15" s="1"/>
  <c r="T44" i="15"/>
  <c r="U44" i="15" s="1"/>
  <c r="T43" i="15"/>
  <c r="U43" i="15" s="1"/>
  <c r="T42" i="15"/>
  <c r="U42" i="15" s="1"/>
  <c r="W42" i="15" s="1"/>
  <c r="M42" i="15" s="1"/>
  <c r="T41" i="15"/>
  <c r="U41" i="15" s="1"/>
  <c r="W41" i="15" s="1"/>
  <c r="M41" i="15" s="1"/>
  <c r="T40" i="15"/>
  <c r="U40" i="15" s="1"/>
  <c r="T39" i="15"/>
  <c r="U39" i="15" s="1"/>
  <c r="T38" i="15"/>
  <c r="U38" i="15" s="1"/>
  <c r="W38" i="15" s="1"/>
  <c r="M38" i="15" s="1"/>
  <c r="T37" i="15"/>
  <c r="U37" i="15" s="1"/>
  <c r="W37" i="15" s="1"/>
  <c r="M37" i="15" s="1"/>
  <c r="T36" i="15"/>
  <c r="U36" i="15" s="1"/>
  <c r="T35" i="15"/>
  <c r="U35" i="15" s="1"/>
  <c r="T34" i="15"/>
  <c r="U34" i="15" s="1"/>
  <c r="W34" i="15" s="1"/>
  <c r="M34" i="15" s="1"/>
  <c r="T33" i="15"/>
  <c r="U33" i="15" s="1"/>
  <c r="W33" i="15" s="1"/>
  <c r="M33" i="15" s="1"/>
  <c r="T32" i="15"/>
  <c r="U32" i="15" s="1"/>
  <c r="T31" i="15"/>
  <c r="U31" i="15" s="1"/>
  <c r="T30" i="15"/>
  <c r="U30" i="15" s="1"/>
  <c r="W30" i="15" s="1"/>
  <c r="M30" i="15" s="1"/>
  <c r="T29" i="15"/>
  <c r="U29" i="15" s="1"/>
  <c r="W29" i="15" s="1"/>
  <c r="M29" i="15" s="1"/>
  <c r="T28" i="15"/>
  <c r="U28" i="15" s="1"/>
  <c r="T27" i="15"/>
  <c r="U27" i="15" s="1"/>
  <c r="T26" i="15"/>
  <c r="U26" i="15" s="1"/>
  <c r="W26" i="15" s="1"/>
  <c r="M26" i="15" s="1"/>
  <c r="T25" i="15"/>
  <c r="U25" i="15" s="1"/>
  <c r="W25" i="15" s="1"/>
  <c r="M25" i="15" s="1"/>
  <c r="T24" i="15"/>
  <c r="U24" i="15" s="1"/>
  <c r="T23" i="15"/>
  <c r="U23" i="15" s="1"/>
  <c r="T22" i="15"/>
  <c r="U22" i="15" s="1"/>
  <c r="W22" i="15" s="1"/>
  <c r="M22" i="15" s="1"/>
  <c r="T21" i="15"/>
  <c r="U21" i="15" s="1"/>
  <c r="W21" i="15" s="1"/>
  <c r="M21" i="15" s="1"/>
  <c r="T20" i="15"/>
  <c r="U20" i="15" s="1"/>
  <c r="T19" i="15"/>
  <c r="U19" i="15" s="1"/>
  <c r="T18" i="15"/>
  <c r="U18" i="15" s="1"/>
  <c r="W18" i="15" s="1"/>
  <c r="M18" i="15" s="1"/>
  <c r="T17" i="15"/>
  <c r="U17" i="15" s="1"/>
  <c r="W17" i="15" s="1"/>
  <c r="M17" i="15" s="1"/>
  <c r="T16" i="15"/>
  <c r="U16" i="15" s="1"/>
  <c r="T15" i="15"/>
  <c r="U15" i="15" s="1"/>
  <c r="T14" i="15"/>
  <c r="U14" i="15" s="1"/>
  <c r="W14" i="15" s="1"/>
  <c r="M14" i="15" s="1"/>
  <c r="T13" i="15"/>
  <c r="U13" i="15" s="1"/>
  <c r="W13" i="15" s="1"/>
  <c r="M13" i="15" s="1"/>
  <c r="T12" i="15"/>
  <c r="U12" i="15" s="1"/>
  <c r="T11" i="15"/>
  <c r="U11" i="15" s="1"/>
  <c r="T10" i="15"/>
  <c r="U10" i="15" s="1"/>
  <c r="W10" i="15" s="1"/>
  <c r="M10" i="15" s="1"/>
  <c r="T9" i="15"/>
  <c r="T8" i="15"/>
  <c r="U8" i="15" s="1"/>
  <c r="T7" i="15"/>
  <c r="U7" i="15" s="1"/>
  <c r="T5" i="15"/>
  <c r="U5" i="15" s="1"/>
  <c r="W5" i="15" s="1"/>
  <c r="M5" i="15" s="1"/>
  <c r="T4" i="15"/>
  <c r="U4" i="15" s="1"/>
  <c r="T3" i="15"/>
  <c r="U3" i="15" s="1"/>
  <c r="T2" i="15"/>
  <c r="U2" i="15" s="1"/>
  <c r="P120" i="15"/>
  <c r="Q120" i="15" s="1"/>
  <c r="P119" i="15"/>
  <c r="Q119" i="15" s="1"/>
  <c r="P118" i="15"/>
  <c r="Q118" i="15" s="1"/>
  <c r="P117" i="15"/>
  <c r="Q117" i="15" s="1"/>
  <c r="P116" i="15"/>
  <c r="Q116" i="15" s="1"/>
  <c r="P115" i="15"/>
  <c r="Q115" i="15" s="1"/>
  <c r="P114" i="15"/>
  <c r="Q114" i="15" s="1"/>
  <c r="P113" i="15"/>
  <c r="Q113" i="15" s="1"/>
  <c r="P112" i="15"/>
  <c r="Q112" i="15" s="1"/>
  <c r="P111" i="15"/>
  <c r="Q111" i="15" s="1"/>
  <c r="P110" i="15"/>
  <c r="Q110" i="15" s="1"/>
  <c r="P109" i="15"/>
  <c r="Q109" i="15" s="1"/>
  <c r="P108" i="15"/>
  <c r="Q108" i="15" s="1"/>
  <c r="P107" i="15"/>
  <c r="Q107" i="15" s="1"/>
  <c r="P106" i="15"/>
  <c r="Q106" i="15" s="1"/>
  <c r="P105" i="15"/>
  <c r="Q105" i="15" s="1"/>
  <c r="P104" i="15"/>
  <c r="Q104" i="15" s="1"/>
  <c r="P103" i="15"/>
  <c r="Q103" i="15" s="1"/>
  <c r="P102" i="15"/>
  <c r="Q102" i="15" s="1"/>
  <c r="P101" i="15"/>
  <c r="Q101" i="15" s="1"/>
  <c r="P100" i="15"/>
  <c r="Q100" i="15" s="1"/>
  <c r="P99" i="15"/>
  <c r="Q99" i="15" s="1"/>
  <c r="P98" i="15"/>
  <c r="Q98" i="15" s="1"/>
  <c r="P97" i="15"/>
  <c r="Q97" i="15" s="1"/>
  <c r="P96" i="15"/>
  <c r="Q96" i="15" s="1"/>
  <c r="P95" i="15"/>
  <c r="Q95" i="15" s="1"/>
  <c r="P94" i="15"/>
  <c r="Q94" i="15" s="1"/>
  <c r="P93" i="15"/>
  <c r="Q93" i="15" s="1"/>
  <c r="P92" i="15"/>
  <c r="Q92" i="15" s="1"/>
  <c r="P91" i="15"/>
  <c r="Q91" i="15" s="1"/>
  <c r="P90" i="15"/>
  <c r="Q90" i="15" s="1"/>
  <c r="P89" i="15"/>
  <c r="Q89" i="15" s="1"/>
  <c r="P88" i="15"/>
  <c r="Q88" i="15" s="1"/>
  <c r="P87" i="15"/>
  <c r="Q87" i="15" s="1"/>
  <c r="P86" i="15"/>
  <c r="Q86" i="15" s="1"/>
  <c r="P85" i="15"/>
  <c r="Q85" i="15" s="1"/>
  <c r="P84" i="15"/>
  <c r="Q84" i="15" s="1"/>
  <c r="P83" i="15"/>
  <c r="Q83" i="15" s="1"/>
  <c r="P82" i="15"/>
  <c r="Q82" i="15" s="1"/>
  <c r="P81" i="15"/>
  <c r="Q81" i="15" s="1"/>
  <c r="P80" i="15"/>
  <c r="Q80" i="15" s="1"/>
  <c r="P79" i="15"/>
  <c r="Q79" i="15" s="1"/>
  <c r="P78" i="15"/>
  <c r="Q78" i="15" s="1"/>
  <c r="P77" i="15"/>
  <c r="Q77" i="15" s="1"/>
  <c r="P76" i="15"/>
  <c r="Q76" i="15" s="1"/>
  <c r="P75" i="15"/>
  <c r="Q75" i="15" s="1"/>
  <c r="P74" i="15"/>
  <c r="Q74" i="15" s="1"/>
  <c r="P73" i="15"/>
  <c r="Q73" i="15" s="1"/>
  <c r="P72" i="15"/>
  <c r="Q72" i="15" s="1"/>
  <c r="P71" i="15"/>
  <c r="Q71" i="15" s="1"/>
  <c r="P70" i="15"/>
  <c r="Q70" i="15" s="1"/>
  <c r="P69" i="15"/>
  <c r="Q69" i="15" s="1"/>
  <c r="P68" i="15"/>
  <c r="Q68" i="15" s="1"/>
  <c r="P67" i="15"/>
  <c r="Q67" i="15" s="1"/>
  <c r="P66" i="15"/>
  <c r="Q66" i="15" s="1"/>
  <c r="P65" i="15"/>
  <c r="Q65" i="15" s="1"/>
  <c r="P64" i="15"/>
  <c r="Q64" i="15" s="1"/>
  <c r="P63" i="15"/>
  <c r="Q63" i="15" s="1"/>
  <c r="P62" i="15"/>
  <c r="Q62" i="15" s="1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 s="1"/>
  <c r="P55" i="15"/>
  <c r="Q55" i="15" s="1"/>
  <c r="P54" i="15"/>
  <c r="Q54" i="15" s="1"/>
  <c r="P53" i="15"/>
  <c r="Q53" i="15" s="1"/>
  <c r="P52" i="15"/>
  <c r="Q52" i="15" s="1"/>
  <c r="P51" i="15"/>
  <c r="Q51" i="15" s="1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 s="1"/>
  <c r="S45" i="15" s="1"/>
  <c r="L45" i="15" s="1"/>
  <c r="P44" i="15"/>
  <c r="Q44" i="15" s="1"/>
  <c r="P43" i="15"/>
  <c r="Q43" i="15" s="1"/>
  <c r="P42" i="15"/>
  <c r="Q42" i="15" s="1"/>
  <c r="P41" i="15"/>
  <c r="Q41" i="15" s="1"/>
  <c r="P40" i="15"/>
  <c r="Q40" i="15" s="1"/>
  <c r="P39" i="15"/>
  <c r="Q39" i="15" s="1"/>
  <c r="P38" i="15"/>
  <c r="Q38" i="15" s="1"/>
  <c r="P37" i="15"/>
  <c r="Q37" i="15" s="1"/>
  <c r="P36" i="15"/>
  <c r="Q36" i="15" s="1"/>
  <c r="S36" i="15" s="1"/>
  <c r="L36" i="15" s="1"/>
  <c r="P35" i="15"/>
  <c r="Q35" i="15" s="1"/>
  <c r="P34" i="15"/>
  <c r="Q34" i="15" s="1"/>
  <c r="P33" i="15"/>
  <c r="Q33" i="15" s="1"/>
  <c r="P32" i="15"/>
  <c r="Q32" i="15" s="1"/>
  <c r="S32" i="15" s="1"/>
  <c r="L32" i="15" s="1"/>
  <c r="P31" i="15"/>
  <c r="Q31" i="15" s="1"/>
  <c r="P30" i="15"/>
  <c r="Q30" i="15" s="1"/>
  <c r="P29" i="15"/>
  <c r="Q29" i="15" s="1"/>
  <c r="P28" i="15"/>
  <c r="Q28" i="15" s="1"/>
  <c r="S28" i="15" s="1"/>
  <c r="L28" i="15" s="1"/>
  <c r="P27" i="15"/>
  <c r="Q27" i="15" s="1"/>
  <c r="P26" i="15"/>
  <c r="Q26" i="15" s="1"/>
  <c r="P25" i="15"/>
  <c r="Q25" i="15" s="1"/>
  <c r="P24" i="15"/>
  <c r="Q24" i="15" s="1"/>
  <c r="S24" i="15" s="1"/>
  <c r="L24" i="15" s="1"/>
  <c r="P23" i="15"/>
  <c r="Q23" i="15" s="1"/>
  <c r="P22" i="15"/>
  <c r="Q22" i="15" s="1"/>
  <c r="P21" i="15"/>
  <c r="Q21" i="15" s="1"/>
  <c r="P20" i="15"/>
  <c r="Q20" i="15" s="1"/>
  <c r="S20" i="15" s="1"/>
  <c r="L20" i="15" s="1"/>
  <c r="P19" i="15"/>
  <c r="Q19" i="15" s="1"/>
  <c r="P18" i="15"/>
  <c r="Q18" i="15" s="1"/>
  <c r="P17" i="15"/>
  <c r="Q17" i="15" s="1"/>
  <c r="P16" i="15"/>
  <c r="Q16" i="15" s="1"/>
  <c r="S16" i="15" s="1"/>
  <c r="L16" i="15" s="1"/>
  <c r="P15" i="15"/>
  <c r="Q15" i="15" s="1"/>
  <c r="P14" i="15"/>
  <c r="Q14" i="15" s="1"/>
  <c r="P13" i="15"/>
  <c r="Q13" i="15" s="1"/>
  <c r="P12" i="15"/>
  <c r="Q12" i="15" s="1"/>
  <c r="P11" i="15"/>
  <c r="Q11" i="15" s="1"/>
  <c r="P10" i="15"/>
  <c r="Q10" i="15" s="1"/>
  <c r="P9" i="15"/>
  <c r="Q9" i="15" s="1"/>
  <c r="P8" i="15"/>
  <c r="Q8" i="15" s="1"/>
  <c r="P7" i="15"/>
  <c r="Q7" i="15" s="1"/>
  <c r="P6" i="15"/>
  <c r="Q6" i="15" s="1"/>
  <c r="P5" i="15"/>
  <c r="Q5" i="15" s="1"/>
  <c r="P4" i="15"/>
  <c r="Q4" i="15" s="1"/>
  <c r="P3" i="15"/>
  <c r="Q3" i="15" s="1"/>
  <c r="P2" i="15"/>
  <c r="Q2" i="15" s="1"/>
  <c r="AH1" i="15"/>
  <c r="AE1" i="15"/>
  <c r="W1" i="15"/>
  <c r="S1" i="15"/>
  <c r="R2" i="15"/>
  <c r="R3" i="15"/>
  <c r="R4" i="15"/>
  <c r="R5" i="15"/>
  <c r="R6" i="15"/>
  <c r="R7" i="15"/>
  <c r="R8" i="15"/>
  <c r="R9" i="15"/>
  <c r="R10" i="15"/>
  <c r="R11" i="15"/>
  <c r="R12" i="15"/>
  <c r="R13" i="15"/>
  <c r="S13" i="15"/>
  <c r="L13" i="15" s="1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S38" i="15"/>
  <c r="L38" i="15" s="1"/>
  <c r="R39" i="15"/>
  <c r="R40" i="15"/>
  <c r="R41" i="15"/>
  <c r="R42" i="15"/>
  <c r="R43" i="15"/>
  <c r="R44" i="15"/>
  <c r="R45" i="15"/>
  <c r="R46" i="15"/>
  <c r="K2" i="15"/>
  <c r="B2" i="15" s="1"/>
  <c r="R120" i="15"/>
  <c r="R119" i="15"/>
  <c r="R118" i="15"/>
  <c r="R117" i="15"/>
  <c r="R116" i="15"/>
  <c r="R115" i="15"/>
  <c r="R114" i="15"/>
  <c r="R113" i="15"/>
  <c r="R112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L120" i="16"/>
  <c r="L119" i="16"/>
  <c r="L118" i="16"/>
  <c r="L117" i="16"/>
  <c r="L116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BK11" i="10"/>
  <c r="BJ13" i="10"/>
  <c r="BJ14" i="10"/>
  <c r="BF15" i="10"/>
  <c r="BF17" i="10"/>
  <c r="BK18" i="10"/>
  <c r="BJ19" i="10"/>
  <c r="BJ20" i="10"/>
  <c r="BK21" i="10"/>
  <c r="BU24" i="10"/>
  <c r="BU25" i="10"/>
  <c r="BF27" i="10"/>
  <c r="BF28" i="10"/>
  <c r="BU29" i="10"/>
  <c r="BF30" i="10"/>
  <c r="BJ32" i="10"/>
  <c r="BK36" i="10"/>
  <c r="BJ37" i="10"/>
  <c r="BF39" i="10"/>
  <c r="BU40" i="10"/>
  <c r="BK41" i="10"/>
  <c r="BK42" i="10"/>
  <c r="BK45" i="10"/>
  <c r="BJ46" i="10"/>
  <c r="BJ47" i="10"/>
  <c r="BJ48" i="10"/>
  <c r="BK49" i="10"/>
  <c r="BJ52" i="10"/>
  <c r="BF53" i="10"/>
  <c r="BJ54" i="10"/>
  <c r="BK55" i="10"/>
  <c r="BF56" i="10"/>
  <c r="BK57" i="10"/>
  <c r="BJ60" i="10"/>
  <c r="BU61" i="10"/>
  <c r="BJ64" i="10"/>
  <c r="BK65" i="10"/>
  <c r="BK66" i="10"/>
  <c r="BJ68" i="10"/>
  <c r="BJ69" i="10"/>
  <c r="BU72" i="10"/>
  <c r="BU73" i="10"/>
  <c r="BJ74" i="10"/>
  <c r="BO76" i="10"/>
  <c r="BF77" i="10"/>
  <c r="BJ80" i="10"/>
  <c r="BF81" i="10"/>
  <c r="BJ82" i="10"/>
  <c r="BK84" i="10"/>
  <c r="BK85" i="10"/>
  <c r="BF88" i="10"/>
  <c r="BU89" i="10"/>
  <c r="BF92" i="10"/>
  <c r="BF93" i="10"/>
  <c r="BU94" i="10"/>
  <c r="BK95" i="10"/>
  <c r="BU96" i="10"/>
  <c r="BK97" i="10"/>
  <c r="BJ99" i="10"/>
  <c r="BK100" i="10"/>
  <c r="BU101" i="10"/>
  <c r="BK103" i="10"/>
  <c r="BU104" i="10"/>
  <c r="BU105" i="10"/>
  <c r="BK107" i="10"/>
  <c r="BK108" i="10"/>
  <c r="BF109" i="10"/>
  <c r="BJ111" i="10"/>
  <c r="BF112" i="10"/>
  <c r="BJ115" i="10"/>
  <c r="BO116" i="10"/>
  <c r="BU117" i="10"/>
  <c r="BJ119" i="10"/>
  <c r="BU120" i="10"/>
  <c r="BU122" i="10"/>
  <c r="BF124" i="10"/>
  <c r="BF125" i="10"/>
  <c r="BJ126" i="10"/>
  <c r="BU127" i="10"/>
  <c r="BU10" i="10"/>
  <c r="K2" i="16"/>
  <c r="B2" i="16" s="1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BU12" i="3"/>
  <c r="BU13" i="3"/>
  <c r="BU14" i="3"/>
  <c r="BU15" i="3"/>
  <c r="BU16" i="3"/>
  <c r="BU17" i="3"/>
  <c r="BK18" i="3"/>
  <c r="BK19" i="3"/>
  <c r="BU20" i="3"/>
  <c r="BJ21" i="3"/>
  <c r="BJ22" i="3"/>
  <c r="BK23" i="3"/>
  <c r="BJ24" i="3"/>
  <c r="BJ25" i="3"/>
  <c r="BK26" i="3"/>
  <c r="BK27" i="3"/>
  <c r="BU28" i="3"/>
  <c r="BF29" i="3"/>
  <c r="BK30" i="3"/>
  <c r="BF31" i="3"/>
  <c r="BJ32" i="3"/>
  <c r="BF33" i="3"/>
  <c r="BU34" i="3"/>
  <c r="BK35" i="3"/>
  <c r="BU36" i="3"/>
  <c r="BK37" i="3"/>
  <c r="BF39" i="3"/>
  <c r="BU40" i="3"/>
  <c r="BK41" i="3"/>
  <c r="BJ42" i="3"/>
  <c r="BF43" i="3"/>
  <c r="BK44" i="3"/>
  <c r="BU45" i="3"/>
  <c r="BJ46" i="3"/>
  <c r="BU47" i="3"/>
  <c r="BJ48" i="3"/>
  <c r="BJ49" i="3"/>
  <c r="BF50" i="3"/>
  <c r="BU51" i="3"/>
  <c r="BK52" i="3"/>
  <c r="BJ53" i="3"/>
  <c r="BF54" i="3"/>
  <c r="BK55" i="3"/>
  <c r="BK56" i="3"/>
  <c r="BK57" i="3"/>
  <c r="BK58" i="3"/>
  <c r="BU59" i="3"/>
  <c r="BK60" i="3"/>
  <c r="BF61" i="3"/>
  <c r="BK62" i="3"/>
  <c r="BK63" i="3"/>
  <c r="BU64" i="3"/>
  <c r="BU65" i="3"/>
  <c r="BK66" i="3"/>
  <c r="BU68" i="3"/>
  <c r="BJ69" i="3"/>
  <c r="BU70" i="3"/>
  <c r="BK71" i="3"/>
  <c r="BJ72" i="3"/>
  <c r="BK73" i="3"/>
  <c r="BF74" i="3"/>
  <c r="BU76" i="3"/>
  <c r="BJ77" i="3"/>
  <c r="BK78" i="3"/>
  <c r="BU79" i="3"/>
  <c r="BK80" i="3"/>
  <c r="BJ82" i="3"/>
  <c r="BU83" i="3"/>
  <c r="BF84" i="3"/>
  <c r="BK85" i="3"/>
  <c r="BJ86" i="3"/>
  <c r="BU87" i="3"/>
  <c r="BJ88" i="3"/>
  <c r="BJ89" i="3"/>
  <c r="BU91" i="3"/>
  <c r="BU92" i="3"/>
  <c r="BK93" i="3"/>
  <c r="BJ94" i="3"/>
  <c r="BU95" i="3"/>
  <c r="BU96" i="3"/>
  <c r="BF97" i="3"/>
  <c r="BF98" i="3"/>
  <c r="BO99" i="3"/>
  <c r="BJ100" i="3"/>
  <c r="BU101" i="3"/>
  <c r="BU103" i="3"/>
  <c r="BJ104" i="3"/>
  <c r="BK105" i="3"/>
  <c r="BF106" i="3"/>
  <c r="BU107" i="3"/>
  <c r="BF108" i="3"/>
  <c r="BF109" i="3"/>
  <c r="BU110" i="3"/>
  <c r="BJ111" i="3"/>
  <c r="BK112" i="3"/>
  <c r="BU113" i="3"/>
  <c r="BJ114" i="3"/>
  <c r="BJ115" i="3"/>
  <c r="BF116" i="3"/>
  <c r="BJ117" i="3"/>
  <c r="BF118" i="3"/>
  <c r="BK119" i="3"/>
  <c r="BK122" i="3"/>
  <c r="BK123" i="3"/>
  <c r="BJ124" i="3"/>
  <c r="BF125" i="3"/>
  <c r="BU126" i="3"/>
  <c r="BJ127" i="3"/>
  <c r="BK129" i="3"/>
  <c r="BK10" i="3"/>
  <c r="BF40" i="10"/>
  <c r="BF78" i="10"/>
  <c r="BF95" i="10"/>
  <c r="BK104" i="10"/>
  <c r="I4" i="10"/>
  <c r="X5" i="10" s="1"/>
  <c r="I4" i="3"/>
  <c r="X5" i="3" s="1"/>
  <c r="X6" i="3" s="1"/>
  <c r="BU32" i="3"/>
  <c r="BK33" i="3"/>
  <c r="BU48" i="3"/>
  <c r="BU56" i="3"/>
  <c r="BU72" i="3"/>
  <c r="BU80" i="3"/>
  <c r="BU104" i="3"/>
  <c r="BK117" i="3"/>
  <c r="BU120" i="3"/>
  <c r="BK125" i="3"/>
  <c r="D8" i="2"/>
  <c r="G8" i="2" s="1"/>
  <c r="D7" i="2"/>
  <c r="D5" i="2"/>
  <c r="G5" i="2" s="1"/>
  <c r="C8" i="2"/>
  <c r="F8" i="2" s="1"/>
  <c r="C7" i="2"/>
  <c r="C6" i="2"/>
  <c r="F6" i="2" s="1"/>
  <c r="H6" i="2" s="1"/>
  <c r="C5" i="2"/>
  <c r="F5" i="2" s="1"/>
  <c r="BU11" i="10"/>
  <c r="BU12" i="10"/>
  <c r="BU16" i="10"/>
  <c r="BU19" i="10"/>
  <c r="BU23" i="10"/>
  <c r="BU28" i="10"/>
  <c r="BU34" i="10"/>
  <c r="BU39" i="10"/>
  <c r="BU42" i="10"/>
  <c r="BU43" i="10"/>
  <c r="BU47" i="10"/>
  <c r="BU51" i="10"/>
  <c r="BU54" i="10"/>
  <c r="BU59" i="10"/>
  <c r="BU63" i="10"/>
  <c r="BU71" i="10"/>
  <c r="BU75" i="10"/>
  <c r="BU79" i="10"/>
  <c r="BU83" i="10"/>
  <c r="BU84" i="10"/>
  <c r="BU86" i="10"/>
  <c r="BU87" i="10"/>
  <c r="BU91" i="10"/>
  <c r="BU92" i="10"/>
  <c r="BU95" i="10"/>
  <c r="BU99" i="10"/>
  <c r="BU100" i="10"/>
  <c r="BU111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BQ99" i="10"/>
  <c r="BQ100" i="10"/>
  <c r="BQ101" i="10"/>
  <c r="BQ102" i="10"/>
  <c r="BQ103" i="10"/>
  <c r="BQ104" i="10"/>
  <c r="BQ105" i="10"/>
  <c r="BQ106" i="10"/>
  <c r="BQ107" i="10"/>
  <c r="BQ108" i="10"/>
  <c r="BQ109" i="10"/>
  <c r="BQ110" i="10"/>
  <c r="BQ111" i="10"/>
  <c r="BQ112" i="10"/>
  <c r="BQ113" i="10"/>
  <c r="BQ114" i="10"/>
  <c r="BQ115" i="10"/>
  <c r="BQ116" i="10"/>
  <c r="BQ117" i="10"/>
  <c r="BQ118" i="10"/>
  <c r="BQ119" i="10"/>
  <c r="BQ120" i="10"/>
  <c r="BQ121" i="10"/>
  <c r="BQ122" i="10"/>
  <c r="BQ123" i="10"/>
  <c r="BQ124" i="10"/>
  <c r="BQ125" i="10"/>
  <c r="BQ126" i="10"/>
  <c r="BQ127" i="10"/>
  <c r="BQ128" i="10"/>
  <c r="BQ129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BM99" i="10"/>
  <c r="BM100" i="10"/>
  <c r="BM101" i="10"/>
  <c r="BM102" i="10"/>
  <c r="BM103" i="10"/>
  <c r="BM104" i="10"/>
  <c r="BM105" i="10"/>
  <c r="BM106" i="10"/>
  <c r="BM107" i="10"/>
  <c r="BM108" i="10"/>
  <c r="BM109" i="10"/>
  <c r="BM110" i="10"/>
  <c r="BM111" i="10"/>
  <c r="BM112" i="10"/>
  <c r="BM113" i="10"/>
  <c r="BM114" i="10"/>
  <c r="BM115" i="10"/>
  <c r="BM116" i="10"/>
  <c r="BM117" i="10"/>
  <c r="BM118" i="10"/>
  <c r="BM119" i="10"/>
  <c r="BM120" i="10"/>
  <c r="BM121" i="10"/>
  <c r="BM122" i="10"/>
  <c r="BM123" i="10"/>
  <c r="BM124" i="10"/>
  <c r="BM125" i="10"/>
  <c r="BM126" i="10"/>
  <c r="BM127" i="10"/>
  <c r="BM128" i="10"/>
  <c r="BM129" i="10"/>
  <c r="BK12" i="10"/>
  <c r="BK15" i="10"/>
  <c r="BK20" i="10"/>
  <c r="BK23" i="10"/>
  <c r="BK39" i="10"/>
  <c r="BK43" i="10"/>
  <c r="BK47" i="10"/>
  <c r="BK51" i="10"/>
  <c r="BK59" i="10"/>
  <c r="BK62" i="10"/>
  <c r="BK75" i="10"/>
  <c r="BK79" i="10"/>
  <c r="BK83" i="10"/>
  <c r="BK87" i="10"/>
  <c r="BK91" i="10"/>
  <c r="BK99" i="10"/>
  <c r="BK111" i="10"/>
  <c r="BK112" i="10"/>
  <c r="BJ15" i="10"/>
  <c r="BJ39" i="10"/>
  <c r="BJ51" i="10"/>
  <c r="BJ59" i="10"/>
  <c r="BJ75" i="10"/>
  <c r="BJ79" i="10"/>
  <c r="BJ83" i="10"/>
  <c r="BJ87" i="10"/>
  <c r="BJ91" i="10"/>
  <c r="BJ95" i="10"/>
  <c r="BJ100" i="10"/>
  <c r="BF19" i="10"/>
  <c r="BF44" i="10"/>
  <c r="BF51" i="10"/>
  <c r="BF59" i="10"/>
  <c r="BF60" i="10"/>
  <c r="BF75" i="10"/>
  <c r="BF83" i="10"/>
  <c r="BF84" i="10"/>
  <c r="BF91" i="10"/>
  <c r="BF99" i="10"/>
  <c r="BF100" i="10"/>
  <c r="BF108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8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0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98" i="10"/>
  <c r="BE99" i="10"/>
  <c r="BE100" i="10"/>
  <c r="BE101" i="10"/>
  <c r="BE102" i="10"/>
  <c r="BE103" i="10"/>
  <c r="BE104" i="10"/>
  <c r="BE105" i="10"/>
  <c r="BE106" i="10"/>
  <c r="BE107" i="10"/>
  <c r="BE108" i="10"/>
  <c r="BE109" i="10"/>
  <c r="BE110" i="10"/>
  <c r="BE111" i="10"/>
  <c r="BE112" i="10"/>
  <c r="BE113" i="10"/>
  <c r="BE114" i="10"/>
  <c r="BE115" i="10"/>
  <c r="BE116" i="10"/>
  <c r="BE117" i="10"/>
  <c r="BE118" i="10"/>
  <c r="BE119" i="10"/>
  <c r="BE120" i="10"/>
  <c r="BE121" i="10"/>
  <c r="BE122" i="10"/>
  <c r="BE123" i="10"/>
  <c r="BE124" i="10"/>
  <c r="BE125" i="10"/>
  <c r="BE126" i="10"/>
  <c r="BE127" i="10"/>
  <c r="BE128" i="10"/>
  <c r="BE129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Y116" i="10"/>
  <c r="Y117" i="10"/>
  <c r="Y118" i="10"/>
  <c r="Y119" i="10"/>
  <c r="Y120" i="10"/>
  <c r="Y121" i="10"/>
  <c r="Y122" i="10"/>
  <c r="Y123" i="10"/>
  <c r="Y124" i="10"/>
  <c r="Y125" i="10"/>
  <c r="Y126" i="10"/>
  <c r="Y127" i="10"/>
  <c r="Y128" i="10"/>
  <c r="Y129" i="10"/>
  <c r="X13" i="10"/>
  <c r="X14" i="10"/>
  <c r="BN14" i="10" s="1"/>
  <c r="X15" i="10"/>
  <c r="BN15" i="10" s="1"/>
  <c r="X16" i="10"/>
  <c r="BN16" i="10" s="1"/>
  <c r="X17" i="10"/>
  <c r="BN17" i="10" s="1"/>
  <c r="X18" i="10"/>
  <c r="BN18" i="10" s="1"/>
  <c r="X19" i="10"/>
  <c r="BN19" i="10" s="1"/>
  <c r="X20" i="10"/>
  <c r="X21" i="10"/>
  <c r="BN21" i="10" s="1"/>
  <c r="X22" i="10"/>
  <c r="BN22" i="10" s="1"/>
  <c r="X23" i="10"/>
  <c r="BN23" i="10" s="1"/>
  <c r="X24" i="10"/>
  <c r="X25" i="10"/>
  <c r="BN25" i="10" s="1"/>
  <c r="X26" i="10"/>
  <c r="BN26" i="10" s="1"/>
  <c r="X27" i="10"/>
  <c r="X28" i="10"/>
  <c r="X29" i="10"/>
  <c r="BN29" i="10" s="1"/>
  <c r="X30" i="10"/>
  <c r="BN30" i="10" s="1"/>
  <c r="X31" i="10"/>
  <c r="X32" i="10"/>
  <c r="X33" i="10"/>
  <c r="BN33" i="10" s="1"/>
  <c r="X34" i="10"/>
  <c r="BN34" i="10" s="1"/>
  <c r="X35" i="10"/>
  <c r="X36" i="10"/>
  <c r="X37" i="10"/>
  <c r="BN37" i="10" s="1"/>
  <c r="X38" i="10"/>
  <c r="BN38" i="10" s="1"/>
  <c r="X39" i="10"/>
  <c r="BN39" i="10" s="1"/>
  <c r="X40" i="10"/>
  <c r="X41" i="10"/>
  <c r="X42" i="10"/>
  <c r="BN42" i="10" s="1"/>
  <c r="X43" i="10"/>
  <c r="BN43" i="10" s="1"/>
  <c r="X44" i="10"/>
  <c r="X45" i="10"/>
  <c r="BN45" i="10" s="1"/>
  <c r="X46" i="10"/>
  <c r="BN46" i="10" s="1"/>
  <c r="X47" i="10"/>
  <c r="BN47" i="10" s="1"/>
  <c r="X48" i="10"/>
  <c r="X49" i="10"/>
  <c r="BN49" i="10" s="1"/>
  <c r="X50" i="10"/>
  <c r="BN50" i="10" s="1"/>
  <c r="X51" i="10"/>
  <c r="BN51" i="10" s="1"/>
  <c r="X52" i="10"/>
  <c r="X53" i="10"/>
  <c r="BN53" i="10" s="1"/>
  <c r="X54" i="10"/>
  <c r="BN54" i="10" s="1"/>
  <c r="X55" i="10"/>
  <c r="X56" i="10"/>
  <c r="X57" i="10"/>
  <c r="BN57" i="10" s="1"/>
  <c r="X58" i="10"/>
  <c r="BN58" i="10" s="1"/>
  <c r="X59" i="10"/>
  <c r="BN59" i="10" s="1"/>
  <c r="X60" i="10"/>
  <c r="X61" i="10"/>
  <c r="BN61" i="10" s="1"/>
  <c r="X62" i="10"/>
  <c r="BN62" i="10" s="1"/>
  <c r="X63" i="10"/>
  <c r="X64" i="10"/>
  <c r="X65" i="10"/>
  <c r="BN65" i="10" s="1"/>
  <c r="X66" i="10"/>
  <c r="BN66" i="10" s="1"/>
  <c r="X67" i="10"/>
  <c r="X68" i="10"/>
  <c r="X69" i="10"/>
  <c r="BN69" i="10" s="1"/>
  <c r="X70" i="10"/>
  <c r="BN70" i="10" s="1"/>
  <c r="X71" i="10"/>
  <c r="BN71" i="10" s="1"/>
  <c r="X72" i="10"/>
  <c r="X73" i="10"/>
  <c r="BN73" i="10" s="1"/>
  <c r="X74" i="10"/>
  <c r="X75" i="10"/>
  <c r="BN75" i="10" s="1"/>
  <c r="X76" i="10"/>
  <c r="X77" i="10"/>
  <c r="BN77" i="10" s="1"/>
  <c r="X78" i="10"/>
  <c r="BN78" i="10" s="1"/>
  <c r="X79" i="10"/>
  <c r="BN79" i="10" s="1"/>
  <c r="X80" i="10"/>
  <c r="X81" i="10"/>
  <c r="BN81" i="10" s="1"/>
  <c r="X82" i="10"/>
  <c r="BN82" i="10" s="1"/>
  <c r="X83" i="10"/>
  <c r="BN83" i="10" s="1"/>
  <c r="X84" i="10"/>
  <c r="X85" i="10"/>
  <c r="BN85" i="10" s="1"/>
  <c r="X86" i="10"/>
  <c r="BN86" i="10" s="1"/>
  <c r="X87" i="10"/>
  <c r="BN87" i="10" s="1"/>
  <c r="X88" i="10"/>
  <c r="X89" i="10"/>
  <c r="BN89" i="10" s="1"/>
  <c r="X90" i="10"/>
  <c r="BN90" i="10" s="1"/>
  <c r="X91" i="10"/>
  <c r="BN91" i="10" s="1"/>
  <c r="X92" i="10"/>
  <c r="X93" i="10"/>
  <c r="BN93" i="10" s="1"/>
  <c r="X94" i="10"/>
  <c r="BN94" i="10" s="1"/>
  <c r="X95" i="10"/>
  <c r="BN95" i="10" s="1"/>
  <c r="X96" i="10"/>
  <c r="X97" i="10"/>
  <c r="BN97" i="10" s="1"/>
  <c r="X98" i="10"/>
  <c r="BN98" i="10" s="1"/>
  <c r="X99" i="10"/>
  <c r="BN99" i="10" s="1"/>
  <c r="X100" i="10"/>
  <c r="X101" i="10"/>
  <c r="BN101" i="10" s="1"/>
  <c r="X102" i="10"/>
  <c r="BN102" i="10" s="1"/>
  <c r="X103" i="10"/>
  <c r="X104" i="10"/>
  <c r="X105" i="10"/>
  <c r="BN105" i="10" s="1"/>
  <c r="X106" i="10"/>
  <c r="BN106" i="10" s="1"/>
  <c r="X107" i="10"/>
  <c r="X108" i="10"/>
  <c r="X109" i="10"/>
  <c r="BN109" i="10" s="1"/>
  <c r="X110" i="10"/>
  <c r="X111" i="10"/>
  <c r="X112" i="10"/>
  <c r="X113" i="10"/>
  <c r="X114" i="10"/>
  <c r="X115" i="10"/>
  <c r="X116" i="10"/>
  <c r="X117" i="10"/>
  <c r="BN117" i="10" s="1"/>
  <c r="X118" i="10"/>
  <c r="X119" i="10"/>
  <c r="X120" i="10"/>
  <c r="X121" i="10"/>
  <c r="X122" i="10"/>
  <c r="X123" i="10"/>
  <c r="X124" i="10"/>
  <c r="X125" i="10"/>
  <c r="BN125" i="10" s="1"/>
  <c r="X126" i="10"/>
  <c r="X127" i="10"/>
  <c r="X128" i="10"/>
  <c r="X129" i="10"/>
  <c r="BN129" i="10" s="1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C99" i="10"/>
  <c r="BC100" i="10"/>
  <c r="BC101" i="10"/>
  <c r="BC102" i="10"/>
  <c r="BC103" i="10"/>
  <c r="BC104" i="10"/>
  <c r="BC105" i="10"/>
  <c r="BC106" i="10"/>
  <c r="BC107" i="10"/>
  <c r="BC108" i="10"/>
  <c r="BC109" i="10"/>
  <c r="BC110" i="10"/>
  <c r="BC111" i="10"/>
  <c r="BC112" i="10"/>
  <c r="BC113" i="10"/>
  <c r="BC114" i="10"/>
  <c r="BC115" i="10"/>
  <c r="BC116" i="10"/>
  <c r="BC117" i="10"/>
  <c r="BC118" i="10"/>
  <c r="BC119" i="10"/>
  <c r="BC120" i="10"/>
  <c r="BC121" i="10"/>
  <c r="BC122" i="10"/>
  <c r="BC123" i="10"/>
  <c r="BC124" i="10"/>
  <c r="BC125" i="10"/>
  <c r="BC126" i="10"/>
  <c r="BC127" i="10"/>
  <c r="BC128" i="10"/>
  <c r="BC129" i="10"/>
  <c r="AW10" i="10"/>
  <c r="BD10" i="10" s="1"/>
  <c r="AW11" i="10"/>
  <c r="BD11" i="10" s="1"/>
  <c r="AW12" i="10"/>
  <c r="BD12" i="10"/>
  <c r="AW13" i="10"/>
  <c r="BD13" i="10" s="1"/>
  <c r="AW14" i="10"/>
  <c r="BD14" i="10" s="1"/>
  <c r="AW15" i="10"/>
  <c r="BD15" i="10" s="1"/>
  <c r="AW16" i="10"/>
  <c r="BD16" i="10"/>
  <c r="AW17" i="10"/>
  <c r="BD17" i="10" s="1"/>
  <c r="AW18" i="10"/>
  <c r="BD18" i="10" s="1"/>
  <c r="AW19" i="10"/>
  <c r="BD19" i="10" s="1"/>
  <c r="AW20" i="10"/>
  <c r="BD20" i="10"/>
  <c r="AW21" i="10"/>
  <c r="BD21" i="10" s="1"/>
  <c r="AW22" i="10"/>
  <c r="BD22" i="10" s="1"/>
  <c r="AW23" i="10"/>
  <c r="BD23" i="10" s="1"/>
  <c r="AW24" i="10"/>
  <c r="BD24" i="10"/>
  <c r="AW25" i="10"/>
  <c r="BD25" i="10" s="1"/>
  <c r="AW26" i="10"/>
  <c r="BD26" i="10" s="1"/>
  <c r="AW27" i="10"/>
  <c r="BD27" i="10" s="1"/>
  <c r="AW28" i="10"/>
  <c r="BD28" i="10"/>
  <c r="AW29" i="10"/>
  <c r="BD29" i="10" s="1"/>
  <c r="AW30" i="10"/>
  <c r="BD30" i="10" s="1"/>
  <c r="AW31" i="10"/>
  <c r="BD31" i="10" s="1"/>
  <c r="AW32" i="10"/>
  <c r="BD32" i="10"/>
  <c r="AW33" i="10"/>
  <c r="BD33" i="10" s="1"/>
  <c r="AW34" i="10"/>
  <c r="BD34" i="10" s="1"/>
  <c r="AW35" i="10"/>
  <c r="BD35" i="10" s="1"/>
  <c r="AW36" i="10"/>
  <c r="BD36" i="10"/>
  <c r="AW37" i="10"/>
  <c r="BD37" i="10" s="1"/>
  <c r="AW38" i="10"/>
  <c r="BD38" i="10" s="1"/>
  <c r="AW39" i="10"/>
  <c r="BD39" i="10" s="1"/>
  <c r="AW40" i="10"/>
  <c r="BD40" i="10"/>
  <c r="AW41" i="10"/>
  <c r="BD41" i="10" s="1"/>
  <c r="AW42" i="10"/>
  <c r="BD42" i="10" s="1"/>
  <c r="AW43" i="10"/>
  <c r="BD43" i="10" s="1"/>
  <c r="AW44" i="10"/>
  <c r="BD44" i="10"/>
  <c r="AW45" i="10"/>
  <c r="BD45" i="10" s="1"/>
  <c r="AW46" i="10"/>
  <c r="BD46" i="10" s="1"/>
  <c r="AW47" i="10"/>
  <c r="BD47" i="10" s="1"/>
  <c r="AW48" i="10"/>
  <c r="BD48" i="10"/>
  <c r="AW49" i="10"/>
  <c r="BD49" i="10" s="1"/>
  <c r="AW50" i="10"/>
  <c r="BD50" i="10" s="1"/>
  <c r="AW51" i="10"/>
  <c r="BD51" i="10" s="1"/>
  <c r="AW52" i="10"/>
  <c r="BD52" i="10"/>
  <c r="AW53" i="10"/>
  <c r="BD53" i="10" s="1"/>
  <c r="AW54" i="10"/>
  <c r="BD54" i="10" s="1"/>
  <c r="AW55" i="10"/>
  <c r="BD55" i="10" s="1"/>
  <c r="AW56" i="10"/>
  <c r="BD56" i="10"/>
  <c r="AW57" i="10"/>
  <c r="BD57" i="10" s="1"/>
  <c r="AW58" i="10"/>
  <c r="BD58" i="10" s="1"/>
  <c r="AW59" i="10"/>
  <c r="BD59" i="10" s="1"/>
  <c r="AW60" i="10"/>
  <c r="BD60" i="10"/>
  <c r="AW61" i="10"/>
  <c r="BD61" i="10" s="1"/>
  <c r="AW62" i="10"/>
  <c r="BD62" i="10" s="1"/>
  <c r="AW63" i="10"/>
  <c r="BD63" i="10" s="1"/>
  <c r="AW64" i="10"/>
  <c r="BD64" i="10"/>
  <c r="AW65" i="10"/>
  <c r="BD65" i="10" s="1"/>
  <c r="AW66" i="10"/>
  <c r="BD66" i="10" s="1"/>
  <c r="AW67" i="10"/>
  <c r="BD67" i="10" s="1"/>
  <c r="AW68" i="10"/>
  <c r="BD68" i="10"/>
  <c r="AW69" i="10"/>
  <c r="BD69" i="10" s="1"/>
  <c r="AW70" i="10"/>
  <c r="BD70" i="10" s="1"/>
  <c r="AW71" i="10"/>
  <c r="BD71" i="10" s="1"/>
  <c r="AW72" i="10"/>
  <c r="BD72" i="10"/>
  <c r="AW73" i="10"/>
  <c r="BD73" i="10" s="1"/>
  <c r="AW74" i="10"/>
  <c r="BD74" i="10" s="1"/>
  <c r="AW75" i="10"/>
  <c r="BD75" i="10" s="1"/>
  <c r="AW76" i="10"/>
  <c r="BD76" i="10"/>
  <c r="AW77" i="10"/>
  <c r="BD77" i="10" s="1"/>
  <c r="AW78" i="10"/>
  <c r="BD78" i="10" s="1"/>
  <c r="AW79" i="10"/>
  <c r="BD79" i="10" s="1"/>
  <c r="AW80" i="10"/>
  <c r="BD80" i="10"/>
  <c r="AW81" i="10"/>
  <c r="BD81" i="10" s="1"/>
  <c r="AW82" i="10"/>
  <c r="BD82" i="10" s="1"/>
  <c r="AW83" i="10"/>
  <c r="BD83" i="10" s="1"/>
  <c r="AW84" i="10"/>
  <c r="BD84" i="10"/>
  <c r="AW85" i="10"/>
  <c r="BD85" i="10" s="1"/>
  <c r="AW86" i="10"/>
  <c r="BD86" i="10" s="1"/>
  <c r="AW87" i="10"/>
  <c r="BD87" i="10" s="1"/>
  <c r="AW88" i="10"/>
  <c r="BD88" i="10"/>
  <c r="AW89" i="10"/>
  <c r="BD89" i="10" s="1"/>
  <c r="AW90" i="10"/>
  <c r="BD90" i="10" s="1"/>
  <c r="AW91" i="10"/>
  <c r="BD91" i="10" s="1"/>
  <c r="AW92" i="10"/>
  <c r="BD92" i="10"/>
  <c r="AW93" i="10"/>
  <c r="BD93" i="10" s="1"/>
  <c r="AW94" i="10"/>
  <c r="BD94" i="10" s="1"/>
  <c r="AW95" i="10"/>
  <c r="BD95" i="10" s="1"/>
  <c r="AW96" i="10"/>
  <c r="BD96" i="10"/>
  <c r="AW97" i="10"/>
  <c r="BD97" i="10" s="1"/>
  <c r="AW98" i="10"/>
  <c r="BD98" i="10" s="1"/>
  <c r="AW99" i="10"/>
  <c r="BD99" i="10" s="1"/>
  <c r="AW100" i="10"/>
  <c r="BD100" i="10"/>
  <c r="AW101" i="10"/>
  <c r="BD101" i="10" s="1"/>
  <c r="AW102" i="10"/>
  <c r="BD102" i="10" s="1"/>
  <c r="AW103" i="10"/>
  <c r="BD103" i="10" s="1"/>
  <c r="AW104" i="10"/>
  <c r="BD104" i="10"/>
  <c r="AW105" i="10"/>
  <c r="BD105" i="10" s="1"/>
  <c r="AW106" i="10"/>
  <c r="BD106" i="10" s="1"/>
  <c r="AW107" i="10"/>
  <c r="BD107" i="10" s="1"/>
  <c r="AW108" i="10"/>
  <c r="BD108" i="10"/>
  <c r="AW109" i="10"/>
  <c r="BD109" i="10" s="1"/>
  <c r="AW110" i="10"/>
  <c r="BD110" i="10" s="1"/>
  <c r="AW111" i="10"/>
  <c r="BD111" i="10" s="1"/>
  <c r="AW112" i="10"/>
  <c r="BD112" i="10"/>
  <c r="AW113" i="10"/>
  <c r="BD113" i="10" s="1"/>
  <c r="AW114" i="10"/>
  <c r="BD114" i="10" s="1"/>
  <c r="AW115" i="10"/>
  <c r="BD115" i="10" s="1"/>
  <c r="AW116" i="10"/>
  <c r="BD116" i="10"/>
  <c r="AW117" i="10"/>
  <c r="BD117" i="10" s="1"/>
  <c r="AW118" i="10"/>
  <c r="BD118" i="10" s="1"/>
  <c r="AW119" i="10"/>
  <c r="BD119" i="10" s="1"/>
  <c r="AW120" i="10"/>
  <c r="BD120" i="10"/>
  <c r="AW121" i="10"/>
  <c r="BD121" i="10" s="1"/>
  <c r="AW122" i="10"/>
  <c r="BD122" i="10" s="1"/>
  <c r="AW123" i="10"/>
  <c r="BD123" i="10" s="1"/>
  <c r="AW124" i="10"/>
  <c r="BD124" i="10"/>
  <c r="AW125" i="10"/>
  <c r="BD125" i="10" s="1"/>
  <c r="AW126" i="10"/>
  <c r="BD126" i="10" s="1"/>
  <c r="AW127" i="10"/>
  <c r="BD127" i="10" s="1"/>
  <c r="AW128" i="10"/>
  <c r="BD128" i="10"/>
  <c r="AW129" i="10"/>
  <c r="BD129" i="10" s="1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V99" i="10"/>
  <c r="AV100" i="10"/>
  <c r="AV101" i="10"/>
  <c r="AV102" i="10"/>
  <c r="AV103" i="10"/>
  <c r="AV104" i="10"/>
  <c r="AV105" i="10"/>
  <c r="AV106" i="10"/>
  <c r="AV107" i="10"/>
  <c r="AV108" i="10"/>
  <c r="AV109" i="10"/>
  <c r="AV110" i="10"/>
  <c r="AV111" i="10"/>
  <c r="AV112" i="10"/>
  <c r="AV113" i="10"/>
  <c r="AV114" i="10"/>
  <c r="AV115" i="10"/>
  <c r="AV116" i="10"/>
  <c r="AV117" i="10"/>
  <c r="AV118" i="10"/>
  <c r="AV119" i="10"/>
  <c r="AV120" i="10"/>
  <c r="AV121" i="10"/>
  <c r="AV122" i="10"/>
  <c r="AV123" i="10"/>
  <c r="AV124" i="10"/>
  <c r="AV125" i="10"/>
  <c r="AV126" i="10"/>
  <c r="AV127" i="10"/>
  <c r="AV128" i="10"/>
  <c r="AV12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S99" i="10"/>
  <c r="AS100" i="10"/>
  <c r="AS101" i="10"/>
  <c r="AS102" i="10"/>
  <c r="AS103" i="10"/>
  <c r="AS104" i="10"/>
  <c r="AS105" i="10"/>
  <c r="AS106" i="10"/>
  <c r="AS107" i="10"/>
  <c r="AS108" i="10"/>
  <c r="AS109" i="10"/>
  <c r="AS110" i="10"/>
  <c r="AS111" i="10"/>
  <c r="AS112" i="10"/>
  <c r="AS113" i="10"/>
  <c r="AS114" i="10"/>
  <c r="AS115" i="10"/>
  <c r="AS116" i="10"/>
  <c r="AS117" i="10"/>
  <c r="AS118" i="10"/>
  <c r="AS119" i="10"/>
  <c r="AS120" i="10"/>
  <c r="AS121" i="10"/>
  <c r="AS122" i="10"/>
  <c r="AS123" i="10"/>
  <c r="AS124" i="10"/>
  <c r="AS125" i="10"/>
  <c r="AS126" i="10"/>
  <c r="AS127" i="10"/>
  <c r="AS128" i="10"/>
  <c r="AS12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R99" i="10"/>
  <c r="AR100" i="10"/>
  <c r="AR101" i="10"/>
  <c r="AR102" i="10"/>
  <c r="AR103" i="10"/>
  <c r="AR104" i="10"/>
  <c r="AR105" i="10"/>
  <c r="AR106" i="10"/>
  <c r="AR107" i="10"/>
  <c r="AR108" i="10"/>
  <c r="AR109" i="10"/>
  <c r="AR110" i="10"/>
  <c r="AR111" i="10"/>
  <c r="AR112" i="10"/>
  <c r="AR113" i="10"/>
  <c r="AR114" i="10"/>
  <c r="AR115" i="10"/>
  <c r="AR116" i="10"/>
  <c r="AR117" i="10"/>
  <c r="AR118" i="10"/>
  <c r="AR119" i="10"/>
  <c r="AR120" i="10"/>
  <c r="AR121" i="10"/>
  <c r="AR122" i="10"/>
  <c r="AR123" i="10"/>
  <c r="AR124" i="10"/>
  <c r="AR125" i="10"/>
  <c r="AR126" i="10"/>
  <c r="AR127" i="10"/>
  <c r="AR128" i="10"/>
  <c r="AR12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Q99" i="10"/>
  <c r="AQ100" i="10"/>
  <c r="AQ101" i="10"/>
  <c r="AQ102" i="10"/>
  <c r="AQ103" i="10"/>
  <c r="AQ104" i="10"/>
  <c r="AQ105" i="10"/>
  <c r="AQ106" i="10"/>
  <c r="AQ107" i="10"/>
  <c r="AQ108" i="10"/>
  <c r="AQ109" i="10"/>
  <c r="AQ110" i="10"/>
  <c r="AQ111" i="10"/>
  <c r="AQ112" i="10"/>
  <c r="AQ113" i="10"/>
  <c r="AQ114" i="10"/>
  <c r="AQ115" i="10"/>
  <c r="AQ116" i="10"/>
  <c r="AQ117" i="10"/>
  <c r="AQ118" i="10"/>
  <c r="AQ119" i="10"/>
  <c r="AQ120" i="10"/>
  <c r="AQ121" i="10"/>
  <c r="AQ122" i="10"/>
  <c r="AQ123" i="10"/>
  <c r="AQ124" i="10"/>
  <c r="AQ125" i="10"/>
  <c r="AQ126" i="10"/>
  <c r="AQ127" i="10"/>
  <c r="AQ128" i="10"/>
  <c r="AQ12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N99" i="10"/>
  <c r="AN100" i="10"/>
  <c r="AN101" i="10"/>
  <c r="AN102" i="10"/>
  <c r="AN103" i="10"/>
  <c r="AN104" i="10"/>
  <c r="AN105" i="10"/>
  <c r="AN106" i="10"/>
  <c r="AN107" i="10"/>
  <c r="AN108" i="10"/>
  <c r="AN109" i="10"/>
  <c r="AN110" i="10"/>
  <c r="AN111" i="10"/>
  <c r="AN112" i="10"/>
  <c r="AN113" i="10"/>
  <c r="AN114" i="10"/>
  <c r="AN115" i="10"/>
  <c r="AN116" i="10"/>
  <c r="AN117" i="10"/>
  <c r="AN118" i="10"/>
  <c r="AN119" i="10"/>
  <c r="AN120" i="10"/>
  <c r="AN121" i="10"/>
  <c r="AN122" i="10"/>
  <c r="AN123" i="10"/>
  <c r="AN124" i="10"/>
  <c r="AN125" i="10"/>
  <c r="AN126" i="10"/>
  <c r="AN127" i="10"/>
  <c r="AN128" i="10"/>
  <c r="AN12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M99" i="10"/>
  <c r="AM100" i="10"/>
  <c r="AM101" i="10"/>
  <c r="AM102" i="10"/>
  <c r="AM103" i="10"/>
  <c r="AM104" i="10"/>
  <c r="AM105" i="10"/>
  <c r="AM106" i="10"/>
  <c r="AM107" i="10"/>
  <c r="AM108" i="10"/>
  <c r="AM109" i="10"/>
  <c r="AM110" i="10"/>
  <c r="AM111" i="10"/>
  <c r="AM112" i="10"/>
  <c r="AM113" i="10"/>
  <c r="AM114" i="10"/>
  <c r="AM115" i="10"/>
  <c r="AM116" i="10"/>
  <c r="AM117" i="10"/>
  <c r="AM118" i="10"/>
  <c r="AM119" i="10"/>
  <c r="AM120" i="10"/>
  <c r="AM121" i="10"/>
  <c r="AM122" i="10"/>
  <c r="AM123" i="10"/>
  <c r="AM124" i="10"/>
  <c r="AM125" i="10"/>
  <c r="AM126" i="10"/>
  <c r="AM127" i="10"/>
  <c r="AM128" i="10"/>
  <c r="AM12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AL107" i="10"/>
  <c r="AL108" i="10"/>
  <c r="AL109" i="10"/>
  <c r="AL110" i="10"/>
  <c r="AL111" i="10"/>
  <c r="AL112" i="10"/>
  <c r="AL113" i="10"/>
  <c r="AL114" i="10"/>
  <c r="AL115" i="10"/>
  <c r="AL116" i="10"/>
  <c r="AL117" i="10"/>
  <c r="AL118" i="10"/>
  <c r="AL119" i="10"/>
  <c r="AL120" i="10"/>
  <c r="AL121" i="10"/>
  <c r="AL122" i="10"/>
  <c r="AL123" i="10"/>
  <c r="AL124" i="10"/>
  <c r="AL125" i="10"/>
  <c r="AL126" i="10"/>
  <c r="AL127" i="10"/>
  <c r="AL128" i="10"/>
  <c r="AL12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I99" i="10"/>
  <c r="AI100" i="10"/>
  <c r="AI101" i="10"/>
  <c r="AI102" i="10"/>
  <c r="AI103" i="10"/>
  <c r="AI104" i="10"/>
  <c r="AI105" i="10"/>
  <c r="AI106" i="10"/>
  <c r="AI107" i="10"/>
  <c r="AI108" i="10"/>
  <c r="AI109" i="10"/>
  <c r="AI110" i="10"/>
  <c r="AI111" i="10"/>
  <c r="AI112" i="10"/>
  <c r="AI113" i="10"/>
  <c r="AI114" i="10"/>
  <c r="AI115" i="10"/>
  <c r="AI116" i="10"/>
  <c r="AI117" i="10"/>
  <c r="AI118" i="10"/>
  <c r="AI119" i="10"/>
  <c r="AI120" i="10"/>
  <c r="AI121" i="10"/>
  <c r="AI122" i="10"/>
  <c r="AI123" i="10"/>
  <c r="AI124" i="10"/>
  <c r="AI125" i="10"/>
  <c r="AI126" i="10"/>
  <c r="AI127" i="10"/>
  <c r="AI128" i="10"/>
  <c r="AI12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H99" i="10"/>
  <c r="AH100" i="10"/>
  <c r="AH101" i="10"/>
  <c r="AH102" i="10"/>
  <c r="AH103" i="10"/>
  <c r="AH104" i="10"/>
  <c r="AH105" i="10"/>
  <c r="AH106" i="10"/>
  <c r="AH107" i="10"/>
  <c r="AH108" i="10"/>
  <c r="AH109" i="10"/>
  <c r="AH110" i="10"/>
  <c r="AH111" i="10"/>
  <c r="AH112" i="10"/>
  <c r="AH113" i="10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6" i="10"/>
  <c r="AH127" i="10"/>
  <c r="AH128" i="10"/>
  <c r="AH129" i="10"/>
  <c r="AG10" i="10"/>
  <c r="AG11" i="10"/>
  <c r="BF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D10" i="10"/>
  <c r="AD11" i="10"/>
  <c r="BG11" i="10" s="1"/>
  <c r="AD12" i="10"/>
  <c r="AD13" i="10"/>
  <c r="BI13" i="10" s="1"/>
  <c r="AD14" i="10"/>
  <c r="BG14" i="10" s="1"/>
  <c r="AD15" i="10"/>
  <c r="BG15" i="10" s="1"/>
  <c r="AD16" i="10"/>
  <c r="BG16" i="10" s="1"/>
  <c r="AD17" i="10"/>
  <c r="BG17" i="10" s="1"/>
  <c r="AD18" i="10"/>
  <c r="AD19" i="10"/>
  <c r="AD20" i="10"/>
  <c r="BG20" i="10" s="1"/>
  <c r="AD21" i="10"/>
  <c r="BL21" i="10" s="1"/>
  <c r="AD22" i="10"/>
  <c r="AD23" i="10"/>
  <c r="AD24" i="10"/>
  <c r="BG24" i="10" s="1"/>
  <c r="AD25" i="10"/>
  <c r="AD26" i="10"/>
  <c r="BG26" i="10" s="1"/>
  <c r="AD27" i="10"/>
  <c r="BG27" i="10" s="1"/>
  <c r="AD28" i="10"/>
  <c r="AD29" i="10"/>
  <c r="BG29" i="10" s="1"/>
  <c r="AD30" i="10"/>
  <c r="AD31" i="10"/>
  <c r="AD32" i="10"/>
  <c r="BG32" i="10" s="1"/>
  <c r="AD33" i="10"/>
  <c r="AD34" i="10"/>
  <c r="BG34" i="10" s="1"/>
  <c r="AD35" i="10"/>
  <c r="AD36" i="10"/>
  <c r="AD37" i="10"/>
  <c r="BG37" i="10" s="1"/>
  <c r="AD38" i="10"/>
  <c r="BG38" i="10" s="1"/>
  <c r="AD39" i="10"/>
  <c r="BG39" i="10" s="1"/>
  <c r="AD40" i="10"/>
  <c r="BG40" i="10" s="1"/>
  <c r="AD41" i="10"/>
  <c r="BL41" i="10" s="1"/>
  <c r="AD42" i="10"/>
  <c r="BI42" i="10" s="1"/>
  <c r="AD43" i="10"/>
  <c r="AD44" i="10"/>
  <c r="AD45" i="10"/>
  <c r="BG45" i="10" s="1"/>
  <c r="AD46" i="10"/>
  <c r="BG46" i="10" s="1"/>
  <c r="AD47" i="10"/>
  <c r="AD48" i="10"/>
  <c r="AD49" i="10"/>
  <c r="AD50" i="10"/>
  <c r="AD51" i="10"/>
  <c r="AD52" i="10"/>
  <c r="AD53" i="10"/>
  <c r="BL53" i="10" s="1"/>
  <c r="AD54" i="10"/>
  <c r="AD55" i="10"/>
  <c r="AD56" i="10"/>
  <c r="AD57" i="10"/>
  <c r="BG57" i="10" s="1"/>
  <c r="AD58" i="10"/>
  <c r="BG58" i="10" s="1"/>
  <c r="AD59" i="10"/>
  <c r="BG59" i="10" s="1"/>
  <c r="AD60" i="10"/>
  <c r="BG60" i="10" s="1"/>
  <c r="AD61" i="10"/>
  <c r="BG61" i="10" s="1"/>
  <c r="AD62" i="10"/>
  <c r="AD63" i="10"/>
  <c r="BG63" i="10" s="1"/>
  <c r="AD64" i="10"/>
  <c r="BG64" i="10" s="1"/>
  <c r="AD65" i="10"/>
  <c r="AD66" i="10"/>
  <c r="BG66" i="10" s="1"/>
  <c r="AD67" i="10"/>
  <c r="AD68" i="10"/>
  <c r="AD69" i="10"/>
  <c r="BG69" i="10" s="1"/>
  <c r="AD70" i="10"/>
  <c r="AD71" i="10"/>
  <c r="BO71" i="10" s="1"/>
  <c r="AD72" i="10"/>
  <c r="AD73" i="10"/>
  <c r="AD74" i="10"/>
  <c r="AD75" i="10"/>
  <c r="BO75" i="10" s="1"/>
  <c r="AD76" i="10"/>
  <c r="BG76" i="10" s="1"/>
  <c r="AD77" i="10"/>
  <c r="BG77" i="10" s="1"/>
  <c r="AD78" i="10"/>
  <c r="BG78" i="10" s="1"/>
  <c r="AD79" i="10"/>
  <c r="BG79" i="10" s="1"/>
  <c r="AD80" i="10"/>
  <c r="BG80" i="10" s="1"/>
  <c r="AD81" i="10"/>
  <c r="AD82" i="10"/>
  <c r="AD83" i="10"/>
  <c r="AD84" i="10"/>
  <c r="AD85" i="10"/>
  <c r="AD86" i="10"/>
  <c r="AD87" i="10"/>
  <c r="BG87" i="10" s="1"/>
  <c r="AD88" i="10"/>
  <c r="AD89" i="10"/>
  <c r="AD90" i="10"/>
  <c r="BG90" i="10" s="1"/>
  <c r="AD91" i="10"/>
  <c r="AD92" i="10"/>
  <c r="BG92" i="10" s="1"/>
  <c r="AD93" i="10"/>
  <c r="AD94" i="10"/>
  <c r="AD95" i="10"/>
  <c r="BG95" i="10" s="1"/>
  <c r="AD96" i="10"/>
  <c r="BI96" i="10" s="1"/>
  <c r="AD97" i="10"/>
  <c r="BG97" i="10" s="1"/>
  <c r="AD98" i="10"/>
  <c r="BG98" i="10" s="1"/>
  <c r="AD99" i="10"/>
  <c r="BG99" i="10" s="1"/>
  <c r="AD100" i="10"/>
  <c r="BG100" i="10" s="1"/>
  <c r="AD101" i="10"/>
  <c r="AD102" i="10"/>
  <c r="BG102" i="10" s="1"/>
  <c r="AD103" i="10"/>
  <c r="AD104" i="10"/>
  <c r="BG104" i="10" s="1"/>
  <c r="AD105" i="10"/>
  <c r="AD106" i="10"/>
  <c r="AD107" i="10"/>
  <c r="BG107" i="10" s="1"/>
  <c r="AD108" i="10"/>
  <c r="BG108" i="10" s="1"/>
  <c r="AD109" i="10"/>
  <c r="AD110" i="10"/>
  <c r="AD111" i="10"/>
  <c r="AD112" i="10"/>
  <c r="AD113" i="10"/>
  <c r="AD114" i="10"/>
  <c r="AD115" i="10"/>
  <c r="AD116" i="10"/>
  <c r="BG116" i="10" s="1"/>
  <c r="AD117" i="10"/>
  <c r="BG117" i="10" s="1"/>
  <c r="AD118" i="10"/>
  <c r="AD119" i="10"/>
  <c r="BG119" i="10" s="1"/>
  <c r="AD120" i="10"/>
  <c r="AD121" i="10"/>
  <c r="BI121" i="10" s="1"/>
  <c r="AD122" i="10"/>
  <c r="AD123" i="10"/>
  <c r="BG123" i="10" s="1"/>
  <c r="AD124" i="10"/>
  <c r="AD125" i="10"/>
  <c r="BL125" i="10" s="1"/>
  <c r="AD126" i="10"/>
  <c r="BO126" i="10" s="1"/>
  <c r="AD127" i="10"/>
  <c r="BG127" i="10" s="1"/>
  <c r="AD128" i="10"/>
  <c r="AD129" i="10"/>
  <c r="BU18" i="3"/>
  <c r="BU21" i="3"/>
  <c r="BU26" i="3"/>
  <c r="BU31" i="3"/>
  <c r="BU37" i="3"/>
  <c r="BU42" i="3"/>
  <c r="BU50" i="3"/>
  <c r="BU53" i="3"/>
  <c r="BU58" i="3"/>
  <c r="BU63" i="3"/>
  <c r="BU69" i="3"/>
  <c r="BU74" i="3"/>
  <c r="BU82" i="3"/>
  <c r="BU85" i="3"/>
  <c r="BU90" i="3"/>
  <c r="BU98" i="3"/>
  <c r="BU106" i="3"/>
  <c r="BU117" i="3"/>
  <c r="BU125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Q101" i="3"/>
  <c r="BQ102" i="3"/>
  <c r="BQ103" i="3"/>
  <c r="BQ104" i="3"/>
  <c r="BQ105" i="3"/>
  <c r="BQ106" i="3"/>
  <c r="BQ107" i="3"/>
  <c r="BQ108" i="3"/>
  <c r="BQ109" i="3"/>
  <c r="BQ110" i="3"/>
  <c r="BQ111" i="3"/>
  <c r="BQ112" i="3"/>
  <c r="BQ113" i="3"/>
  <c r="BQ114" i="3"/>
  <c r="BQ115" i="3"/>
  <c r="BQ116" i="3"/>
  <c r="BQ117" i="3"/>
  <c r="BQ118" i="3"/>
  <c r="BQ119" i="3"/>
  <c r="BQ120" i="3"/>
  <c r="BQ121" i="3"/>
  <c r="BQ122" i="3"/>
  <c r="BQ123" i="3"/>
  <c r="BQ124" i="3"/>
  <c r="BQ125" i="3"/>
  <c r="BQ126" i="3"/>
  <c r="BQ127" i="3"/>
  <c r="BQ128" i="3"/>
  <c r="BQ129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3" i="3"/>
  <c r="BM124" i="3"/>
  <c r="BM125" i="3"/>
  <c r="BM126" i="3"/>
  <c r="BM127" i="3"/>
  <c r="BM128" i="3"/>
  <c r="BM129" i="3"/>
  <c r="BK13" i="3"/>
  <c r="BK16" i="3"/>
  <c r="BK20" i="3"/>
  <c r="BK22" i="3"/>
  <c r="BK28" i="3"/>
  <c r="BK31" i="3"/>
  <c r="BK32" i="3"/>
  <c r="BK40" i="3"/>
  <c r="BK51" i="3"/>
  <c r="BK61" i="3"/>
  <c r="BK64" i="3"/>
  <c r="BK67" i="3"/>
  <c r="BK72" i="3"/>
  <c r="BK76" i="3"/>
  <c r="BK82" i="3"/>
  <c r="BK88" i="3"/>
  <c r="BK92" i="3"/>
  <c r="BK95" i="3"/>
  <c r="BK100" i="3"/>
  <c r="BK104" i="3"/>
  <c r="BK108" i="3"/>
  <c r="BK114" i="3"/>
  <c r="BK120" i="3"/>
  <c r="BJ13" i="3"/>
  <c r="BJ16" i="3"/>
  <c r="BJ20" i="3"/>
  <c r="BJ28" i="3"/>
  <c r="BJ34" i="3"/>
  <c r="BJ35" i="3"/>
  <c r="BJ36" i="3"/>
  <c r="BJ37" i="3"/>
  <c r="BJ38" i="3"/>
  <c r="BJ39" i="3"/>
  <c r="BJ40" i="3"/>
  <c r="BJ44" i="3"/>
  <c r="BJ51" i="3"/>
  <c r="BJ56" i="3"/>
  <c r="BJ60" i="3"/>
  <c r="BJ61" i="3"/>
  <c r="BJ68" i="3"/>
  <c r="BJ74" i="3"/>
  <c r="BJ80" i="3"/>
  <c r="BJ84" i="3"/>
  <c r="BJ87" i="3"/>
  <c r="BJ92" i="3"/>
  <c r="BJ96" i="3"/>
  <c r="BJ103" i="3"/>
  <c r="BJ112" i="3"/>
  <c r="BJ120" i="3"/>
  <c r="BJ128" i="3"/>
  <c r="BF13" i="3"/>
  <c r="BF16" i="3"/>
  <c r="BF19" i="3"/>
  <c r="BF20" i="3"/>
  <c r="BF21" i="3"/>
  <c r="BF28" i="3"/>
  <c r="BF36" i="3"/>
  <c r="BF40" i="3"/>
  <c r="BF45" i="3"/>
  <c r="BF53" i="3"/>
  <c r="BF56" i="3"/>
  <c r="BF68" i="3"/>
  <c r="BF71" i="3"/>
  <c r="BF72" i="3"/>
  <c r="BF77" i="3"/>
  <c r="BF80" i="3"/>
  <c r="BF88" i="3"/>
  <c r="BF96" i="3"/>
  <c r="BF100" i="3"/>
  <c r="BF104" i="3"/>
  <c r="BF110" i="3"/>
  <c r="BF120" i="3"/>
  <c r="BF128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3" i="3"/>
  <c r="Y124" i="3"/>
  <c r="Y125" i="3"/>
  <c r="Y126" i="3"/>
  <c r="Y127" i="3"/>
  <c r="Y128" i="3"/>
  <c r="Y129" i="3"/>
  <c r="X13" i="3"/>
  <c r="X14" i="3"/>
  <c r="X15" i="3"/>
  <c r="X16" i="3"/>
  <c r="BN16" i="3" s="1"/>
  <c r="X17" i="3"/>
  <c r="X18" i="3"/>
  <c r="X19" i="3"/>
  <c r="X20" i="3"/>
  <c r="BN20" i="3" s="1"/>
  <c r="X21" i="3"/>
  <c r="X22" i="3"/>
  <c r="X23" i="3"/>
  <c r="X24" i="3"/>
  <c r="BN24" i="3" s="1"/>
  <c r="X25" i="3"/>
  <c r="X26" i="3"/>
  <c r="X27" i="3"/>
  <c r="X28" i="3"/>
  <c r="BN28" i="3" s="1"/>
  <c r="X29" i="3"/>
  <c r="X30" i="3"/>
  <c r="X31" i="3"/>
  <c r="X32" i="3"/>
  <c r="BN32" i="3" s="1"/>
  <c r="X33" i="3"/>
  <c r="X34" i="3"/>
  <c r="X35" i="3"/>
  <c r="X36" i="3"/>
  <c r="BN36" i="3" s="1"/>
  <c r="X37" i="3"/>
  <c r="X38" i="3"/>
  <c r="X39" i="3"/>
  <c r="X40" i="3"/>
  <c r="BN40" i="3" s="1"/>
  <c r="X41" i="3"/>
  <c r="X42" i="3"/>
  <c r="X43" i="3"/>
  <c r="X44" i="3"/>
  <c r="BN44" i="3" s="1"/>
  <c r="X45" i="3"/>
  <c r="X46" i="3"/>
  <c r="X47" i="3"/>
  <c r="X48" i="3"/>
  <c r="BN48" i="3" s="1"/>
  <c r="X49" i="3"/>
  <c r="X50" i="3"/>
  <c r="X51" i="3"/>
  <c r="X52" i="3"/>
  <c r="BN52" i="3" s="1"/>
  <c r="X53" i="3"/>
  <c r="X54" i="3"/>
  <c r="X55" i="3"/>
  <c r="X56" i="3"/>
  <c r="BN56" i="3" s="1"/>
  <c r="X57" i="3"/>
  <c r="X58" i="3"/>
  <c r="X59" i="3"/>
  <c r="X60" i="3"/>
  <c r="BN60" i="3" s="1"/>
  <c r="X61" i="3"/>
  <c r="X62" i="3"/>
  <c r="X63" i="3"/>
  <c r="X64" i="3"/>
  <c r="BN64" i="3" s="1"/>
  <c r="X65" i="3"/>
  <c r="X66" i="3"/>
  <c r="X67" i="3"/>
  <c r="X68" i="3"/>
  <c r="BN68" i="3" s="1"/>
  <c r="X69" i="3"/>
  <c r="X70" i="3"/>
  <c r="X71" i="3"/>
  <c r="X72" i="3"/>
  <c r="BN72" i="3" s="1"/>
  <c r="X73" i="3"/>
  <c r="X74" i="3"/>
  <c r="X75" i="3"/>
  <c r="X76" i="3"/>
  <c r="BN76" i="3" s="1"/>
  <c r="X77" i="3"/>
  <c r="X78" i="3"/>
  <c r="X79" i="3"/>
  <c r="X80" i="3"/>
  <c r="BN80" i="3" s="1"/>
  <c r="X81" i="3"/>
  <c r="X82" i="3"/>
  <c r="X83" i="3"/>
  <c r="X84" i="3"/>
  <c r="BN84" i="3" s="1"/>
  <c r="X85" i="3"/>
  <c r="X86" i="3"/>
  <c r="X87" i="3"/>
  <c r="X88" i="3"/>
  <c r="BN88" i="3" s="1"/>
  <c r="X89" i="3"/>
  <c r="X90" i="3"/>
  <c r="X91" i="3"/>
  <c r="X92" i="3"/>
  <c r="BN92" i="3" s="1"/>
  <c r="X93" i="3"/>
  <c r="X94" i="3"/>
  <c r="X95" i="3"/>
  <c r="X96" i="3"/>
  <c r="BN96" i="3" s="1"/>
  <c r="X97" i="3"/>
  <c r="X98" i="3"/>
  <c r="X99" i="3"/>
  <c r="X100" i="3"/>
  <c r="BN100" i="3" s="1"/>
  <c r="X101" i="3"/>
  <c r="X102" i="3"/>
  <c r="X103" i="3"/>
  <c r="X104" i="3"/>
  <c r="BN104" i="3" s="1"/>
  <c r="X105" i="3"/>
  <c r="X106" i="3"/>
  <c r="X107" i="3"/>
  <c r="X108" i="3"/>
  <c r="BN108" i="3" s="1"/>
  <c r="X109" i="3"/>
  <c r="X110" i="3"/>
  <c r="X111" i="3"/>
  <c r="X112" i="3"/>
  <c r="BN112" i="3" s="1"/>
  <c r="X113" i="3"/>
  <c r="X114" i="3"/>
  <c r="X115" i="3"/>
  <c r="X116" i="3"/>
  <c r="BN116" i="3" s="1"/>
  <c r="X117" i="3"/>
  <c r="X118" i="3"/>
  <c r="X119" i="3"/>
  <c r="X120" i="3"/>
  <c r="BN120" i="3" s="1"/>
  <c r="X121" i="3"/>
  <c r="X123" i="3"/>
  <c r="X124" i="3"/>
  <c r="X125" i="3"/>
  <c r="BN125" i="3" s="1"/>
  <c r="X126" i="3"/>
  <c r="X127" i="3"/>
  <c r="X128" i="3"/>
  <c r="X129" i="3"/>
  <c r="BN129" i="3" s="1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AW10" i="3"/>
  <c r="BD10" i="3" s="1"/>
  <c r="AW11" i="3"/>
  <c r="BD11" i="3" s="1"/>
  <c r="AW12" i="3"/>
  <c r="BD12" i="3"/>
  <c r="AW13" i="3"/>
  <c r="BD13" i="3" s="1"/>
  <c r="AW14" i="3"/>
  <c r="BD14" i="3" s="1"/>
  <c r="AW15" i="3"/>
  <c r="BD15" i="3" s="1"/>
  <c r="AW16" i="3"/>
  <c r="BD16" i="3" s="1"/>
  <c r="AW17" i="3"/>
  <c r="BD17" i="3" s="1"/>
  <c r="AW18" i="3"/>
  <c r="BD18" i="3"/>
  <c r="AW19" i="3"/>
  <c r="BD19" i="3" s="1"/>
  <c r="AW20" i="3"/>
  <c r="BD20" i="3" s="1"/>
  <c r="AW21" i="3"/>
  <c r="BD21" i="3" s="1"/>
  <c r="AW22" i="3"/>
  <c r="BD22" i="3" s="1"/>
  <c r="AW23" i="3"/>
  <c r="BD23" i="3" s="1"/>
  <c r="AW24" i="3"/>
  <c r="BD24" i="3" s="1"/>
  <c r="AW25" i="3"/>
  <c r="BD25" i="3" s="1"/>
  <c r="AW26" i="3"/>
  <c r="BD26" i="3" s="1"/>
  <c r="AW27" i="3"/>
  <c r="BD27" i="3" s="1"/>
  <c r="AW28" i="3"/>
  <c r="BD28" i="3"/>
  <c r="AW29" i="3"/>
  <c r="BD29" i="3" s="1"/>
  <c r="AW30" i="3"/>
  <c r="BD30" i="3" s="1"/>
  <c r="AW31" i="3"/>
  <c r="BD31" i="3" s="1"/>
  <c r="AW32" i="3"/>
  <c r="BD32" i="3" s="1"/>
  <c r="AW33" i="3"/>
  <c r="BD33" i="3" s="1"/>
  <c r="AW34" i="3"/>
  <c r="BD34" i="3"/>
  <c r="AW35" i="3"/>
  <c r="BD35" i="3" s="1"/>
  <c r="AW36" i="3"/>
  <c r="BD36" i="3" s="1"/>
  <c r="AW37" i="3"/>
  <c r="BD37" i="3" s="1"/>
  <c r="AW38" i="3"/>
  <c r="BD38" i="3"/>
  <c r="AW39" i="3"/>
  <c r="BD39" i="3" s="1"/>
  <c r="AW40" i="3"/>
  <c r="BD40" i="3" s="1"/>
  <c r="AW41" i="3"/>
  <c r="BD41" i="3" s="1"/>
  <c r="AW42" i="3"/>
  <c r="BD42" i="3" s="1"/>
  <c r="AW43" i="3"/>
  <c r="BD43" i="3" s="1"/>
  <c r="AW44" i="3"/>
  <c r="BD44" i="3"/>
  <c r="AW45" i="3"/>
  <c r="BD45" i="3" s="1"/>
  <c r="AW46" i="3"/>
  <c r="BD46" i="3" s="1"/>
  <c r="AW47" i="3"/>
  <c r="BD47" i="3" s="1"/>
  <c r="AW48" i="3"/>
  <c r="BD48" i="3" s="1"/>
  <c r="AW49" i="3"/>
  <c r="BD49" i="3" s="1"/>
  <c r="AW50" i="3"/>
  <c r="BD50" i="3"/>
  <c r="AW51" i="3"/>
  <c r="BD51" i="3" s="1"/>
  <c r="AW52" i="3"/>
  <c r="BD52" i="3" s="1"/>
  <c r="AW53" i="3"/>
  <c r="BD53" i="3" s="1"/>
  <c r="AW54" i="3"/>
  <c r="BD54" i="3" s="1"/>
  <c r="AW55" i="3"/>
  <c r="BD55" i="3" s="1"/>
  <c r="AW56" i="3"/>
  <c r="BD56" i="3" s="1"/>
  <c r="AW57" i="3"/>
  <c r="BD57" i="3" s="1"/>
  <c r="AW58" i="3"/>
  <c r="BD58" i="3" s="1"/>
  <c r="AW59" i="3"/>
  <c r="BD59" i="3" s="1"/>
  <c r="AW60" i="3"/>
  <c r="BD60" i="3"/>
  <c r="AW61" i="3"/>
  <c r="BD61" i="3" s="1"/>
  <c r="AW62" i="3"/>
  <c r="BD62" i="3" s="1"/>
  <c r="AW63" i="3"/>
  <c r="BD63" i="3" s="1"/>
  <c r="AW64" i="3"/>
  <c r="BD64" i="3" s="1"/>
  <c r="AW65" i="3"/>
  <c r="BD65" i="3" s="1"/>
  <c r="AW66" i="3"/>
  <c r="BD66" i="3"/>
  <c r="AW67" i="3"/>
  <c r="BD67" i="3" s="1"/>
  <c r="AW68" i="3"/>
  <c r="BD68" i="3" s="1"/>
  <c r="AW69" i="3"/>
  <c r="BD69" i="3" s="1"/>
  <c r="AW70" i="3"/>
  <c r="BD70" i="3"/>
  <c r="AW71" i="3"/>
  <c r="BD71" i="3" s="1"/>
  <c r="AW72" i="3"/>
  <c r="BD72" i="3" s="1"/>
  <c r="AW73" i="3"/>
  <c r="BD73" i="3" s="1"/>
  <c r="AW74" i="3"/>
  <c r="BD74" i="3" s="1"/>
  <c r="AW75" i="3"/>
  <c r="BD75" i="3" s="1"/>
  <c r="AW76" i="3"/>
  <c r="BD76" i="3"/>
  <c r="AW77" i="3"/>
  <c r="BD77" i="3" s="1"/>
  <c r="AW78" i="3"/>
  <c r="BD78" i="3" s="1"/>
  <c r="AW79" i="3"/>
  <c r="BD79" i="3" s="1"/>
  <c r="AW80" i="3"/>
  <c r="BD80" i="3" s="1"/>
  <c r="AW81" i="3"/>
  <c r="BD81" i="3" s="1"/>
  <c r="AW82" i="3"/>
  <c r="BD82" i="3"/>
  <c r="AW83" i="3"/>
  <c r="BD83" i="3" s="1"/>
  <c r="AW84" i="3"/>
  <c r="BD84" i="3" s="1"/>
  <c r="AW85" i="3"/>
  <c r="BD85" i="3" s="1"/>
  <c r="AW86" i="3"/>
  <c r="BD86" i="3" s="1"/>
  <c r="AW87" i="3"/>
  <c r="BD87" i="3" s="1"/>
  <c r="AW88" i="3"/>
  <c r="BD88" i="3" s="1"/>
  <c r="AW89" i="3"/>
  <c r="BD89" i="3" s="1"/>
  <c r="AW90" i="3"/>
  <c r="BD90" i="3" s="1"/>
  <c r="AW91" i="3"/>
  <c r="BD91" i="3" s="1"/>
  <c r="AW92" i="3"/>
  <c r="BD92" i="3"/>
  <c r="AW93" i="3"/>
  <c r="BD93" i="3" s="1"/>
  <c r="AW94" i="3"/>
  <c r="BD94" i="3" s="1"/>
  <c r="AW95" i="3"/>
  <c r="BD95" i="3" s="1"/>
  <c r="AW96" i="3"/>
  <c r="BD96" i="3" s="1"/>
  <c r="AW97" i="3"/>
  <c r="BD97" i="3" s="1"/>
  <c r="AW98" i="3"/>
  <c r="BD98" i="3"/>
  <c r="AW99" i="3"/>
  <c r="BD99" i="3" s="1"/>
  <c r="AW100" i="3"/>
  <c r="BD100" i="3" s="1"/>
  <c r="AW101" i="3"/>
  <c r="BD101" i="3" s="1"/>
  <c r="AW102" i="3"/>
  <c r="BD102" i="3"/>
  <c r="AW103" i="3"/>
  <c r="BD103" i="3" s="1"/>
  <c r="AW104" i="3"/>
  <c r="BD104" i="3" s="1"/>
  <c r="AW105" i="3"/>
  <c r="BD105" i="3" s="1"/>
  <c r="AW106" i="3"/>
  <c r="BD106" i="3" s="1"/>
  <c r="AW107" i="3"/>
  <c r="BD107" i="3" s="1"/>
  <c r="AW108" i="3"/>
  <c r="BD108" i="3"/>
  <c r="AW109" i="3"/>
  <c r="BD109" i="3" s="1"/>
  <c r="AW110" i="3"/>
  <c r="BD110" i="3" s="1"/>
  <c r="AW111" i="3"/>
  <c r="BD111" i="3" s="1"/>
  <c r="AW112" i="3"/>
  <c r="BD112" i="3" s="1"/>
  <c r="AW113" i="3"/>
  <c r="BD113" i="3" s="1"/>
  <c r="AW114" i="3"/>
  <c r="BD114" i="3"/>
  <c r="AW115" i="3"/>
  <c r="BD115" i="3" s="1"/>
  <c r="AW116" i="3"/>
  <c r="BD116" i="3" s="1"/>
  <c r="AW117" i="3"/>
  <c r="BD117" i="3" s="1"/>
  <c r="AW118" i="3"/>
  <c r="BD118" i="3" s="1"/>
  <c r="AW119" i="3"/>
  <c r="BD119" i="3" s="1"/>
  <c r="AW120" i="3"/>
  <c r="BD120" i="3" s="1"/>
  <c r="AW121" i="3"/>
  <c r="BD121" i="3" s="1"/>
  <c r="AW122" i="3"/>
  <c r="BD122" i="3" s="1"/>
  <c r="AW123" i="3"/>
  <c r="BD123" i="3" s="1"/>
  <c r="AW124" i="3"/>
  <c r="BD124" i="3"/>
  <c r="AW125" i="3"/>
  <c r="BD125" i="3" s="1"/>
  <c r="AW126" i="3"/>
  <c r="BD126" i="3" s="1"/>
  <c r="AW127" i="3"/>
  <c r="BD127" i="3" s="1"/>
  <c r="AW128" i="3"/>
  <c r="BD128" i="3" s="1"/>
  <c r="AW129" i="3"/>
  <c r="BD129" i="3" s="1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D10" i="3"/>
  <c r="AD11" i="3"/>
  <c r="AD12" i="3"/>
  <c r="BG12" i="3" s="1"/>
  <c r="AD13" i="3"/>
  <c r="AD14" i="3"/>
  <c r="AD15" i="3"/>
  <c r="AD16" i="3"/>
  <c r="AD17" i="3"/>
  <c r="AD18" i="3"/>
  <c r="AD19" i="3"/>
  <c r="BG19" i="3" s="1"/>
  <c r="AD20" i="3"/>
  <c r="AD21" i="3"/>
  <c r="AD22" i="3"/>
  <c r="AD23" i="3"/>
  <c r="BG23" i="3" s="1"/>
  <c r="AD24" i="3"/>
  <c r="BG24" i="3"/>
  <c r="AD25" i="3"/>
  <c r="BG25" i="3"/>
  <c r="AD26" i="3"/>
  <c r="AD27" i="3"/>
  <c r="AD28" i="3"/>
  <c r="AD29" i="3"/>
  <c r="AD30" i="3"/>
  <c r="AD31" i="3"/>
  <c r="AD32" i="3"/>
  <c r="BG32" i="3" s="1"/>
  <c r="AD33" i="3"/>
  <c r="AD34" i="3"/>
  <c r="AD35" i="3"/>
  <c r="AD36" i="3"/>
  <c r="AD37" i="3"/>
  <c r="AD38" i="3"/>
  <c r="AD39" i="3"/>
  <c r="AD40" i="3"/>
  <c r="AD41" i="3"/>
  <c r="AD42" i="3"/>
  <c r="AD43" i="3"/>
  <c r="BG43" i="3" s="1"/>
  <c r="AD44" i="3"/>
  <c r="AD45" i="3"/>
  <c r="BG45" i="3" s="1"/>
  <c r="AD46" i="3"/>
  <c r="BG46" i="3" s="1"/>
  <c r="AD47" i="3"/>
  <c r="AD48" i="3"/>
  <c r="AD49" i="3"/>
  <c r="AD50" i="3"/>
  <c r="AD51" i="3"/>
  <c r="AD52" i="3"/>
  <c r="AD53" i="3"/>
  <c r="AD54" i="3"/>
  <c r="AD55" i="3"/>
  <c r="BG55" i="3" s="1"/>
  <c r="AD56" i="3"/>
  <c r="BG56" i="3" s="1"/>
  <c r="AD57" i="3"/>
  <c r="AD58" i="3"/>
  <c r="BG58" i="3" s="1"/>
  <c r="AD59" i="3"/>
  <c r="AD60" i="3"/>
  <c r="AD61" i="3"/>
  <c r="AD62" i="3"/>
  <c r="BG62" i="3" s="1"/>
  <c r="AD63" i="3"/>
  <c r="BG63" i="3" s="1"/>
  <c r="AD64" i="3"/>
  <c r="BG64" i="3" s="1"/>
  <c r="AD65" i="3"/>
  <c r="BG65" i="3" s="1"/>
  <c r="AD66" i="3"/>
  <c r="AD67" i="3"/>
  <c r="BG67" i="3" s="1"/>
  <c r="AD68" i="3"/>
  <c r="BG68" i="3" s="1"/>
  <c r="AD69" i="3"/>
  <c r="AD70" i="3"/>
  <c r="AD71" i="3"/>
  <c r="BG71" i="3" s="1"/>
  <c r="AD72" i="3"/>
  <c r="AD73" i="3"/>
  <c r="AD74" i="3"/>
  <c r="AD75" i="3"/>
  <c r="AD76" i="3"/>
  <c r="AD77" i="3"/>
  <c r="AD78" i="3"/>
  <c r="AD79" i="3"/>
  <c r="AD80" i="3"/>
  <c r="AD81" i="3"/>
  <c r="AD82" i="3"/>
  <c r="AD83" i="3"/>
  <c r="BG83" i="3" s="1"/>
  <c r="AD84" i="3"/>
  <c r="AD85" i="3"/>
  <c r="AD86" i="3"/>
  <c r="BG86" i="3" s="1"/>
  <c r="AD87" i="3"/>
  <c r="BG87" i="3" s="1"/>
  <c r="AD88" i="3"/>
  <c r="AD89" i="3"/>
  <c r="BG89" i="3" s="1"/>
  <c r="AD90" i="3"/>
  <c r="BG90" i="3" s="1"/>
  <c r="AD91" i="3"/>
  <c r="BG91" i="3" s="1"/>
  <c r="AD92" i="3"/>
  <c r="AD93" i="3"/>
  <c r="BG93" i="3" s="1"/>
  <c r="AD94" i="3"/>
  <c r="AD95" i="3"/>
  <c r="BG95" i="3" s="1"/>
  <c r="AD96" i="3"/>
  <c r="BG96" i="3" s="1"/>
  <c r="AD97" i="3"/>
  <c r="BG97" i="3"/>
  <c r="AD98" i="3"/>
  <c r="BG98" i="3" s="1"/>
  <c r="AD99" i="3"/>
  <c r="BG99" i="3" s="1"/>
  <c r="AD100" i="3"/>
  <c r="AD101" i="3"/>
  <c r="BG101" i="3" s="1"/>
  <c r="AD102" i="3"/>
  <c r="AD103" i="3"/>
  <c r="BG103" i="3" s="1"/>
  <c r="AD104" i="3"/>
  <c r="AD105" i="3"/>
  <c r="AD106" i="3"/>
  <c r="AD107" i="3"/>
  <c r="BG107" i="3" s="1"/>
  <c r="AD108" i="3"/>
  <c r="AD109" i="3"/>
  <c r="AD110" i="3"/>
  <c r="BG110" i="3"/>
  <c r="AD111" i="3"/>
  <c r="AD112" i="3"/>
  <c r="BG112" i="3" s="1"/>
  <c r="AD113" i="3"/>
  <c r="BG113" i="3"/>
  <c r="AD114" i="3"/>
  <c r="BL114" i="3" s="1"/>
  <c r="AD115" i="3"/>
  <c r="AD116" i="3"/>
  <c r="BG116" i="3" s="1"/>
  <c r="AD117" i="3"/>
  <c r="BG117" i="3" s="1"/>
  <c r="AD118" i="3"/>
  <c r="BG118" i="3" s="1"/>
  <c r="AD119" i="3"/>
  <c r="AD120" i="3"/>
  <c r="BG120" i="3"/>
  <c r="AD121" i="3"/>
  <c r="AD122" i="3"/>
  <c r="BF122" i="3"/>
  <c r="AD123" i="3"/>
  <c r="AD124" i="3"/>
  <c r="AD125" i="3"/>
  <c r="BG125" i="3" s="1"/>
  <c r="AD126" i="3"/>
  <c r="AD127" i="3"/>
  <c r="BO127" i="3" s="1"/>
  <c r="AD128" i="3"/>
  <c r="BG128" i="3" s="1"/>
  <c r="AD129" i="3"/>
  <c r="BG129" i="3" s="1"/>
  <c r="G4" i="1"/>
  <c r="X4" i="10" s="1"/>
  <c r="L6" i="10"/>
  <c r="I6" i="10"/>
  <c r="B6" i="10"/>
  <c r="A6" i="10" s="1"/>
  <c r="Q4" i="10"/>
  <c r="B4" i="10"/>
  <c r="BS28" i="10" s="1"/>
  <c r="Q4" i="3"/>
  <c r="L6" i="3"/>
  <c r="I6" i="3"/>
  <c r="B6" i="3"/>
  <c r="A6" i="3" s="1"/>
  <c r="B4" i="3"/>
  <c r="BS119" i="3" s="1"/>
  <c r="A4" i="1"/>
  <c r="A9" i="1"/>
  <c r="A11" i="1"/>
  <c r="A13" i="1"/>
  <c r="BG66" i="3"/>
  <c r="BG48" i="10"/>
  <c r="BG53" i="10"/>
  <c r="BG33" i="10"/>
  <c r="BG94" i="10"/>
  <c r="BG18" i="10"/>
  <c r="BG114" i="10"/>
  <c r="BG91" i="10"/>
  <c r="BG75" i="10"/>
  <c r="BG71" i="10"/>
  <c r="BG55" i="10"/>
  <c r="BG51" i="10"/>
  <c r="BG35" i="10"/>
  <c r="BK90" i="10"/>
  <c r="BJ90" i="10"/>
  <c r="BJ42" i="10"/>
  <c r="BJ18" i="10"/>
  <c r="BF72" i="10"/>
  <c r="BF42" i="10"/>
  <c r="BK96" i="10"/>
  <c r="BF90" i="10"/>
  <c r="BJ16" i="10"/>
  <c r="BK122" i="10"/>
  <c r="BJ122" i="10"/>
  <c r="BJ98" i="10"/>
  <c r="BJ50" i="10"/>
  <c r="BK34" i="10"/>
  <c r="BF58" i="10"/>
  <c r="BF64" i="10"/>
  <c r="BK64" i="10"/>
  <c r="BF50" i="10"/>
  <c r="BK40" i="10"/>
  <c r="BK106" i="10"/>
  <c r="BJ106" i="10"/>
  <c r="BJ58" i="10"/>
  <c r="BJ26" i="10"/>
  <c r="BF122" i="10"/>
  <c r="BF104" i="10"/>
  <c r="BJ88" i="10"/>
  <c r="BF103" i="10"/>
  <c r="BF87" i="10"/>
  <c r="BF79" i="10"/>
  <c r="BF47" i="10"/>
  <c r="BF62" i="10"/>
  <c r="BF22" i="10"/>
  <c r="BU81" i="3"/>
  <c r="BO24" i="3"/>
  <c r="BU86" i="3"/>
  <c r="BF117" i="3"/>
  <c r="BF93" i="3"/>
  <c r="BJ125" i="3"/>
  <c r="BJ109" i="3"/>
  <c r="BJ85" i="3"/>
  <c r="BU121" i="3"/>
  <c r="BU105" i="3"/>
  <c r="BU73" i="3"/>
  <c r="BU49" i="3"/>
  <c r="BU33" i="3"/>
  <c r="BF129" i="3"/>
  <c r="BF105" i="3"/>
  <c r="BF81" i="3"/>
  <c r="BF65" i="3"/>
  <c r="BF41" i="3"/>
  <c r="BF17" i="3"/>
  <c r="BJ121" i="3"/>
  <c r="BJ97" i="3"/>
  <c r="BJ73" i="3"/>
  <c r="BJ57" i="3"/>
  <c r="BJ33" i="3"/>
  <c r="BO129" i="3"/>
  <c r="BG38" i="3"/>
  <c r="BG47" i="3"/>
  <c r="BG115" i="3"/>
  <c r="BG14" i="3"/>
  <c r="BG102" i="3"/>
  <c r="BG15" i="3"/>
  <c r="BI34" i="10"/>
  <c r="BL91" i="3"/>
  <c r="BI88" i="3"/>
  <c r="BI34" i="3"/>
  <c r="BL120" i="3"/>
  <c r="BR47" i="3"/>
  <c r="BO28" i="3"/>
  <c r="BG26" i="3"/>
  <c r="BG31" i="3"/>
  <c r="Y122" i="3"/>
  <c r="X122" i="3"/>
  <c r="BI46" i="10"/>
  <c r="BO73" i="10"/>
  <c r="BG43" i="10"/>
  <c r="BG126" i="10"/>
  <c r="BO100" i="10"/>
  <c r="BI24" i="10"/>
  <c r="BU65" i="10"/>
  <c r="BJ65" i="10"/>
  <c r="BI100" i="10"/>
  <c r="BU129" i="10"/>
  <c r="BJ129" i="10"/>
  <c r="BK129" i="10"/>
  <c r="BF105" i="10"/>
  <c r="BU97" i="10"/>
  <c r="BU93" i="10"/>
  <c r="BJ93" i="10"/>
  <c r="BU81" i="10"/>
  <c r="BJ81" i="10"/>
  <c r="BK53" i="10"/>
  <c r="BU49" i="10"/>
  <c r="BU45" i="10"/>
  <c r="BF45" i="10"/>
  <c r="BU33" i="10"/>
  <c r="BF33" i="10"/>
  <c r="BJ29" i="10"/>
  <c r="BF29" i="10"/>
  <c r="BK25" i="10"/>
  <c r="BJ21" i="10"/>
  <c r="BJ17" i="10"/>
  <c r="BK81" i="10"/>
  <c r="BJ33" i="10"/>
  <c r="BJ89" i="10"/>
  <c r="BJ73" i="10"/>
  <c r="BK33" i="10"/>
  <c r="BF37" i="10"/>
  <c r="BL69" i="10"/>
  <c r="BK17" i="10"/>
  <c r="BK105" i="10"/>
  <c r="BF65" i="10"/>
  <c r="BF101" i="10"/>
  <c r="BU126" i="10"/>
  <c r="BJ118" i="10"/>
  <c r="BU114" i="10"/>
  <c r="BJ114" i="10"/>
  <c r="BK114" i="10"/>
  <c r="BF114" i="10"/>
  <c r="BU110" i="10"/>
  <c r="BJ110" i="10"/>
  <c r="BF106" i="10"/>
  <c r="BU106" i="10"/>
  <c r="BU102" i="10"/>
  <c r="BK102" i="10"/>
  <c r="BJ102" i="10"/>
  <c r="BF102" i="10"/>
  <c r="BF98" i="10"/>
  <c r="BK98" i="10"/>
  <c r="BU98" i="10"/>
  <c r="BJ94" i="10"/>
  <c r="BU90" i="10"/>
  <c r="BJ86" i="10"/>
  <c r="BK86" i="10"/>
  <c r="BF86" i="10"/>
  <c r="BF82" i="10"/>
  <c r="BU82" i="10"/>
  <c r="BK82" i="10"/>
  <c r="BK78" i="10"/>
  <c r="BU78" i="10"/>
  <c r="BJ78" i="10"/>
  <c r="BU74" i="10"/>
  <c r="BK74" i="10"/>
  <c r="BF74" i="10"/>
  <c r="BU70" i="10"/>
  <c r="BJ70" i="10"/>
  <c r="BF70" i="10"/>
  <c r="BK70" i="10"/>
  <c r="BJ66" i="10"/>
  <c r="BF66" i="10"/>
  <c r="BU66" i="10"/>
  <c r="BU62" i="10"/>
  <c r="BJ62" i="10"/>
  <c r="BU58" i="10"/>
  <c r="BK58" i="10"/>
  <c r="BU50" i="10"/>
  <c r="BK50" i="10"/>
  <c r="BF46" i="10"/>
  <c r="BU46" i="10"/>
  <c r="BK46" i="10"/>
  <c r="BF38" i="10"/>
  <c r="BK38" i="10"/>
  <c r="BJ38" i="10"/>
  <c r="BU38" i="10"/>
  <c r="BF34" i="10"/>
  <c r="BJ34" i="10"/>
  <c r="BK30" i="10"/>
  <c r="BU30" i="10"/>
  <c r="BJ30" i="10"/>
  <c r="BU26" i="10"/>
  <c r="BK26" i="10"/>
  <c r="BF26" i="10"/>
  <c r="BK22" i="10"/>
  <c r="BJ22" i="10"/>
  <c r="BU22" i="10"/>
  <c r="BU18" i="10"/>
  <c r="BU14" i="10"/>
  <c r="BF14" i="10"/>
  <c r="BG49" i="10"/>
  <c r="BG31" i="10"/>
  <c r="BG19" i="10"/>
  <c r="BO87" i="10"/>
  <c r="BL128" i="10"/>
  <c r="BL77" i="10"/>
  <c r="BG41" i="10"/>
  <c r="BO51" i="10"/>
  <c r="BU88" i="10"/>
  <c r="BK28" i="10"/>
  <c r="BF16" i="10"/>
  <c r="BK16" i="10"/>
  <c r="BG23" i="10"/>
  <c r="BG21" i="10"/>
  <c r="BO16" i="10"/>
  <c r="BG50" i="10"/>
  <c r="BL26" i="10"/>
  <c r="BG85" i="10"/>
  <c r="BG122" i="10"/>
  <c r="BG81" i="10"/>
  <c r="BG84" i="10"/>
  <c r="BO59" i="10"/>
  <c r="BL88" i="10"/>
  <c r="BL81" i="10"/>
  <c r="BL120" i="10"/>
  <c r="BG73" i="10"/>
  <c r="BL35" i="10"/>
  <c r="BI72" i="10"/>
  <c r="BI21" i="10"/>
  <c r="BS91" i="10"/>
  <c r="BO36" i="10"/>
  <c r="BL104" i="10"/>
  <c r="BO82" i="10"/>
  <c r="BF69" i="10"/>
  <c r="BJ125" i="10"/>
  <c r="BJ117" i="10"/>
  <c r="BK117" i="10"/>
  <c r="BK93" i="10"/>
  <c r="BR59" i="10"/>
  <c r="BJ101" i="10"/>
  <c r="BJ53" i="10"/>
  <c r="BJ45" i="10"/>
  <c r="BK101" i="10"/>
  <c r="BF129" i="10"/>
  <c r="BF119" i="10"/>
  <c r="BF71" i="10"/>
  <c r="BK71" i="10"/>
  <c r="BJ71" i="10"/>
  <c r="BJ67" i="10"/>
  <c r="BJ43" i="10"/>
  <c r="BF43" i="10"/>
  <c r="BF23" i="10"/>
  <c r="BJ23" i="10"/>
  <c r="BL100" i="10"/>
  <c r="BL25" i="10"/>
  <c r="BI61" i="10"/>
  <c r="BR42" i="10"/>
  <c r="BU125" i="10"/>
  <c r="BK125" i="10"/>
  <c r="BU109" i="10"/>
  <c r="BK109" i="10"/>
  <c r="BJ109" i="10"/>
  <c r="BU77" i="10"/>
  <c r="BK77" i="10"/>
  <c r="BU69" i="10"/>
  <c r="BK69" i="10"/>
  <c r="BJ61" i="10"/>
  <c r="BF61" i="10"/>
  <c r="BK37" i="10"/>
  <c r="BU37" i="10"/>
  <c r="BU13" i="10"/>
  <c r="BF94" i="10"/>
  <c r="BK94" i="10"/>
  <c r="BF54" i="10"/>
  <c r="BK54" i="10"/>
  <c r="BJ122" i="3"/>
  <c r="BM122" i="3"/>
  <c r="BO119" i="3"/>
  <c r="BG119" i="3"/>
  <c r="BG88" i="3"/>
  <c r="BL88" i="3"/>
  <c r="BG84" i="3"/>
  <c r="BG80" i="3"/>
  <c r="BI80" i="3"/>
  <c r="BG109" i="10"/>
  <c r="BL101" i="10"/>
  <c r="BG101" i="10"/>
  <c r="BL93" i="10"/>
  <c r="BO70" i="10"/>
  <c r="BL54" i="10"/>
  <c r="BO48" i="10"/>
  <c r="BG93" i="10"/>
  <c r="BG122" i="3"/>
  <c r="BI122" i="3"/>
  <c r="BG105" i="3"/>
  <c r="BO64" i="3"/>
  <c r="BL54" i="3"/>
  <c r="BG54" i="3"/>
  <c r="BL26" i="3"/>
  <c r="BL68" i="3"/>
  <c r="BL84" i="10"/>
  <c r="BO84" i="10"/>
  <c r="BI84" i="10"/>
  <c r="BG44" i="10"/>
  <c r="BG36" i="10"/>
  <c r="BG28" i="10"/>
  <c r="BR104" i="10"/>
  <c r="BO104" i="10"/>
  <c r="BR63" i="10"/>
  <c r="BO63" i="10"/>
  <c r="BO55" i="10"/>
  <c r="BR43" i="10"/>
  <c r="BO35" i="10"/>
  <c r="BL107" i="10"/>
  <c r="BR87" i="10"/>
  <c r="BL31" i="10"/>
  <c r="BG54" i="10"/>
  <c r="BG22" i="3"/>
  <c r="BL121" i="10"/>
  <c r="BG113" i="10"/>
  <c r="BG105" i="10"/>
  <c r="BO97" i="10"/>
  <c r="BL89" i="10"/>
  <c r="BI80" i="10"/>
  <c r="BG30" i="10"/>
  <c r="BG22" i="10"/>
  <c r="BL22" i="10"/>
  <c r="BI38" i="10"/>
  <c r="BG89" i="10"/>
  <c r="BO109" i="10"/>
  <c r="BS72" i="10"/>
  <c r="BG81" i="3"/>
  <c r="BG77" i="3"/>
  <c r="BG34" i="3"/>
  <c r="BG21" i="3"/>
  <c r="BL68" i="10"/>
  <c r="BO68" i="10"/>
  <c r="BL60" i="10"/>
  <c r="BR124" i="10"/>
  <c r="BO124" i="10"/>
  <c r="BR83" i="10"/>
  <c r="BS20" i="3"/>
  <c r="BG28" i="3"/>
  <c r="BO127" i="10"/>
  <c r="BL95" i="10"/>
  <c r="X12" i="10"/>
  <c r="Y12" i="10"/>
  <c r="X11" i="10"/>
  <c r="Y11" i="10"/>
  <c r="Y11" i="3"/>
  <c r="Y12" i="3"/>
  <c r="X11" i="3"/>
  <c r="X12" i="3"/>
  <c r="Y10" i="10"/>
  <c r="X10" i="10"/>
  <c r="X10" i="3"/>
  <c r="Y10" i="3"/>
  <c r="H2" i="16" l="1"/>
  <c r="N2" i="16"/>
  <c r="D2" i="16"/>
  <c r="C2" i="16"/>
  <c r="G2" i="16"/>
  <c r="A2" i="16"/>
  <c r="M2" i="16" s="1"/>
  <c r="D118" i="15"/>
  <c r="G118" i="15"/>
  <c r="H118" i="15"/>
  <c r="C118" i="15"/>
  <c r="A118" i="15"/>
  <c r="D114" i="15"/>
  <c r="G114" i="15"/>
  <c r="H114" i="15"/>
  <c r="C114" i="15"/>
  <c r="A114" i="15"/>
  <c r="D110" i="15"/>
  <c r="G110" i="15"/>
  <c r="H110" i="15"/>
  <c r="C110" i="15"/>
  <c r="A110" i="15"/>
  <c r="D106" i="15"/>
  <c r="G106" i="15"/>
  <c r="H106" i="15"/>
  <c r="C106" i="15"/>
  <c r="A106" i="15"/>
  <c r="D102" i="15"/>
  <c r="G102" i="15"/>
  <c r="H102" i="15"/>
  <c r="C102" i="15"/>
  <c r="A102" i="15"/>
  <c r="D98" i="15"/>
  <c r="G98" i="15"/>
  <c r="H98" i="15"/>
  <c r="C98" i="15"/>
  <c r="A98" i="15"/>
  <c r="D94" i="15"/>
  <c r="G94" i="15"/>
  <c r="H94" i="15"/>
  <c r="C94" i="15"/>
  <c r="A94" i="15"/>
  <c r="D90" i="15"/>
  <c r="G90" i="15"/>
  <c r="H90" i="15"/>
  <c r="C90" i="15"/>
  <c r="A90" i="15"/>
  <c r="D86" i="15"/>
  <c r="G86" i="15"/>
  <c r="H86" i="15"/>
  <c r="C86" i="15"/>
  <c r="A86" i="15"/>
  <c r="D82" i="15"/>
  <c r="G82" i="15"/>
  <c r="H82" i="15"/>
  <c r="C82" i="15"/>
  <c r="A82" i="15"/>
  <c r="D78" i="15"/>
  <c r="G78" i="15"/>
  <c r="H78" i="15"/>
  <c r="C78" i="15"/>
  <c r="A78" i="15"/>
  <c r="D74" i="15"/>
  <c r="G74" i="15"/>
  <c r="H74" i="15"/>
  <c r="C74" i="15"/>
  <c r="A74" i="15"/>
  <c r="D70" i="15"/>
  <c r="G70" i="15"/>
  <c r="H70" i="15"/>
  <c r="C70" i="15"/>
  <c r="A70" i="15"/>
  <c r="D66" i="15"/>
  <c r="G66" i="15"/>
  <c r="H66" i="15"/>
  <c r="C66" i="15"/>
  <c r="A66" i="15"/>
  <c r="D62" i="15"/>
  <c r="G62" i="15"/>
  <c r="H62" i="15"/>
  <c r="C62" i="15"/>
  <c r="A62" i="15"/>
  <c r="D58" i="15"/>
  <c r="G58" i="15"/>
  <c r="H58" i="15"/>
  <c r="C58" i="15"/>
  <c r="A58" i="15"/>
  <c r="D54" i="15"/>
  <c r="G54" i="15"/>
  <c r="H54" i="15"/>
  <c r="C54" i="15"/>
  <c r="A54" i="15"/>
  <c r="D50" i="15"/>
  <c r="G50" i="15"/>
  <c r="H50" i="15"/>
  <c r="C50" i="15"/>
  <c r="A50" i="15"/>
  <c r="D46" i="15"/>
  <c r="G46" i="15"/>
  <c r="H46" i="15"/>
  <c r="C46" i="15"/>
  <c r="A46" i="15"/>
  <c r="D42" i="15"/>
  <c r="G42" i="15"/>
  <c r="H42" i="15"/>
  <c r="C42" i="15"/>
  <c r="A42" i="15"/>
  <c r="D38" i="15"/>
  <c r="G38" i="15"/>
  <c r="H38" i="15"/>
  <c r="C38" i="15"/>
  <c r="A38" i="15"/>
  <c r="D34" i="15"/>
  <c r="G34" i="15"/>
  <c r="H34" i="15"/>
  <c r="C34" i="15"/>
  <c r="A34" i="15"/>
  <c r="D30" i="15"/>
  <c r="G30" i="15"/>
  <c r="H30" i="15"/>
  <c r="C30" i="15"/>
  <c r="A30" i="15"/>
  <c r="D26" i="15"/>
  <c r="G26" i="15"/>
  <c r="H26" i="15"/>
  <c r="C26" i="15"/>
  <c r="A26" i="15"/>
  <c r="D22" i="15"/>
  <c r="G22" i="15"/>
  <c r="H22" i="15"/>
  <c r="C22" i="15"/>
  <c r="A22" i="15"/>
  <c r="G18" i="15"/>
  <c r="H18" i="15"/>
  <c r="C18" i="15"/>
  <c r="D18" i="15"/>
  <c r="A18" i="15"/>
  <c r="H14" i="15"/>
  <c r="G14" i="15"/>
  <c r="C14" i="15"/>
  <c r="D14" i="15"/>
  <c r="A14" i="15"/>
  <c r="H10" i="15"/>
  <c r="C10" i="15"/>
  <c r="G10" i="15"/>
  <c r="D10" i="15"/>
  <c r="A10" i="15"/>
  <c r="H6" i="15"/>
  <c r="G6" i="15"/>
  <c r="C6" i="15"/>
  <c r="D6" i="15"/>
  <c r="A6" i="15"/>
  <c r="G117" i="15"/>
  <c r="D117" i="15"/>
  <c r="H117" i="15"/>
  <c r="C117" i="15"/>
  <c r="A117" i="15"/>
  <c r="G113" i="15"/>
  <c r="H113" i="15"/>
  <c r="A113" i="15"/>
  <c r="C113" i="15"/>
  <c r="D113" i="15"/>
  <c r="G109" i="15"/>
  <c r="D109" i="15"/>
  <c r="C109" i="15"/>
  <c r="H109" i="15"/>
  <c r="A109" i="15"/>
  <c r="G105" i="15"/>
  <c r="D105" i="15"/>
  <c r="H105" i="15"/>
  <c r="C105" i="15"/>
  <c r="A105" i="15"/>
  <c r="G101" i="15"/>
  <c r="D101" i="15"/>
  <c r="H101" i="15"/>
  <c r="C101" i="15"/>
  <c r="A101" i="15"/>
  <c r="G97" i="15"/>
  <c r="H97" i="15"/>
  <c r="D97" i="15"/>
  <c r="A97" i="15"/>
  <c r="C97" i="15"/>
  <c r="G93" i="15"/>
  <c r="D93" i="15"/>
  <c r="C93" i="15"/>
  <c r="H93" i="15"/>
  <c r="A93" i="15"/>
  <c r="G89" i="15"/>
  <c r="D89" i="15"/>
  <c r="C89" i="15"/>
  <c r="H89" i="15"/>
  <c r="A89" i="15"/>
  <c r="G85" i="15"/>
  <c r="D85" i="15"/>
  <c r="H85" i="15"/>
  <c r="C85" i="15"/>
  <c r="A85" i="15"/>
  <c r="G81" i="15"/>
  <c r="H81" i="15"/>
  <c r="A81" i="15"/>
  <c r="D81" i="15"/>
  <c r="C81" i="15"/>
  <c r="G77" i="15"/>
  <c r="D77" i="15"/>
  <c r="C77" i="15"/>
  <c r="H77" i="15"/>
  <c r="A77" i="15"/>
  <c r="G73" i="15"/>
  <c r="H73" i="15"/>
  <c r="C73" i="15"/>
  <c r="D73" i="15"/>
  <c r="A73" i="15"/>
  <c r="G69" i="15"/>
  <c r="D69" i="15"/>
  <c r="H69" i="15"/>
  <c r="C69" i="15"/>
  <c r="A69" i="15"/>
  <c r="G65" i="15"/>
  <c r="H65" i="15"/>
  <c r="D65" i="15"/>
  <c r="A65" i="15"/>
  <c r="C65" i="15"/>
  <c r="G61" i="15"/>
  <c r="D61" i="15"/>
  <c r="C61" i="15"/>
  <c r="A61" i="15"/>
  <c r="H61" i="15"/>
  <c r="G57" i="15"/>
  <c r="D57" i="15"/>
  <c r="A57" i="15"/>
  <c r="C57" i="15"/>
  <c r="H57" i="15"/>
  <c r="G53" i="15"/>
  <c r="D53" i="15"/>
  <c r="H53" i="15"/>
  <c r="C53" i="15"/>
  <c r="A53" i="15"/>
  <c r="G49" i="15"/>
  <c r="H49" i="15"/>
  <c r="A49" i="15"/>
  <c r="C49" i="15"/>
  <c r="D49" i="15"/>
  <c r="G45" i="15"/>
  <c r="D45" i="15"/>
  <c r="C45" i="15"/>
  <c r="H45" i="15"/>
  <c r="A45" i="15"/>
  <c r="G41" i="15"/>
  <c r="D41" i="15"/>
  <c r="A41" i="15"/>
  <c r="H41" i="15"/>
  <c r="C41" i="15"/>
  <c r="G37" i="15"/>
  <c r="D37" i="15"/>
  <c r="H37" i="15"/>
  <c r="C37" i="15"/>
  <c r="A37" i="15"/>
  <c r="G33" i="15"/>
  <c r="H33" i="15"/>
  <c r="D33" i="15"/>
  <c r="A33" i="15"/>
  <c r="C33" i="15"/>
  <c r="G29" i="15"/>
  <c r="D29" i="15"/>
  <c r="C29" i="15"/>
  <c r="A29" i="15"/>
  <c r="H29" i="15"/>
  <c r="G25" i="15"/>
  <c r="D25" i="15"/>
  <c r="A25" i="15"/>
  <c r="C25" i="15"/>
  <c r="H25" i="15"/>
  <c r="G21" i="15"/>
  <c r="D21" i="15"/>
  <c r="H21" i="15"/>
  <c r="C21" i="15"/>
  <c r="A21" i="15"/>
  <c r="D17" i="15"/>
  <c r="G17" i="15"/>
  <c r="H17" i="15"/>
  <c r="A17" i="15"/>
  <c r="C17" i="15"/>
  <c r="D13" i="15"/>
  <c r="G13" i="15"/>
  <c r="C13" i="15"/>
  <c r="H13" i="15"/>
  <c r="A13" i="15"/>
  <c r="G9" i="15"/>
  <c r="D9" i="15"/>
  <c r="A9" i="15"/>
  <c r="H9" i="15"/>
  <c r="C9" i="15"/>
  <c r="D5" i="15"/>
  <c r="H5" i="15"/>
  <c r="C5" i="15"/>
  <c r="A5" i="15"/>
  <c r="G5" i="15"/>
  <c r="AA5" i="15"/>
  <c r="N5" i="15" s="1"/>
  <c r="AA9" i="15"/>
  <c r="N9" i="15" s="1"/>
  <c r="AA17" i="15"/>
  <c r="N17" i="15" s="1"/>
  <c r="AA21" i="15"/>
  <c r="N21" i="15" s="1"/>
  <c r="AA25" i="15"/>
  <c r="N25" i="15" s="1"/>
  <c r="AA29" i="15"/>
  <c r="N29" i="15" s="1"/>
  <c r="AA37" i="15"/>
  <c r="N37" i="15" s="1"/>
  <c r="AA41" i="15"/>
  <c r="N41" i="15" s="1"/>
  <c r="AA45" i="15"/>
  <c r="N45" i="15" s="1"/>
  <c r="H120" i="15"/>
  <c r="C120" i="15"/>
  <c r="D120" i="15"/>
  <c r="G120" i="15"/>
  <c r="A120" i="15"/>
  <c r="H116" i="15"/>
  <c r="C116" i="15"/>
  <c r="G116" i="15"/>
  <c r="D116" i="15"/>
  <c r="A116" i="15"/>
  <c r="H112" i="15"/>
  <c r="D112" i="15"/>
  <c r="C112" i="15"/>
  <c r="A112" i="15"/>
  <c r="G112" i="15"/>
  <c r="H108" i="15"/>
  <c r="C108" i="15"/>
  <c r="G108" i="15"/>
  <c r="D108" i="15"/>
  <c r="A108" i="15"/>
  <c r="H104" i="15"/>
  <c r="C104" i="15"/>
  <c r="D104" i="15"/>
  <c r="G104" i="15"/>
  <c r="A104" i="15"/>
  <c r="H100" i="15"/>
  <c r="C100" i="15"/>
  <c r="D100" i="15"/>
  <c r="G100" i="15"/>
  <c r="A100" i="15"/>
  <c r="H96" i="15"/>
  <c r="D96" i="15"/>
  <c r="C96" i="15"/>
  <c r="G96" i="15"/>
  <c r="A96" i="15"/>
  <c r="H92" i="15"/>
  <c r="C92" i="15"/>
  <c r="G92" i="15"/>
  <c r="A92" i="15"/>
  <c r="D92" i="15"/>
  <c r="H88" i="15"/>
  <c r="C88" i="15"/>
  <c r="D88" i="15"/>
  <c r="G88" i="15"/>
  <c r="A88" i="15"/>
  <c r="H84" i="15"/>
  <c r="C84" i="15"/>
  <c r="D84" i="15"/>
  <c r="G84" i="15"/>
  <c r="A84" i="15"/>
  <c r="H80" i="15"/>
  <c r="D80" i="15"/>
  <c r="C80" i="15"/>
  <c r="A80" i="15"/>
  <c r="G80" i="15"/>
  <c r="H76" i="15"/>
  <c r="C76" i="15"/>
  <c r="G76" i="15"/>
  <c r="D76" i="15"/>
  <c r="A76" i="15"/>
  <c r="H72" i="15"/>
  <c r="C72" i="15"/>
  <c r="D72" i="15"/>
  <c r="G72" i="15"/>
  <c r="A72" i="15"/>
  <c r="H68" i="15"/>
  <c r="C68" i="15"/>
  <c r="D68" i="15"/>
  <c r="G68" i="15"/>
  <c r="A68" i="15"/>
  <c r="H64" i="15"/>
  <c r="D64" i="15"/>
  <c r="C64" i="15"/>
  <c r="G64" i="15"/>
  <c r="A64" i="15"/>
  <c r="H60" i="15"/>
  <c r="C60" i="15"/>
  <c r="G60" i="15"/>
  <c r="D60" i="15"/>
  <c r="A60" i="15"/>
  <c r="H56" i="15"/>
  <c r="C56" i="15"/>
  <c r="D56" i="15"/>
  <c r="G56" i="15"/>
  <c r="A56" i="15"/>
  <c r="H52" i="15"/>
  <c r="C52" i="15"/>
  <c r="A52" i="15"/>
  <c r="G52" i="15"/>
  <c r="D52" i="15"/>
  <c r="H48" i="15"/>
  <c r="D48" i="15"/>
  <c r="C48" i="15"/>
  <c r="A48" i="15"/>
  <c r="G48" i="15"/>
  <c r="H44" i="15"/>
  <c r="C44" i="15"/>
  <c r="G44" i="15"/>
  <c r="D44" i="15"/>
  <c r="A44" i="15"/>
  <c r="H40" i="15"/>
  <c r="C40" i="15"/>
  <c r="D40" i="15"/>
  <c r="G40" i="15"/>
  <c r="A40" i="15"/>
  <c r="H36" i="15"/>
  <c r="C36" i="15"/>
  <c r="D36" i="15"/>
  <c r="G36" i="15"/>
  <c r="A36" i="15"/>
  <c r="H32" i="15"/>
  <c r="D32" i="15"/>
  <c r="C32" i="15"/>
  <c r="G32" i="15"/>
  <c r="A32" i="15"/>
  <c r="H28" i="15"/>
  <c r="C28" i="15"/>
  <c r="G28" i="15"/>
  <c r="A28" i="15"/>
  <c r="D28" i="15"/>
  <c r="H24" i="15"/>
  <c r="C24" i="15"/>
  <c r="D24" i="15"/>
  <c r="G24" i="15"/>
  <c r="A24" i="15"/>
  <c r="H20" i="15"/>
  <c r="C20" i="15"/>
  <c r="D20" i="15"/>
  <c r="A20" i="15"/>
  <c r="G20" i="15"/>
  <c r="H16" i="15"/>
  <c r="C16" i="15"/>
  <c r="D16" i="15"/>
  <c r="A16" i="15"/>
  <c r="G16" i="15"/>
  <c r="H12" i="15"/>
  <c r="C12" i="15"/>
  <c r="G12" i="15"/>
  <c r="A12" i="15"/>
  <c r="D12" i="15"/>
  <c r="H8" i="15"/>
  <c r="C8" i="15"/>
  <c r="D8" i="15"/>
  <c r="G8" i="15"/>
  <c r="A8" i="15"/>
  <c r="H4" i="15"/>
  <c r="G4" i="15"/>
  <c r="C4" i="15"/>
  <c r="D4" i="15"/>
  <c r="A4" i="15"/>
  <c r="G119" i="15"/>
  <c r="H119" i="15"/>
  <c r="C119" i="15"/>
  <c r="D119" i="15"/>
  <c r="A119" i="15"/>
  <c r="G115" i="15"/>
  <c r="H115" i="15"/>
  <c r="D115" i="15"/>
  <c r="C115" i="15"/>
  <c r="A115" i="15"/>
  <c r="G111" i="15"/>
  <c r="H111" i="15"/>
  <c r="D111" i="15"/>
  <c r="C111" i="15"/>
  <c r="A111" i="15"/>
  <c r="G107" i="15"/>
  <c r="H107" i="15"/>
  <c r="D107" i="15"/>
  <c r="C107" i="15"/>
  <c r="A107" i="15"/>
  <c r="G103" i="15"/>
  <c r="H103" i="15"/>
  <c r="C103" i="15"/>
  <c r="A103" i="15"/>
  <c r="D103" i="15"/>
  <c r="G99" i="15"/>
  <c r="H99" i="15"/>
  <c r="D99" i="15"/>
  <c r="C99" i="15"/>
  <c r="A99" i="15"/>
  <c r="G95" i="15"/>
  <c r="H95" i="15"/>
  <c r="C95" i="15"/>
  <c r="D95" i="15"/>
  <c r="A95" i="15"/>
  <c r="G91" i="15"/>
  <c r="H91" i="15"/>
  <c r="D91" i="15"/>
  <c r="C91" i="15"/>
  <c r="A91" i="15"/>
  <c r="G87" i="15"/>
  <c r="H87" i="15"/>
  <c r="C87" i="15"/>
  <c r="D87" i="15"/>
  <c r="A87" i="15"/>
  <c r="G83" i="15"/>
  <c r="H83" i="15"/>
  <c r="D83" i="15"/>
  <c r="C83" i="15"/>
  <c r="A83" i="15"/>
  <c r="G79" i="15"/>
  <c r="H79" i="15"/>
  <c r="D79" i="15"/>
  <c r="C79" i="15"/>
  <c r="A79" i="15"/>
  <c r="G75" i="15"/>
  <c r="H75" i="15"/>
  <c r="D75" i="15"/>
  <c r="C75" i="15"/>
  <c r="A75" i="15"/>
  <c r="G71" i="15"/>
  <c r="H71" i="15"/>
  <c r="C71" i="15"/>
  <c r="A71" i="15"/>
  <c r="D71" i="15"/>
  <c r="G67" i="15"/>
  <c r="H67" i="15"/>
  <c r="D67" i="15"/>
  <c r="C67" i="15"/>
  <c r="A67" i="15"/>
  <c r="G63" i="15"/>
  <c r="H63" i="15"/>
  <c r="C63" i="15"/>
  <c r="D63" i="15"/>
  <c r="A63" i="15"/>
  <c r="G59" i="15"/>
  <c r="H59" i="15"/>
  <c r="D59" i="15"/>
  <c r="C59" i="15"/>
  <c r="A59" i="15"/>
  <c r="G55" i="15"/>
  <c r="H55" i="15"/>
  <c r="C55" i="15"/>
  <c r="D55" i="15"/>
  <c r="A55" i="15"/>
  <c r="G51" i="15"/>
  <c r="H51" i="15"/>
  <c r="D51" i="15"/>
  <c r="C51" i="15"/>
  <c r="A51" i="15"/>
  <c r="G47" i="15"/>
  <c r="H47" i="15"/>
  <c r="D47" i="15"/>
  <c r="C47" i="15"/>
  <c r="A47" i="15"/>
  <c r="G43" i="15"/>
  <c r="H43" i="15"/>
  <c r="D43" i="15"/>
  <c r="C43" i="15"/>
  <c r="A43" i="15"/>
  <c r="G39" i="15"/>
  <c r="H39" i="15"/>
  <c r="C39" i="15"/>
  <c r="D39" i="15"/>
  <c r="A39" i="15"/>
  <c r="G35" i="15"/>
  <c r="H35" i="15"/>
  <c r="D35" i="15"/>
  <c r="C35" i="15"/>
  <c r="A35" i="15"/>
  <c r="G31" i="15"/>
  <c r="H31" i="15"/>
  <c r="C31" i="15"/>
  <c r="D31" i="15"/>
  <c r="A31" i="15"/>
  <c r="G27" i="15"/>
  <c r="H27" i="15"/>
  <c r="D27" i="15"/>
  <c r="C27" i="15"/>
  <c r="A27" i="15"/>
  <c r="G23" i="15"/>
  <c r="H23" i="15"/>
  <c r="C23" i="15"/>
  <c r="D23" i="15"/>
  <c r="A23" i="15"/>
  <c r="G19" i="15"/>
  <c r="H19" i="15"/>
  <c r="D19" i="15"/>
  <c r="C19" i="15"/>
  <c r="A19" i="15"/>
  <c r="G15" i="15"/>
  <c r="H15" i="15"/>
  <c r="D15" i="15"/>
  <c r="C15" i="15"/>
  <c r="A15" i="15"/>
  <c r="G11" i="15"/>
  <c r="H11" i="15"/>
  <c r="D11" i="15"/>
  <c r="C11" i="15"/>
  <c r="A11" i="15"/>
  <c r="G7" i="15"/>
  <c r="H7" i="15"/>
  <c r="D7" i="15"/>
  <c r="C7" i="15"/>
  <c r="A7" i="15"/>
  <c r="G3" i="15"/>
  <c r="H3" i="15"/>
  <c r="D3" i="15"/>
  <c r="C3" i="15"/>
  <c r="A3" i="15"/>
  <c r="H2" i="15"/>
  <c r="C2" i="15"/>
  <c r="G2" i="15"/>
  <c r="D2" i="15"/>
  <c r="A2" i="15"/>
  <c r="AA3" i="15"/>
  <c r="N3" i="15" s="1"/>
  <c r="AA19" i="15"/>
  <c r="N19" i="15" s="1"/>
  <c r="AA27" i="15"/>
  <c r="N27" i="15" s="1"/>
  <c r="AA35" i="15"/>
  <c r="N35" i="15" s="1"/>
  <c r="BF13" i="10"/>
  <c r="BK119" i="10"/>
  <c r="BJ28" i="10"/>
  <c r="BK88" i="10"/>
  <c r="BF126" i="10"/>
  <c r="BO119" i="10"/>
  <c r="BO32" i="10"/>
  <c r="BJ56" i="10"/>
  <c r="BF80" i="10"/>
  <c r="BK32" i="10"/>
  <c r="BF48" i="10"/>
  <c r="BF32" i="10"/>
  <c r="BO111" i="10"/>
  <c r="BF68" i="10"/>
  <c r="BF20" i="10"/>
  <c r="BJ103" i="10"/>
  <c r="BJ92" i="10"/>
  <c r="BJ36" i="10"/>
  <c r="BK92" i="10"/>
  <c r="BK80" i="10"/>
  <c r="BU115" i="10"/>
  <c r="BU103" i="10"/>
  <c r="BU64" i="10"/>
  <c r="BU52" i="10"/>
  <c r="BU32" i="10"/>
  <c r="BF111" i="10"/>
  <c r="BO60" i="10"/>
  <c r="BF21" i="10"/>
  <c r="BU57" i="10"/>
  <c r="BK61" i="10"/>
  <c r="BF73" i="10"/>
  <c r="BJ85" i="10"/>
  <c r="BJ77" i="10"/>
  <c r="BF117" i="10"/>
  <c r="BO125" i="10"/>
  <c r="BK56" i="10"/>
  <c r="BJ124" i="10"/>
  <c r="BK14" i="10"/>
  <c r="BK73" i="10"/>
  <c r="BF85" i="10"/>
  <c r="BJ105" i="10"/>
  <c r="BJ49" i="10"/>
  <c r="BU17" i="10"/>
  <c r="BF25" i="10"/>
  <c r="BK29" i="10"/>
  <c r="BF49" i="10"/>
  <c r="BU53" i="10"/>
  <c r="BK89" i="10"/>
  <c r="BJ97" i="10"/>
  <c r="BF127" i="10"/>
  <c r="BF24" i="10"/>
  <c r="BJ57" i="10"/>
  <c r="BK72" i="10"/>
  <c r="BJ40" i="10"/>
  <c r="BJ25" i="10"/>
  <c r="BJ72" i="10"/>
  <c r="BF96" i="10"/>
  <c r="BO89" i="10"/>
  <c r="BO85" i="10"/>
  <c r="BO81" i="10"/>
  <c r="BN108" i="10"/>
  <c r="BN104" i="10"/>
  <c r="BN100" i="10"/>
  <c r="BN96" i="10"/>
  <c r="BN92" i="10"/>
  <c r="BN88" i="10"/>
  <c r="BN84" i="10"/>
  <c r="BN80" i="10"/>
  <c r="BN72" i="10"/>
  <c r="BN68" i="10"/>
  <c r="BN64" i="10"/>
  <c r="BN60" i="10"/>
  <c r="BN56" i="10"/>
  <c r="BN52" i="10"/>
  <c r="BN40" i="10"/>
  <c r="BN36" i="10"/>
  <c r="BN32" i="10"/>
  <c r="BN28" i="10"/>
  <c r="BN24" i="10"/>
  <c r="BN20" i="10"/>
  <c r="BF36" i="10"/>
  <c r="BF18" i="10"/>
  <c r="BJ96" i="10"/>
  <c r="BK126" i="10"/>
  <c r="BK52" i="10"/>
  <c r="BK19" i="10"/>
  <c r="BU124" i="10"/>
  <c r="BU108" i="10"/>
  <c r="BU36" i="10"/>
  <c r="BU15" i="10"/>
  <c r="BR80" i="10"/>
  <c r="BU21" i="10"/>
  <c r="BF57" i="10"/>
  <c r="BU85" i="10"/>
  <c r="BR120" i="10"/>
  <c r="BR81" i="10"/>
  <c r="BU56" i="10"/>
  <c r="BK124" i="10"/>
  <c r="BF97" i="10"/>
  <c r="BF89" i="10"/>
  <c r="BO24" i="10"/>
  <c r="BJ24" i="10"/>
  <c r="BJ104" i="10"/>
  <c r="BJ112" i="10"/>
  <c r="BF120" i="10"/>
  <c r="BO56" i="10"/>
  <c r="BO52" i="10"/>
  <c r="BO28" i="10"/>
  <c r="BN127" i="10"/>
  <c r="BN119" i="10"/>
  <c r="BN115" i="10"/>
  <c r="BN111" i="10"/>
  <c r="BN103" i="10"/>
  <c r="BF52" i="10"/>
  <c r="BJ84" i="10"/>
  <c r="BK120" i="10"/>
  <c r="BK68" i="10"/>
  <c r="BK24" i="10"/>
  <c r="BU119" i="10"/>
  <c r="BU107" i="10"/>
  <c r="BU80" i="10"/>
  <c r="BU68" i="10"/>
  <c r="BU20" i="10"/>
  <c r="BO93" i="3"/>
  <c r="BJ65" i="3"/>
  <c r="BJ105" i="3"/>
  <c r="BF73" i="3"/>
  <c r="BF113" i="3"/>
  <c r="BU41" i="3"/>
  <c r="BU89" i="3"/>
  <c r="BU129" i="3"/>
  <c r="BJ93" i="3"/>
  <c r="BF85" i="3"/>
  <c r="BO75" i="3"/>
  <c r="BO59" i="3"/>
  <c r="BF123" i="3"/>
  <c r="BF107" i="3"/>
  <c r="BF95" i="3"/>
  <c r="BF79" i="3"/>
  <c r="BF47" i="3"/>
  <c r="BF37" i="3"/>
  <c r="BF23" i="3"/>
  <c r="BJ71" i="3"/>
  <c r="BJ45" i="3"/>
  <c r="BJ23" i="3"/>
  <c r="BJ15" i="3"/>
  <c r="BK115" i="3"/>
  <c r="BK77" i="3"/>
  <c r="BK45" i="3"/>
  <c r="BK29" i="3"/>
  <c r="BK21" i="3"/>
  <c r="BU127" i="3"/>
  <c r="BU109" i="3"/>
  <c r="BU93" i="3"/>
  <c r="BU71" i="3"/>
  <c r="BU61" i="3"/>
  <c r="BU39" i="3"/>
  <c r="BU29" i="3"/>
  <c r="BK109" i="3"/>
  <c r="BK65" i="3"/>
  <c r="BK49" i="3"/>
  <c r="BU115" i="3"/>
  <c r="BN127" i="3"/>
  <c r="BN123" i="3"/>
  <c r="BF63" i="3"/>
  <c r="BF15" i="3"/>
  <c r="BJ95" i="3"/>
  <c r="BJ83" i="3"/>
  <c r="BJ59" i="3"/>
  <c r="BJ31" i="3"/>
  <c r="BK103" i="3"/>
  <c r="BK91" i="3"/>
  <c r="BU19" i="3"/>
  <c r="BO115" i="3"/>
  <c r="BJ41" i="3"/>
  <c r="BJ129" i="3"/>
  <c r="BF49" i="3"/>
  <c r="BF101" i="3"/>
  <c r="BO85" i="3"/>
  <c r="BO81" i="3"/>
  <c r="BO33" i="3"/>
  <c r="BO29" i="3"/>
  <c r="BO23" i="3"/>
  <c r="BF115" i="3"/>
  <c r="BF83" i="3"/>
  <c r="BF14" i="3"/>
  <c r="BJ63" i="3"/>
  <c r="BJ29" i="3"/>
  <c r="BJ19" i="3"/>
  <c r="BK111" i="3"/>
  <c r="BK53" i="3"/>
  <c r="BU122" i="3"/>
  <c r="BU77" i="3"/>
  <c r="BU66" i="3"/>
  <c r="BU55" i="3"/>
  <c r="BU23" i="3"/>
  <c r="BU35" i="3"/>
  <c r="BO70" i="3"/>
  <c r="BO52" i="3"/>
  <c r="BO36" i="3"/>
  <c r="BO20" i="3"/>
  <c r="BO116" i="3"/>
  <c r="BN126" i="3"/>
  <c r="BF114" i="3"/>
  <c r="BF92" i="3"/>
  <c r="BF82" i="3"/>
  <c r="BF76" i="3"/>
  <c r="BF64" i="3"/>
  <c r="BF48" i="3"/>
  <c r="BF44" i="3"/>
  <c r="BF30" i="3"/>
  <c r="BJ126" i="3"/>
  <c r="BJ116" i="3"/>
  <c r="BJ76" i="3"/>
  <c r="BJ70" i="3"/>
  <c r="BJ52" i="3"/>
  <c r="BK110" i="3"/>
  <c r="BK94" i="3"/>
  <c r="BK84" i="3"/>
  <c r="BK68" i="3"/>
  <c r="BK48" i="3"/>
  <c r="BK36" i="3"/>
  <c r="BK24" i="3"/>
  <c r="BU100" i="3"/>
  <c r="BU84" i="3"/>
  <c r="BU60" i="3"/>
  <c r="BU52" i="3"/>
  <c r="BU44" i="3"/>
  <c r="BU88" i="3"/>
  <c r="BU24" i="3"/>
  <c r="BR78" i="3"/>
  <c r="BO122" i="3"/>
  <c r="BN122" i="3"/>
  <c r="BU118" i="3"/>
  <c r="BO14" i="3"/>
  <c r="BO98" i="3"/>
  <c r="BO66" i="3"/>
  <c r="BR34" i="3"/>
  <c r="BR30" i="3"/>
  <c r="BN128" i="3"/>
  <c r="BN124" i="3"/>
  <c r="BF127" i="3"/>
  <c r="BF103" i="3"/>
  <c r="BF60" i="3"/>
  <c r="BF52" i="3"/>
  <c r="BF46" i="3"/>
  <c r="BF42" i="3"/>
  <c r="BF32" i="3"/>
  <c r="BF24" i="3"/>
  <c r="BJ119" i="3"/>
  <c r="BJ64" i="3"/>
  <c r="BK127" i="3"/>
  <c r="BK107" i="3"/>
  <c r="BK96" i="3"/>
  <c r="BK74" i="3"/>
  <c r="BU78" i="3"/>
  <c r="BN118" i="3"/>
  <c r="BN114" i="3"/>
  <c r="BN110" i="3"/>
  <c r="BN106" i="3"/>
  <c r="BN102" i="3"/>
  <c r="BN98" i="3"/>
  <c r="BN94" i="3"/>
  <c r="BN90" i="3"/>
  <c r="BN86" i="3"/>
  <c r="BN82" i="3"/>
  <c r="BN78" i="3"/>
  <c r="BN74" i="3"/>
  <c r="BN70" i="3"/>
  <c r="BN66" i="3"/>
  <c r="BN62" i="3"/>
  <c r="BN58" i="3"/>
  <c r="BN54" i="3"/>
  <c r="BN50" i="3"/>
  <c r="BN46" i="3"/>
  <c r="BN42" i="3"/>
  <c r="BN38" i="3"/>
  <c r="BN34" i="3"/>
  <c r="BN30" i="3"/>
  <c r="BN26" i="3"/>
  <c r="BN22" i="3"/>
  <c r="BN18" i="3"/>
  <c r="BN14" i="3"/>
  <c r="BF126" i="3"/>
  <c r="BF94" i="3"/>
  <c r="BJ118" i="3"/>
  <c r="BJ110" i="3"/>
  <c r="BK126" i="3"/>
  <c r="BK118" i="3"/>
  <c r="BU114" i="3"/>
  <c r="BU94" i="3"/>
  <c r="BO112" i="3"/>
  <c r="BO96" i="3"/>
  <c r="BR84" i="3"/>
  <c r="BO80" i="3"/>
  <c r="BR22" i="3"/>
  <c r="BO18" i="3"/>
  <c r="BR127" i="3"/>
  <c r="BI115" i="3"/>
  <c r="BI107" i="3"/>
  <c r="BL99" i="3"/>
  <c r="BL67" i="3"/>
  <c r="BI59" i="3"/>
  <c r="BL55" i="3"/>
  <c r="BI51" i="3"/>
  <c r="BI47" i="3"/>
  <c r="BL43" i="3"/>
  <c r="BR35" i="3"/>
  <c r="BR31" i="3"/>
  <c r="BR15" i="3"/>
  <c r="BO98" i="10"/>
  <c r="BO90" i="10"/>
  <c r="BO80" i="10"/>
  <c r="BO78" i="10"/>
  <c r="BO66" i="10"/>
  <c r="BO62" i="10"/>
  <c r="BO58" i="10"/>
  <c r="BO60" i="3"/>
  <c r="BG52" i="3"/>
  <c r="BO13" i="3"/>
  <c r="BO125" i="3"/>
  <c r="BO105" i="3"/>
  <c r="BO25" i="3"/>
  <c r="BL106" i="3"/>
  <c r="BL38" i="3"/>
  <c r="BO105" i="10"/>
  <c r="BO93" i="10"/>
  <c r="BO91" i="10"/>
  <c r="BO39" i="10"/>
  <c r="BR100" i="10"/>
  <c r="BO54" i="10"/>
  <c r="BR50" i="10"/>
  <c r="BO42" i="10"/>
  <c r="BO38" i="10"/>
  <c r="BO22" i="10"/>
  <c r="BO18" i="10"/>
  <c r="BI111" i="10"/>
  <c r="BI107" i="10"/>
  <c r="BI95" i="10"/>
  <c r="BI87" i="10"/>
  <c r="BR79" i="10"/>
  <c r="BR75" i="10"/>
  <c r="BL67" i="10"/>
  <c r="BL63" i="10"/>
  <c r="BL59" i="10"/>
  <c r="BI55" i="10"/>
  <c r="BI51" i="10"/>
  <c r="BI39" i="10"/>
  <c r="BL27" i="10"/>
  <c r="BR23" i="10"/>
  <c r="BR19" i="10"/>
  <c r="BI15" i="10"/>
  <c r="BL11" i="10"/>
  <c r="S4" i="15"/>
  <c r="L4" i="15" s="1"/>
  <c r="S12" i="15"/>
  <c r="L12" i="15" s="1"/>
  <c r="S46" i="15"/>
  <c r="L46" i="15" s="1"/>
  <c r="L13" i="16"/>
  <c r="S30" i="15"/>
  <c r="L30" i="15" s="1"/>
  <c r="S7" i="15"/>
  <c r="L7" i="15" s="1"/>
  <c r="S11" i="15"/>
  <c r="L11" i="15" s="1"/>
  <c r="S15" i="15"/>
  <c r="L15" i="15" s="1"/>
  <c r="S27" i="15"/>
  <c r="L27" i="15" s="1"/>
  <c r="S31" i="15"/>
  <c r="L31" i="15" s="1"/>
  <c r="S35" i="15"/>
  <c r="L35" i="15" s="1"/>
  <c r="W6" i="15"/>
  <c r="M6" i="15" s="1"/>
  <c r="AE3" i="15"/>
  <c r="O3" i="15" s="1"/>
  <c r="AE7" i="15"/>
  <c r="O7" i="15" s="1"/>
  <c r="AE11" i="15"/>
  <c r="O11" i="15" s="1"/>
  <c r="AE15" i="15"/>
  <c r="O15" i="15" s="1"/>
  <c r="AE19" i="15"/>
  <c r="O19" i="15" s="1"/>
  <c r="AE23" i="15"/>
  <c r="O23" i="15" s="1"/>
  <c r="AE27" i="15"/>
  <c r="O27" i="15" s="1"/>
  <c r="AE31" i="15"/>
  <c r="O31" i="15" s="1"/>
  <c r="AE35" i="15"/>
  <c r="O35" i="15" s="1"/>
  <c r="AE39" i="15"/>
  <c r="O39" i="15" s="1"/>
  <c r="AE43" i="15"/>
  <c r="O43" i="15" s="1"/>
  <c r="L45" i="16"/>
  <c r="L29" i="16"/>
  <c r="BK10" i="10"/>
  <c r="BS58" i="3"/>
  <c r="BS128" i="3"/>
  <c r="BS79" i="3"/>
  <c r="BS65" i="3"/>
  <c r="BS64" i="3"/>
  <c r="BS36" i="3"/>
  <c r="BS102" i="3"/>
  <c r="BL51" i="10"/>
  <c r="BR55" i="10"/>
  <c r="BO56" i="3"/>
  <c r="BO40" i="3"/>
  <c r="BG40" i="3"/>
  <c r="BO77" i="3"/>
  <c r="BL99" i="10"/>
  <c r="BG85" i="3"/>
  <c r="BS63" i="10"/>
  <c r="BG121" i="10"/>
  <c r="BL15" i="10"/>
  <c r="BI99" i="10"/>
  <c r="BG125" i="10"/>
  <c r="BG29" i="3"/>
  <c r="BI19" i="10"/>
  <c r="BO103" i="3"/>
  <c r="BL103" i="3"/>
  <c r="BL101" i="3"/>
  <c r="BI44" i="10"/>
  <c r="BO44" i="10"/>
  <c r="BU123" i="3"/>
  <c r="BJ123" i="3"/>
  <c r="BU119" i="3"/>
  <c r="BF119" i="3"/>
  <c r="BU111" i="3"/>
  <c r="BF111" i="3"/>
  <c r="BU99" i="3"/>
  <c r="BK99" i="3"/>
  <c r="BF99" i="3"/>
  <c r="BK87" i="3"/>
  <c r="BF87" i="3"/>
  <c r="BK79" i="3"/>
  <c r="BJ79" i="3"/>
  <c r="BK75" i="3"/>
  <c r="BU75" i="3"/>
  <c r="BF75" i="3"/>
  <c r="BJ67" i="3"/>
  <c r="BF67" i="3"/>
  <c r="BK59" i="3"/>
  <c r="BF59" i="3"/>
  <c r="BK47" i="3"/>
  <c r="BO47" i="3"/>
  <c r="BU43" i="3"/>
  <c r="BK43" i="3"/>
  <c r="BU27" i="3"/>
  <c r="BJ27" i="3"/>
  <c r="BF27" i="3"/>
  <c r="BK15" i="3"/>
  <c r="BO15" i="3"/>
  <c r="BI75" i="3"/>
  <c r="BG110" i="10"/>
  <c r="BO110" i="10"/>
  <c r="BG88" i="10"/>
  <c r="BI88" i="10"/>
  <c r="BL75" i="10"/>
  <c r="BR15" i="10"/>
  <c r="BO45" i="3"/>
  <c r="BI83" i="10"/>
  <c r="BG25" i="10"/>
  <c r="BI25" i="10"/>
  <c r="BL87" i="10"/>
  <c r="BO88" i="10"/>
  <c r="BL15" i="3"/>
  <c r="BO107" i="3"/>
  <c r="BO22" i="3"/>
  <c r="BI27" i="10"/>
  <c r="BR125" i="10"/>
  <c r="BO118" i="3"/>
  <c r="BI75" i="10"/>
  <c r="BO96" i="10"/>
  <c r="BO32" i="3"/>
  <c r="BO71" i="3"/>
  <c r="BO79" i="3"/>
  <c r="BI79" i="3"/>
  <c r="BG75" i="3"/>
  <c r="BO72" i="3"/>
  <c r="BI50" i="3"/>
  <c r="BI38" i="3"/>
  <c r="BR38" i="3"/>
  <c r="BO31" i="3"/>
  <c r="BR27" i="3"/>
  <c r="BL14" i="3"/>
  <c r="BF91" i="3"/>
  <c r="BF55" i="3"/>
  <c r="BF51" i="3"/>
  <c r="BF35" i="3"/>
  <c r="BJ107" i="3"/>
  <c r="BJ99" i="3"/>
  <c r="BJ91" i="3"/>
  <c r="BJ75" i="3"/>
  <c r="BJ55" i="3"/>
  <c r="BJ47" i="3"/>
  <c r="BJ43" i="3"/>
  <c r="BK83" i="3"/>
  <c r="BK39" i="3"/>
  <c r="BG115" i="10"/>
  <c r="BO115" i="10"/>
  <c r="BI103" i="10"/>
  <c r="BG96" i="10"/>
  <c r="BO74" i="10"/>
  <c r="BG74" i="10"/>
  <c r="BR51" i="10"/>
  <c r="BL96" i="10"/>
  <c r="BL92" i="10"/>
  <c r="BL32" i="10"/>
  <c r="BR28" i="10"/>
  <c r="BR24" i="10"/>
  <c r="BL20" i="10"/>
  <c r="BL16" i="10"/>
  <c r="BU67" i="3"/>
  <c r="BI104" i="10"/>
  <c r="BI119" i="10"/>
  <c r="BI116" i="10"/>
  <c r="BG42" i="10"/>
  <c r="BO113" i="3"/>
  <c r="BL84" i="3"/>
  <c r="BI76" i="3"/>
  <c r="BR60" i="3"/>
  <c r="BI48" i="3"/>
  <c r="BL36" i="3"/>
  <c r="BL32" i="3"/>
  <c r="BL28" i="3"/>
  <c r="BL24" i="3"/>
  <c r="BR16" i="3"/>
  <c r="BN119" i="3"/>
  <c r="BN115" i="3"/>
  <c r="BN111" i="3"/>
  <c r="BN107" i="3"/>
  <c r="BN103" i="3"/>
  <c r="BN99" i="3"/>
  <c r="BN95" i="3"/>
  <c r="BN91" i="3"/>
  <c r="BN87" i="3"/>
  <c r="BN83" i="3"/>
  <c r="BN79" i="3"/>
  <c r="BN75" i="3"/>
  <c r="BN71" i="3"/>
  <c r="BN67" i="3"/>
  <c r="BN63" i="3"/>
  <c r="BN59" i="3"/>
  <c r="BN55" i="3"/>
  <c r="BN51" i="3"/>
  <c r="BN47" i="3"/>
  <c r="BN43" i="3"/>
  <c r="BN39" i="3"/>
  <c r="BN35" i="3"/>
  <c r="BN31" i="3"/>
  <c r="BN27" i="3"/>
  <c r="BN23" i="3"/>
  <c r="BN19" i="3"/>
  <c r="BN15" i="3"/>
  <c r="BO101" i="10"/>
  <c r="BR91" i="10"/>
  <c r="BR73" i="10"/>
  <c r="BO23" i="10"/>
  <c r="BO19" i="10"/>
  <c r="BR96" i="10"/>
  <c r="BO92" i="10"/>
  <c r="BO69" i="10"/>
  <c r="BO57" i="10"/>
  <c r="BO53" i="10"/>
  <c r="BO49" i="10"/>
  <c r="BO45" i="10"/>
  <c r="BR33" i="10"/>
  <c r="BO29" i="10"/>
  <c r="BO25" i="10"/>
  <c r="S40" i="15"/>
  <c r="L40" i="15" s="1"/>
  <c r="S44" i="15"/>
  <c r="L44" i="15" s="1"/>
  <c r="BO94" i="10"/>
  <c r="BO83" i="10"/>
  <c r="BI68" i="10"/>
  <c r="BO50" i="10"/>
  <c r="BO122" i="10"/>
  <c r="BO114" i="10"/>
  <c r="BR107" i="10"/>
  <c r="BO103" i="10"/>
  <c r="BO99" i="10"/>
  <c r="BR95" i="10"/>
  <c r="BR84" i="10"/>
  <c r="BI125" i="10"/>
  <c r="BI109" i="10"/>
  <c r="BI85" i="10"/>
  <c r="S33" i="15"/>
  <c r="L33" i="15" s="1"/>
  <c r="L15" i="16"/>
  <c r="S21" i="15"/>
  <c r="L21" i="15" s="1"/>
  <c r="S39" i="15"/>
  <c r="L39" i="15" s="1"/>
  <c r="S43" i="15"/>
  <c r="L43" i="15" s="1"/>
  <c r="W4" i="15"/>
  <c r="M4" i="15" s="1"/>
  <c r="W2" i="15"/>
  <c r="M2" i="15" s="1"/>
  <c r="AE5" i="15"/>
  <c r="O5" i="15" s="1"/>
  <c r="AE9" i="15"/>
  <c r="O9" i="15" s="1"/>
  <c r="AE13" i="15"/>
  <c r="O13" i="15" s="1"/>
  <c r="AE17" i="15"/>
  <c r="O17" i="15" s="1"/>
  <c r="AE21" i="15"/>
  <c r="O21" i="15" s="1"/>
  <c r="AE25" i="15"/>
  <c r="O25" i="15" s="1"/>
  <c r="AE29" i="15"/>
  <c r="O29" i="15" s="1"/>
  <c r="AE33" i="15"/>
  <c r="O33" i="15" s="1"/>
  <c r="AE37" i="15"/>
  <c r="O37" i="15" s="1"/>
  <c r="AE41" i="15"/>
  <c r="O41" i="15" s="1"/>
  <c r="AE45" i="15"/>
  <c r="O45" i="15" s="1"/>
  <c r="S6" i="15"/>
  <c r="L6" i="15" s="1"/>
  <c r="S18" i="15"/>
  <c r="L18" i="15" s="1"/>
  <c r="S22" i="15"/>
  <c r="L22" i="15" s="1"/>
  <c r="S34" i="15"/>
  <c r="L34" i="15" s="1"/>
  <c r="AE2" i="15"/>
  <c r="O2" i="15" s="1"/>
  <c r="AE6" i="15"/>
  <c r="O6" i="15" s="1"/>
  <c r="AE10" i="15"/>
  <c r="O10" i="15" s="1"/>
  <c r="AE14" i="15"/>
  <c r="O14" i="15" s="1"/>
  <c r="AE18" i="15"/>
  <c r="O18" i="15" s="1"/>
  <c r="AE22" i="15"/>
  <c r="O22" i="15" s="1"/>
  <c r="AE26" i="15"/>
  <c r="O26" i="15" s="1"/>
  <c r="AE30" i="15"/>
  <c r="O30" i="15" s="1"/>
  <c r="AE34" i="15"/>
  <c r="O34" i="15" s="1"/>
  <c r="AE38" i="15"/>
  <c r="O38" i="15" s="1"/>
  <c r="AE42" i="15"/>
  <c r="O42" i="15" s="1"/>
  <c r="AE46" i="15"/>
  <c r="O46" i="15" s="1"/>
  <c r="L8" i="16"/>
  <c r="L12" i="16"/>
  <c r="L20" i="16"/>
  <c r="L28" i="16"/>
  <c r="L36" i="16"/>
  <c r="L40" i="16"/>
  <c r="L5" i="16"/>
  <c r="BL10" i="3"/>
  <c r="S3" i="15"/>
  <c r="L3" i="15" s="1"/>
  <c r="BJ10" i="10"/>
  <c r="BS100" i="10"/>
  <c r="BS77" i="10"/>
  <c r="BS99" i="10"/>
  <c r="BI112" i="10"/>
  <c r="BG112" i="10"/>
  <c r="BG72" i="10"/>
  <c r="BL72" i="10"/>
  <c r="BR72" i="10"/>
  <c r="BU128" i="10"/>
  <c r="BK128" i="10"/>
  <c r="BU121" i="10"/>
  <c r="BJ121" i="10"/>
  <c r="BK121" i="10"/>
  <c r="BJ113" i="10"/>
  <c r="BU113" i="10"/>
  <c r="BF113" i="10"/>
  <c r="BR68" i="10"/>
  <c r="BI76" i="10"/>
  <c r="BM6" i="10"/>
  <c r="BO121" i="10"/>
  <c r="BI79" i="10"/>
  <c r="BR128" i="10"/>
  <c r="BO27" i="10"/>
  <c r="BO79" i="10"/>
  <c r="BO72" i="10"/>
  <c r="BK113" i="10"/>
  <c r="BO107" i="10"/>
  <c r="BG68" i="10"/>
  <c r="BL103" i="10"/>
  <c r="BG103" i="10"/>
  <c r="BR103" i="10"/>
  <c r="BO33" i="10"/>
  <c r="BI33" i="10"/>
  <c r="BI29" i="10"/>
  <c r="BL29" i="10"/>
  <c r="BO21" i="10"/>
  <c r="BJ128" i="10"/>
  <c r="BK116" i="10"/>
  <c r="BU116" i="10"/>
  <c r="BJ116" i="10"/>
  <c r="BF116" i="10"/>
  <c r="BO14" i="10"/>
  <c r="BR45" i="10"/>
  <c r="BS56" i="10"/>
  <c r="BS102" i="10"/>
  <c r="BO128" i="10"/>
  <c r="BI128" i="10"/>
  <c r="BL124" i="10"/>
  <c r="BG124" i="10"/>
  <c r="BI124" i="10"/>
  <c r="BG52" i="10"/>
  <c r="BR52" i="10"/>
  <c r="BJ123" i="10"/>
  <c r="BK123" i="10"/>
  <c r="BU123" i="10"/>
  <c r="BF123" i="10"/>
  <c r="BJ107" i="10"/>
  <c r="BF107" i="10"/>
  <c r="BK76" i="10"/>
  <c r="BU76" i="10"/>
  <c r="BJ76" i="10"/>
  <c r="BR76" i="10"/>
  <c r="BF67" i="10"/>
  <c r="BU67" i="10"/>
  <c r="BK63" i="10"/>
  <c r="BJ63" i="10"/>
  <c r="BU55" i="10"/>
  <c r="BJ55" i="10"/>
  <c r="BF55" i="10"/>
  <c r="BK48" i="10"/>
  <c r="BU48" i="10"/>
  <c r="BR48" i="10"/>
  <c r="BK44" i="10"/>
  <c r="BJ44" i="10"/>
  <c r="BU44" i="10"/>
  <c r="BF41" i="10"/>
  <c r="BU41" i="10"/>
  <c r="BJ41" i="10"/>
  <c r="BO41" i="10"/>
  <c r="BU35" i="10"/>
  <c r="BF35" i="10"/>
  <c r="BJ35" i="10"/>
  <c r="BF31" i="10"/>
  <c r="BJ31" i="10"/>
  <c r="BU31" i="10"/>
  <c r="BK31" i="10"/>
  <c r="BU27" i="10"/>
  <c r="BJ27" i="10"/>
  <c r="BK27" i="10"/>
  <c r="BK13" i="10"/>
  <c r="BO13" i="10"/>
  <c r="BL76" i="10"/>
  <c r="BS108" i="10"/>
  <c r="BS30" i="10"/>
  <c r="BO113" i="10"/>
  <c r="BL79" i="10"/>
  <c r="BK67" i="10"/>
  <c r="BO112" i="10"/>
  <c r="BF121" i="10"/>
  <c r="BF63" i="10"/>
  <c r="BF128" i="10"/>
  <c r="BG128" i="10"/>
  <c r="BL71" i="10"/>
  <c r="BI71" i="10"/>
  <c r="BL55" i="10"/>
  <c r="BL47" i="10"/>
  <c r="BI47" i="10"/>
  <c r="BR35" i="10"/>
  <c r="BI35" i="10"/>
  <c r="BR31" i="10"/>
  <c r="BN123" i="10"/>
  <c r="BN107" i="10"/>
  <c r="BN67" i="10"/>
  <c r="BN63" i="10"/>
  <c r="BN55" i="10"/>
  <c r="BN35" i="10"/>
  <c r="BN31" i="10"/>
  <c r="BN27" i="10"/>
  <c r="BF76" i="10"/>
  <c r="BK35" i="10"/>
  <c r="BF118" i="10"/>
  <c r="BK118" i="10"/>
  <c r="BU118" i="10"/>
  <c r="BK110" i="10"/>
  <c r="BR110" i="10"/>
  <c r="BF110" i="10"/>
  <c r="BO64" i="10"/>
  <c r="BR37" i="10"/>
  <c r="BR92" i="10"/>
  <c r="BO34" i="10"/>
  <c r="BI59" i="10"/>
  <c r="BI63" i="10"/>
  <c r="BO95" i="10"/>
  <c r="BJ120" i="10"/>
  <c r="BO15" i="10"/>
  <c r="BO46" i="10"/>
  <c r="BR99" i="10"/>
  <c r="BI113" i="10"/>
  <c r="BR109" i="10"/>
  <c r="BL105" i="10"/>
  <c r="BI101" i="10"/>
  <c r="BR97" i="10"/>
  <c r="BI93" i="10"/>
  <c r="BI89" i="10"/>
  <c r="BL85" i="10"/>
  <c r="BI81" i="10"/>
  <c r="BI73" i="10"/>
  <c r="BR70" i="10"/>
  <c r="BR66" i="10"/>
  <c r="BL58" i="10"/>
  <c r="BL126" i="10"/>
  <c r="BR122" i="10"/>
  <c r="BR118" i="10"/>
  <c r="BI114" i="10"/>
  <c r="BI110" i="10"/>
  <c r="BL102" i="10"/>
  <c r="BI98" i="10"/>
  <c r="BL90" i="10"/>
  <c r="BI70" i="10"/>
  <c r="BI66" i="10"/>
  <c r="BR58" i="10"/>
  <c r="BR54" i="10"/>
  <c r="BI50" i="10"/>
  <c r="BR46" i="10"/>
  <c r="BL42" i="10"/>
  <c r="BL38" i="10"/>
  <c r="BR34" i="10"/>
  <c r="BI22" i="10"/>
  <c r="BL18" i="10"/>
  <c r="BR14" i="10"/>
  <c r="BN126" i="10"/>
  <c r="BN122" i="10"/>
  <c r="BN118" i="10"/>
  <c r="BN114" i="10"/>
  <c r="BN110" i="10"/>
  <c r="BN74" i="10"/>
  <c r="BJ108" i="10"/>
  <c r="BK127" i="10"/>
  <c r="BK60" i="10"/>
  <c r="BU112" i="10"/>
  <c r="BU60" i="10"/>
  <c r="BJ127" i="10"/>
  <c r="BK115" i="10"/>
  <c r="BI91" i="10"/>
  <c r="BO31" i="10"/>
  <c r="BR116" i="10"/>
  <c r="BR112" i="10"/>
  <c r="BL108" i="10"/>
  <c r="BR129" i="10"/>
  <c r="BR121" i="10"/>
  <c r="BR117" i="10"/>
  <c r="BR101" i="10"/>
  <c r="BR77" i="10"/>
  <c r="BI69" i="10"/>
  <c r="BI57" i="10"/>
  <c r="BI53" i="10"/>
  <c r="BR41" i="10"/>
  <c r="BR29" i="10"/>
  <c r="BR25" i="10"/>
  <c r="BR21" i="10"/>
  <c r="BN121" i="10"/>
  <c r="BN113" i="10"/>
  <c r="BN41" i="10"/>
  <c r="BN13" i="10"/>
  <c r="L23" i="16"/>
  <c r="BL91" i="10"/>
  <c r="BL34" i="10"/>
  <c r="BI120" i="10"/>
  <c r="BR49" i="10"/>
  <c r="BI45" i="10"/>
  <c r="BI127" i="10"/>
  <c r="BI123" i="10"/>
  <c r="BL119" i="10"/>
  <c r="BI115" i="10"/>
  <c r="BL64" i="10"/>
  <c r="BI60" i="10"/>
  <c r="BL56" i="10"/>
  <c r="BL52" i="10"/>
  <c r="BL48" i="10"/>
  <c r="BR44" i="10"/>
  <c r="BL40" i="10"/>
  <c r="BN128" i="10"/>
  <c r="BN124" i="10"/>
  <c r="BN120" i="10"/>
  <c r="BN116" i="10"/>
  <c r="BN112" i="10"/>
  <c r="BN76" i="10"/>
  <c r="BN48" i="10"/>
  <c r="BN44" i="10"/>
  <c r="BF115" i="10"/>
  <c r="L35" i="16"/>
  <c r="L25" i="16"/>
  <c r="L7" i="16"/>
  <c r="L19" i="16"/>
  <c r="L39" i="16"/>
  <c r="L9" i="16"/>
  <c r="L41" i="16"/>
  <c r="L17" i="16"/>
  <c r="L21" i="16"/>
  <c r="L33" i="16"/>
  <c r="L37" i="16"/>
  <c r="BR50" i="3"/>
  <c r="BL58" i="3"/>
  <c r="BO83" i="3"/>
  <c r="BS50" i="3"/>
  <c r="BS97" i="3"/>
  <c r="BS109" i="3"/>
  <c r="BS100" i="3"/>
  <c r="BS25" i="3"/>
  <c r="BS26" i="3"/>
  <c r="BS78" i="3"/>
  <c r="BS89" i="3"/>
  <c r="BS45" i="3"/>
  <c r="BS43" i="3"/>
  <c r="BG127" i="3"/>
  <c r="BI127" i="3"/>
  <c r="BG123" i="3"/>
  <c r="BI123" i="3"/>
  <c r="BR100" i="3"/>
  <c r="BG49" i="3"/>
  <c r="BR49" i="3"/>
  <c r="BO42" i="3"/>
  <c r="BG42" i="3"/>
  <c r="BL127" i="3"/>
  <c r="BI120" i="3"/>
  <c r="BI116" i="3"/>
  <c r="BR112" i="3"/>
  <c r="BI108" i="3"/>
  <c r="BR104" i="3"/>
  <c r="BL72" i="3"/>
  <c r="BR68" i="3"/>
  <c r="BR64" i="3"/>
  <c r="BL64" i="3"/>
  <c r="BR56" i="3"/>
  <c r="BL52" i="3"/>
  <c r="BR52" i="3"/>
  <c r="BI20" i="3"/>
  <c r="BR116" i="3"/>
  <c r="BI112" i="3"/>
  <c r="BI84" i="3"/>
  <c r="BL80" i="3"/>
  <c r="BI12" i="3"/>
  <c r="BK106" i="3"/>
  <c r="BR106" i="3"/>
  <c r="BJ106" i="3"/>
  <c r="BF102" i="3"/>
  <c r="BK102" i="3"/>
  <c r="BU102" i="3"/>
  <c r="BJ102" i="3"/>
  <c r="BJ98" i="3"/>
  <c r="BK98" i="3"/>
  <c r="BK90" i="3"/>
  <c r="BO90" i="3"/>
  <c r="BF90" i="3"/>
  <c r="BJ90" i="3"/>
  <c r="BF86" i="3"/>
  <c r="BK86" i="3"/>
  <c r="BF78" i="3"/>
  <c r="BJ78" i="3"/>
  <c r="BK70" i="3"/>
  <c r="BF70" i="3"/>
  <c r="BF66" i="3"/>
  <c r="BJ66" i="3"/>
  <c r="BU62" i="3"/>
  <c r="BJ62" i="3"/>
  <c r="BF62" i="3"/>
  <c r="BO62" i="3"/>
  <c r="BJ58" i="3"/>
  <c r="BO58" i="3"/>
  <c r="BR58" i="3"/>
  <c r="BF58" i="3"/>
  <c r="BU54" i="3"/>
  <c r="BK54" i="3"/>
  <c r="BJ54" i="3"/>
  <c r="BK50" i="3"/>
  <c r="BO50" i="3"/>
  <c r="BJ50" i="3"/>
  <c r="BU46" i="3"/>
  <c r="BK46" i="3"/>
  <c r="BO46" i="3"/>
  <c r="BK42" i="3"/>
  <c r="BR42" i="3"/>
  <c r="BU38" i="3"/>
  <c r="BF38" i="3"/>
  <c r="BK38" i="3"/>
  <c r="BO38" i="3"/>
  <c r="BF34" i="3"/>
  <c r="BK34" i="3"/>
  <c r="BO34" i="3"/>
  <c r="BJ30" i="3"/>
  <c r="BU30" i="3"/>
  <c r="BJ26" i="3"/>
  <c r="BF26" i="3"/>
  <c r="BR26" i="3"/>
  <c r="BO26" i="3"/>
  <c r="BU22" i="3"/>
  <c r="BF22" i="3"/>
  <c r="BJ18" i="3"/>
  <c r="BF18" i="3"/>
  <c r="BK14" i="3"/>
  <c r="BJ14" i="3"/>
  <c r="BR88" i="3"/>
  <c r="BO88" i="3"/>
  <c r="BR87" i="3"/>
  <c r="BG79" i="3"/>
  <c r="BL108" i="3"/>
  <c r="BO108" i="3"/>
  <c r="BO94" i="3"/>
  <c r="BG94" i="3"/>
  <c r="BG20" i="3"/>
  <c r="BL20" i="3"/>
  <c r="BU11" i="3"/>
  <c r="BJ11" i="3"/>
  <c r="BK11" i="3"/>
  <c r="BG50" i="3"/>
  <c r="BO87" i="3"/>
  <c r="BR62" i="3"/>
  <c r="BO84" i="3"/>
  <c r="BR80" i="3"/>
  <c r="BG72" i="3"/>
  <c r="BG108" i="3"/>
  <c r="BI42" i="3"/>
  <c r="BI103" i="3"/>
  <c r="BG126" i="3"/>
  <c r="BO126" i="3"/>
  <c r="BI126" i="3"/>
  <c r="BO120" i="3"/>
  <c r="BO110" i="3"/>
  <c r="BI110" i="3"/>
  <c r="BG73" i="3"/>
  <c r="BO73" i="3"/>
  <c r="BG59" i="3"/>
  <c r="BR59" i="3"/>
  <c r="BG18" i="3"/>
  <c r="BL18" i="3"/>
  <c r="BI18" i="3"/>
  <c r="BF11" i="3"/>
  <c r="BI83" i="3"/>
  <c r="BL23" i="3"/>
  <c r="BI23" i="3"/>
  <c r="BR103" i="3"/>
  <c r="BI99" i="3"/>
  <c r="BI91" i="3"/>
  <c r="BL59" i="3"/>
  <c r="BI55" i="3"/>
  <c r="BR23" i="3"/>
  <c r="BR96" i="3"/>
  <c r="BR99" i="3"/>
  <c r="BO63" i="3"/>
  <c r="BO106" i="3"/>
  <c r="BO78" i="3"/>
  <c r="BO57" i="3"/>
  <c r="BG57" i="3"/>
  <c r="BG48" i="3"/>
  <c r="BO48" i="3"/>
  <c r="BO19" i="3"/>
  <c r="BO67" i="3"/>
  <c r="BU128" i="3"/>
  <c r="BK128" i="3"/>
  <c r="BO128" i="3"/>
  <c r="BK124" i="3"/>
  <c r="BU124" i="3"/>
  <c r="BF124" i="3"/>
  <c r="BK121" i="3"/>
  <c r="BF121" i="3"/>
  <c r="BK113" i="3"/>
  <c r="BJ113" i="3"/>
  <c r="BJ101" i="3"/>
  <c r="BO101" i="3"/>
  <c r="BK97" i="3"/>
  <c r="BU97" i="3"/>
  <c r="BK89" i="3"/>
  <c r="BF89" i="3"/>
  <c r="BK81" i="3"/>
  <c r="BJ81" i="3"/>
  <c r="BK69" i="3"/>
  <c r="BF69" i="3"/>
  <c r="BU57" i="3"/>
  <c r="BF57" i="3"/>
  <c r="BK25" i="3"/>
  <c r="BU25" i="3"/>
  <c r="BF25" i="3"/>
  <c r="BK17" i="3"/>
  <c r="BJ17" i="3"/>
  <c r="BR101" i="3"/>
  <c r="BR93" i="3"/>
  <c r="BR89" i="3"/>
  <c r="BI85" i="3"/>
  <c r="BI77" i="3"/>
  <c r="BR57" i="3"/>
  <c r="BR37" i="3"/>
  <c r="BL29" i="3"/>
  <c r="BR21" i="3"/>
  <c r="BR129" i="3"/>
  <c r="BI101" i="3"/>
  <c r="BI81" i="3"/>
  <c r="BI57" i="3"/>
  <c r="BL53" i="3"/>
  <c r="BL45" i="3"/>
  <c r="BI37" i="3"/>
  <c r="BI29" i="3"/>
  <c r="BL21" i="3"/>
  <c r="BL129" i="3"/>
  <c r="BI65" i="3"/>
  <c r="BR45" i="3"/>
  <c r="BL41" i="3"/>
  <c r="BL37" i="3"/>
  <c r="BR29" i="3"/>
  <c r="BI21" i="3"/>
  <c r="BK101" i="3"/>
  <c r="BU116" i="3"/>
  <c r="BK116" i="3"/>
  <c r="BU112" i="3"/>
  <c r="BF112" i="3"/>
  <c r="BU108" i="3"/>
  <c r="BJ108" i="3"/>
  <c r="S8" i="15"/>
  <c r="L8" i="15" s="1"/>
  <c r="BO91" i="3"/>
  <c r="BO21" i="3"/>
  <c r="BL110" i="3"/>
  <c r="BR98" i="3"/>
  <c r="BR94" i="3"/>
  <c r="BR110" i="3"/>
  <c r="BI106" i="3"/>
  <c r="BI98" i="3"/>
  <c r="BL78" i="3"/>
  <c r="BI58" i="3"/>
  <c r="BI54" i="3"/>
  <c r="BL50" i="3"/>
  <c r="BL42" i="3"/>
  <c r="BL34" i="3"/>
  <c r="BI26" i="3"/>
  <c r="BR18" i="3"/>
  <c r="BN121" i="3"/>
  <c r="BN117" i="3"/>
  <c r="BN113" i="3"/>
  <c r="BN109" i="3"/>
  <c r="BN105" i="3"/>
  <c r="BN101" i="3"/>
  <c r="BN97" i="3"/>
  <c r="BN93" i="3"/>
  <c r="BN89" i="3"/>
  <c r="BN85" i="3"/>
  <c r="BN81" i="3"/>
  <c r="BN77" i="3"/>
  <c r="BN73" i="3"/>
  <c r="BN69" i="3"/>
  <c r="BN65" i="3"/>
  <c r="BN61" i="3"/>
  <c r="BN57" i="3"/>
  <c r="BN53" i="3"/>
  <c r="BN49" i="3"/>
  <c r="BN45" i="3"/>
  <c r="BN41" i="3"/>
  <c r="BN37" i="3"/>
  <c r="BN33" i="3"/>
  <c r="BN29" i="3"/>
  <c r="BN25" i="3"/>
  <c r="BN21" i="3"/>
  <c r="BN17" i="3"/>
  <c r="BN13" i="3"/>
  <c r="BJ12" i="3"/>
  <c r="S19" i="15"/>
  <c r="L19" i="15" s="1"/>
  <c r="S23" i="15"/>
  <c r="L23" i="15" s="1"/>
  <c r="S29" i="15"/>
  <c r="L29" i="15" s="1"/>
  <c r="S37" i="15"/>
  <c r="L37" i="15" s="1"/>
  <c r="W7" i="15"/>
  <c r="M7" i="15" s="1"/>
  <c r="W11" i="15"/>
  <c r="M11" i="15" s="1"/>
  <c r="W15" i="15"/>
  <c r="M15" i="15" s="1"/>
  <c r="W19" i="15"/>
  <c r="M19" i="15" s="1"/>
  <c r="W23" i="15"/>
  <c r="M23" i="15" s="1"/>
  <c r="W27" i="15"/>
  <c r="M27" i="15" s="1"/>
  <c r="W31" i="15"/>
  <c r="M31" i="15" s="1"/>
  <c r="W35" i="15"/>
  <c r="M35" i="15" s="1"/>
  <c r="W39" i="15"/>
  <c r="M39" i="15" s="1"/>
  <c r="W43" i="15"/>
  <c r="M43" i="15" s="1"/>
  <c r="AA11" i="15"/>
  <c r="N11" i="15" s="1"/>
  <c r="AA43" i="15"/>
  <c r="N43" i="15" s="1"/>
  <c r="AE4" i="15"/>
  <c r="O4" i="15" s="1"/>
  <c r="AE8" i="15"/>
  <c r="O8" i="15" s="1"/>
  <c r="AE12" i="15"/>
  <c r="O12" i="15" s="1"/>
  <c r="AE16" i="15"/>
  <c r="O16" i="15" s="1"/>
  <c r="AE20" i="15"/>
  <c r="O20" i="15" s="1"/>
  <c r="AE24" i="15"/>
  <c r="O24" i="15" s="1"/>
  <c r="AE28" i="15"/>
  <c r="O28" i="15" s="1"/>
  <c r="AE32" i="15"/>
  <c r="O32" i="15" s="1"/>
  <c r="AE36" i="15"/>
  <c r="O36" i="15" s="1"/>
  <c r="AE40" i="15"/>
  <c r="O40" i="15" s="1"/>
  <c r="AE44" i="15"/>
  <c r="O44" i="15" s="1"/>
  <c r="S10" i="15"/>
  <c r="L10" i="15" s="1"/>
  <c r="S14" i="15"/>
  <c r="L14" i="15" s="1"/>
  <c r="S26" i="15"/>
  <c r="L26" i="15" s="1"/>
  <c r="S42" i="15"/>
  <c r="L42" i="15" s="1"/>
  <c r="S5" i="15"/>
  <c r="L5" i="15" s="1"/>
  <c r="S17" i="15"/>
  <c r="L17" i="15" s="1"/>
  <c r="W3" i="15"/>
  <c r="M3" i="15" s="1"/>
  <c r="W8" i="15"/>
  <c r="M8" i="15" s="1"/>
  <c r="W12" i="15"/>
  <c r="M12" i="15" s="1"/>
  <c r="W16" i="15"/>
  <c r="M16" i="15" s="1"/>
  <c r="W20" i="15"/>
  <c r="M20" i="15" s="1"/>
  <c r="W24" i="15"/>
  <c r="M24" i="15" s="1"/>
  <c r="W28" i="15"/>
  <c r="M28" i="15" s="1"/>
  <c r="W32" i="15"/>
  <c r="M32" i="15" s="1"/>
  <c r="W36" i="15"/>
  <c r="M36" i="15" s="1"/>
  <c r="W40" i="15"/>
  <c r="M40" i="15" s="1"/>
  <c r="W44" i="15"/>
  <c r="M44" i="15" s="1"/>
  <c r="AA7" i="15"/>
  <c r="N7" i="15" s="1"/>
  <c r="AA15" i="15"/>
  <c r="N15" i="15" s="1"/>
  <c r="AA23" i="15"/>
  <c r="N23" i="15" s="1"/>
  <c r="AA31" i="15"/>
  <c r="N31" i="15" s="1"/>
  <c r="AA39" i="15"/>
  <c r="N39" i="15" s="1"/>
  <c r="S2" i="15"/>
  <c r="L2" i="15" s="1"/>
  <c r="S9" i="15"/>
  <c r="L9" i="15" s="1"/>
  <c r="S25" i="15"/>
  <c r="L25" i="15" s="1"/>
  <c r="S41" i="15"/>
  <c r="L41" i="15" s="1"/>
  <c r="BF12" i="3"/>
  <c r="BK12" i="3"/>
  <c r="BN12" i="3"/>
  <c r="BO12" i="3"/>
  <c r="BN11" i="3"/>
  <c r="BI10" i="10"/>
  <c r="L3" i="16"/>
  <c r="L2" i="16"/>
  <c r="BL12" i="10"/>
  <c r="BO11" i="10"/>
  <c r="BJ11" i="10"/>
  <c r="BF10" i="10"/>
  <c r="BF12" i="10"/>
  <c r="BJ12" i="10"/>
  <c r="BO12" i="10"/>
  <c r="L4" i="16"/>
  <c r="BG12" i="10"/>
  <c r="BI12" i="10"/>
  <c r="BM12" i="10"/>
  <c r="BN12" i="10"/>
  <c r="BR11" i="10"/>
  <c r="BI11" i="10"/>
  <c r="BM11" i="10"/>
  <c r="BN11" i="10"/>
  <c r="BN10" i="10"/>
  <c r="BM10" i="10"/>
  <c r="U1" i="10"/>
  <c r="X6" i="10"/>
  <c r="BL14" i="10"/>
  <c r="BR38" i="10"/>
  <c r="BI90" i="10"/>
  <c r="BL50" i="10"/>
  <c r="BL110" i="10"/>
  <c r="BR114" i="10"/>
  <c r="BI14" i="10"/>
  <c r="BR22" i="10"/>
  <c r="BI54" i="10"/>
  <c r="BR53" i="10"/>
  <c r="BR18" i="10"/>
  <c r="BI41" i="10"/>
  <c r="BL57" i="10"/>
  <c r="BI82" i="10"/>
  <c r="BI62" i="10"/>
  <c r="BI17" i="10"/>
  <c r="BL122" i="10"/>
  <c r="BL118" i="10"/>
  <c r="BL114" i="10"/>
  <c r="BI18" i="10"/>
  <c r="BR57" i="10"/>
  <c r="BI58" i="10"/>
  <c r="BR69" i="10"/>
  <c r="BI129" i="10"/>
  <c r="BR85" i="10"/>
  <c r="BI106" i="10"/>
  <c r="BR102" i="10"/>
  <c r="BR98" i="10"/>
  <c r="BI94" i="10"/>
  <c r="BR90" i="10"/>
  <c r="BI86" i="10"/>
  <c r="BR82" i="10"/>
  <c r="BI78" i="10"/>
  <c r="BI74" i="10"/>
  <c r="BL36" i="10"/>
  <c r="BR93" i="10"/>
  <c r="BR127" i="10"/>
  <c r="BR89" i="10"/>
  <c r="BI97" i="10"/>
  <c r="BR105" i="10"/>
  <c r="BI31" i="10"/>
  <c r="BL44" i="10"/>
  <c r="BR27" i="10"/>
  <c r="BR71" i="10"/>
  <c r="BI64" i="10"/>
  <c r="BR12" i="10"/>
  <c r="BI16" i="10"/>
  <c r="BR94" i="10"/>
  <c r="BR123" i="10"/>
  <c r="BI28" i="10"/>
  <c r="BL78" i="10"/>
  <c r="BL112" i="10"/>
  <c r="BI118" i="10"/>
  <c r="BL39" i="10"/>
  <c r="BR119" i="10"/>
  <c r="BL66" i="10"/>
  <c r="BL94" i="10"/>
  <c r="BR32" i="10"/>
  <c r="BR108" i="10"/>
  <c r="BI52" i="10"/>
  <c r="BL24" i="10"/>
  <c r="BL123" i="10"/>
  <c r="BI105" i="10"/>
  <c r="BL70" i="10"/>
  <c r="BL19" i="10"/>
  <c r="BI102" i="10"/>
  <c r="BR60" i="10"/>
  <c r="BR113" i="10"/>
  <c r="BL28" i="10"/>
  <c r="BI48" i="10"/>
  <c r="BL98" i="10"/>
  <c r="BL127" i="10"/>
  <c r="BR78" i="10"/>
  <c r="BR16" i="10"/>
  <c r="BL116" i="10"/>
  <c r="BI32" i="10"/>
  <c r="BL74" i="10"/>
  <c r="BL106" i="10"/>
  <c r="BR64" i="10"/>
  <c r="BL113" i="10"/>
  <c r="BL97" i="10"/>
  <c r="BL109" i="10"/>
  <c r="BI122" i="10"/>
  <c r="BR74" i="10"/>
  <c r="BI108" i="10"/>
  <c r="BL73" i="10"/>
  <c r="BL30" i="10"/>
  <c r="BI26" i="10"/>
  <c r="BG86" i="10"/>
  <c r="BL86" i="10"/>
  <c r="BG65" i="10"/>
  <c r="BI65" i="10"/>
  <c r="BO129" i="10"/>
  <c r="BL62" i="10"/>
  <c r="BR62" i="10"/>
  <c r="BI30" i="10"/>
  <c r="BI20" i="10"/>
  <c r="BI117" i="10"/>
  <c r="BO17" i="10"/>
  <c r="BL17" i="10"/>
  <c r="BL82" i="10"/>
  <c r="BL65" i="10"/>
  <c r="BL49" i="10"/>
  <c r="BO30" i="10"/>
  <c r="BR17" i="10"/>
  <c r="BI56" i="10"/>
  <c r="BR126" i="10"/>
  <c r="BI126" i="10"/>
  <c r="BR106" i="10"/>
  <c r="BO106" i="10"/>
  <c r="BG67" i="10"/>
  <c r="BR67" i="10"/>
  <c r="BO40" i="10"/>
  <c r="BR40" i="10"/>
  <c r="BL13" i="10"/>
  <c r="BG13" i="10"/>
  <c r="BO10" i="10"/>
  <c r="BL61" i="10"/>
  <c r="G7" i="2"/>
  <c r="D9" i="2"/>
  <c r="BL37" i="10"/>
  <c r="BI37" i="10"/>
  <c r="BG129" i="10"/>
  <c r="BR30" i="10"/>
  <c r="BO20" i="10"/>
  <c r="BO117" i="10"/>
  <c r="BL117" i="10"/>
  <c r="BG82" i="10"/>
  <c r="BR56" i="10"/>
  <c r="BO120" i="10"/>
  <c r="BO26" i="10"/>
  <c r="BL23" i="10"/>
  <c r="BO65" i="10"/>
  <c r="BG10" i="10"/>
  <c r="BI49" i="10"/>
  <c r="BL111" i="10"/>
  <c r="BR111" i="10"/>
  <c r="BG111" i="10"/>
  <c r="BG47" i="10"/>
  <c r="BR47" i="10"/>
  <c r="BO47" i="10"/>
  <c r="BI43" i="10"/>
  <c r="BL43" i="10"/>
  <c r="BR115" i="10"/>
  <c r="BR88" i="10"/>
  <c r="BL129" i="10"/>
  <c r="BR86" i="10"/>
  <c r="BL80" i="10"/>
  <c r="BO86" i="10"/>
  <c r="BG70" i="10"/>
  <c r="BI67" i="10"/>
  <c r="BO43" i="10"/>
  <c r="BR20" i="10"/>
  <c r="BI36" i="10"/>
  <c r="BG62" i="10"/>
  <c r="BR39" i="10"/>
  <c r="BO123" i="10"/>
  <c r="BI40" i="10"/>
  <c r="BG120" i="10"/>
  <c r="BO37" i="10"/>
  <c r="BR36" i="10"/>
  <c r="BI23" i="10"/>
  <c r="BL115" i="10"/>
  <c r="BR65" i="10"/>
  <c r="BR26" i="10"/>
  <c r="BG106" i="10"/>
  <c r="BO61" i="10"/>
  <c r="BR13" i="10"/>
  <c r="BO108" i="10"/>
  <c r="BI92" i="10"/>
  <c r="BL33" i="10"/>
  <c r="BO67" i="10"/>
  <c r="BO102" i="10"/>
  <c r="BG118" i="10"/>
  <c r="BO118" i="10"/>
  <c r="BG83" i="10"/>
  <c r="BL83" i="10"/>
  <c r="BO77" i="10"/>
  <c r="BI77" i="10"/>
  <c r="BG56" i="10"/>
  <c r="BL46" i="10"/>
  <c r="BR61" i="10"/>
  <c r="BL45" i="10"/>
  <c r="BL65" i="3"/>
  <c r="BR126" i="3"/>
  <c r="BL126" i="3"/>
  <c r="BR70" i="3"/>
  <c r="BL70" i="3"/>
  <c r="BI66" i="3"/>
  <c r="BL66" i="3"/>
  <c r="BR66" i="3"/>
  <c r="BI62" i="3"/>
  <c r="BL62" i="3"/>
  <c r="BI46" i="3"/>
  <c r="BR46" i="3"/>
  <c r="BL22" i="3"/>
  <c r="BI22" i="3"/>
  <c r="BI70" i="3"/>
  <c r="BR54" i="3"/>
  <c r="BL46" i="3"/>
  <c r="BL73" i="3"/>
  <c r="BI73" i="3"/>
  <c r="BI25" i="3"/>
  <c r="BR25" i="3"/>
  <c r="BL25" i="3"/>
  <c r="BR73" i="3"/>
  <c r="BI45" i="3"/>
  <c r="BI119" i="3"/>
  <c r="BL119" i="3"/>
  <c r="BR119" i="3"/>
  <c r="BL115" i="3"/>
  <c r="BR115" i="3"/>
  <c r="BL107" i="3"/>
  <c r="BR107" i="3"/>
  <c r="BL87" i="3"/>
  <c r="BI87" i="3"/>
  <c r="BR83" i="3"/>
  <c r="BL83" i="3"/>
  <c r="BR79" i="3"/>
  <c r="BL79" i="3"/>
  <c r="BI63" i="3"/>
  <c r="BL63" i="3"/>
  <c r="BI89" i="3"/>
  <c r="BR85" i="3"/>
  <c r="BR81" i="3"/>
  <c r="BI128" i="3"/>
  <c r="BR125" i="3"/>
  <c r="BR117" i="3"/>
  <c r="BL113" i="3"/>
  <c r="BL105" i="3"/>
  <c r="BI129" i="3"/>
  <c r="BR19" i="3"/>
  <c r="BI13" i="3"/>
  <c r="BL90" i="3"/>
  <c r="BR90" i="3"/>
  <c r="BL40" i="3"/>
  <c r="BI40" i="3"/>
  <c r="BL12" i="3"/>
  <c r="BR12" i="3"/>
  <c r="BR128" i="3"/>
  <c r="BI24" i="3"/>
  <c r="BI16" i="3"/>
  <c r="BI56" i="3"/>
  <c r="BI64" i="3"/>
  <c r="BR105" i="3"/>
  <c r="BI60" i="3"/>
  <c r="BI52" i="3"/>
  <c r="BR75" i="3"/>
  <c r="BL19" i="3"/>
  <c r="BI19" i="3"/>
  <c r="BR32" i="3"/>
  <c r="BL56" i="3"/>
  <c r="BR67" i="3"/>
  <c r="BR77" i="3"/>
  <c r="BR36" i="3"/>
  <c r="BR40" i="3"/>
  <c r="BI72" i="3"/>
  <c r="BR120" i="3"/>
  <c r="BL125" i="3"/>
  <c r="BI31" i="3"/>
  <c r="BI105" i="3"/>
  <c r="BI67" i="3"/>
  <c r="BI90" i="3"/>
  <c r="BR108" i="3"/>
  <c r="BR97" i="3"/>
  <c r="BI93" i="3"/>
  <c r="BL47" i="3"/>
  <c r="BI14" i="3"/>
  <c r="BR14" i="3"/>
  <c r="BR20" i="3"/>
  <c r="BL77" i="3"/>
  <c r="BL116" i="3"/>
  <c r="BR24" i="3"/>
  <c r="BL98" i="3"/>
  <c r="BI35" i="3"/>
  <c r="BL31" i="3"/>
  <c r="BR28" i="3"/>
  <c r="BL122" i="3"/>
  <c r="BR122" i="3"/>
  <c r="BL75" i="3"/>
  <c r="BR72" i="3"/>
  <c r="BL112" i="3"/>
  <c r="BR113" i="3"/>
  <c r="BL93" i="3"/>
  <c r="BI71" i="3"/>
  <c r="BR65" i="3"/>
  <c r="BI49" i="3"/>
  <c r="BI36" i="3"/>
  <c r="BI32" i="3"/>
  <c r="BI15" i="3"/>
  <c r="BI53" i="3"/>
  <c r="BO53" i="3"/>
  <c r="BG53" i="3"/>
  <c r="BR53" i="3"/>
  <c r="BO95" i="3"/>
  <c r="BI124" i="3"/>
  <c r="BL124" i="3"/>
  <c r="BR124" i="3"/>
  <c r="BG124" i="3"/>
  <c r="BG121" i="3"/>
  <c r="BR121" i="3"/>
  <c r="BL121" i="3"/>
  <c r="BO121" i="3"/>
  <c r="BI121" i="3"/>
  <c r="BR118" i="3"/>
  <c r="BI118" i="3"/>
  <c r="BL118" i="3"/>
  <c r="BL111" i="3"/>
  <c r="BR111" i="3"/>
  <c r="BG111" i="3"/>
  <c r="BI111" i="3"/>
  <c r="BO111" i="3"/>
  <c r="BL100" i="3"/>
  <c r="BI100" i="3"/>
  <c r="BG100" i="3"/>
  <c r="BG61" i="3"/>
  <c r="BR61" i="3"/>
  <c r="BI61" i="3"/>
  <c r="BO61" i="3"/>
  <c r="BR114" i="3"/>
  <c r="BO100" i="3"/>
  <c r="BO102" i="3"/>
  <c r="BL102" i="3"/>
  <c r="BI102" i="3"/>
  <c r="BR102" i="3"/>
  <c r="BG74" i="3"/>
  <c r="BR74" i="3"/>
  <c r="BI74" i="3"/>
  <c r="BO74" i="3"/>
  <c r="BL74" i="3"/>
  <c r="BR44" i="3"/>
  <c r="BL44" i="3"/>
  <c r="BO44" i="3"/>
  <c r="BI44" i="3"/>
  <c r="BG44" i="3"/>
  <c r="BR41" i="3"/>
  <c r="BG41" i="3"/>
  <c r="BI41" i="3"/>
  <c r="BO41" i="3"/>
  <c r="BG39" i="3"/>
  <c r="BO39" i="3"/>
  <c r="BL39" i="3"/>
  <c r="BI39" i="3"/>
  <c r="BR39" i="3"/>
  <c r="BG33" i="3"/>
  <c r="BR33" i="3"/>
  <c r="BL33" i="3"/>
  <c r="BI33" i="3"/>
  <c r="BL30" i="3"/>
  <c r="BG30" i="3"/>
  <c r="BI30" i="3"/>
  <c r="BO30" i="3"/>
  <c r="BG109" i="3"/>
  <c r="BI109" i="3"/>
  <c r="BL109" i="3"/>
  <c r="BR109" i="3"/>
  <c r="BR95" i="3"/>
  <c r="BI95" i="3"/>
  <c r="BL95" i="3"/>
  <c r="BO92" i="3"/>
  <c r="BL92" i="3"/>
  <c r="BI92" i="3"/>
  <c r="BR92" i="3"/>
  <c r="BG92" i="3"/>
  <c r="BR86" i="3"/>
  <c r="BL86" i="3"/>
  <c r="BO86" i="3"/>
  <c r="BO82" i="3"/>
  <c r="BG82" i="3"/>
  <c r="BL82" i="3"/>
  <c r="BR82" i="3"/>
  <c r="BI82" i="3"/>
  <c r="BO109" i="3"/>
  <c r="BG69" i="3"/>
  <c r="BR69" i="3"/>
  <c r="BO69" i="3"/>
  <c r="BL69" i="3"/>
  <c r="BI69" i="3"/>
  <c r="BG27" i="3"/>
  <c r="BI27" i="3"/>
  <c r="BO27" i="3"/>
  <c r="BL27" i="3"/>
  <c r="BG17" i="3"/>
  <c r="BR17" i="3"/>
  <c r="BL17" i="3"/>
  <c r="BI17" i="3"/>
  <c r="BG11" i="3"/>
  <c r="BO11" i="3"/>
  <c r="BI11" i="3"/>
  <c r="BL11" i="3"/>
  <c r="BR11" i="3"/>
  <c r="BO124" i="3"/>
  <c r="BI86" i="3"/>
  <c r="BO114" i="3"/>
  <c r="BL61" i="3"/>
  <c r="BG114" i="3"/>
  <c r="BI114" i="3"/>
  <c r="BO17" i="3"/>
  <c r="BL104" i="3"/>
  <c r="BG104" i="3"/>
  <c r="BO104" i="3"/>
  <c r="BI104" i="3"/>
  <c r="BR76" i="3"/>
  <c r="BO76" i="3"/>
  <c r="BL76" i="3"/>
  <c r="BG76" i="3"/>
  <c r="BO51" i="3"/>
  <c r="BR51" i="3"/>
  <c r="BG51" i="3"/>
  <c r="BL51" i="3"/>
  <c r="BL16" i="3"/>
  <c r="BG16" i="3"/>
  <c r="BO16" i="3"/>
  <c r="BL60" i="3"/>
  <c r="BO43" i="3"/>
  <c r="BG36" i="3"/>
  <c r="BL97" i="3"/>
  <c r="BG106" i="3"/>
  <c r="BO97" i="3"/>
  <c r="BR55" i="3"/>
  <c r="BI94" i="3"/>
  <c r="BL85" i="3"/>
  <c r="BL128" i="3"/>
  <c r="BI97" i="3"/>
  <c r="BR63" i="3"/>
  <c r="BG13" i="3"/>
  <c r="BL13" i="3"/>
  <c r="BR123" i="3"/>
  <c r="BL117" i="3"/>
  <c r="BL81" i="3"/>
  <c r="BL89" i="3"/>
  <c r="BG60" i="3"/>
  <c r="BR71" i="3"/>
  <c r="BI78" i="3"/>
  <c r="BI43" i="3"/>
  <c r="BI68" i="3"/>
  <c r="BO55" i="3"/>
  <c r="BO117" i="3"/>
  <c r="BL96" i="3"/>
  <c r="BO89" i="3"/>
  <c r="BO65" i="3"/>
  <c r="BR43" i="3"/>
  <c r="BO54" i="3"/>
  <c r="BI28" i="3"/>
  <c r="BO123" i="3"/>
  <c r="BL123" i="3"/>
  <c r="BR48" i="3"/>
  <c r="BR13" i="3"/>
  <c r="BL48" i="3"/>
  <c r="BL57" i="3"/>
  <c r="BI96" i="3"/>
  <c r="BI113" i="3"/>
  <c r="BI117" i="3"/>
  <c r="BI125" i="3"/>
  <c r="BL71" i="3"/>
  <c r="BL49" i="3"/>
  <c r="BR91" i="3"/>
  <c r="BL35" i="3"/>
  <c r="BL94" i="3"/>
  <c r="BG35" i="3"/>
  <c r="BG70" i="3"/>
  <c r="BG78" i="3"/>
  <c r="BO49" i="3"/>
  <c r="BO68" i="3"/>
  <c r="BG37" i="3"/>
  <c r="BO37" i="3"/>
  <c r="BO35" i="3"/>
  <c r="E6" i="2"/>
  <c r="BO10" i="3"/>
  <c r="M4" i="3"/>
  <c r="BG10" i="3"/>
  <c r="BI10" i="3"/>
  <c r="E8" i="2"/>
  <c r="E7" i="2"/>
  <c r="G9" i="2"/>
  <c r="M4" i="10"/>
  <c r="BR10" i="10"/>
  <c r="H8" i="2"/>
  <c r="BL10" i="10"/>
  <c r="H5" i="2"/>
  <c r="C9" i="2"/>
  <c r="E5" i="2"/>
  <c r="F7" i="2"/>
  <c r="H7" i="2" s="1"/>
  <c r="BN10" i="3"/>
  <c r="U1" i="3"/>
  <c r="BF10" i="3"/>
  <c r="BR10" i="3"/>
  <c r="BU10" i="3"/>
  <c r="BJ10" i="3"/>
  <c r="X4" i="3"/>
  <c r="BM10" i="3" s="1"/>
  <c r="BS62" i="10"/>
  <c r="BS44" i="10"/>
  <c r="BS49" i="10"/>
  <c r="BS107" i="10"/>
  <c r="BS118" i="10"/>
  <c r="BS91" i="3"/>
  <c r="BS30" i="3"/>
  <c r="BS32" i="10"/>
  <c r="BS87" i="10"/>
  <c r="BS40" i="10"/>
  <c r="BS36" i="10"/>
  <c r="BS24" i="10"/>
  <c r="BS122" i="3"/>
  <c r="BS54" i="3"/>
  <c r="BS32" i="3"/>
  <c r="BS85" i="10"/>
  <c r="BS65" i="10"/>
  <c r="BS41" i="10"/>
  <c r="BS124" i="10"/>
  <c r="BS125" i="10"/>
  <c r="BS127" i="10"/>
  <c r="BS98" i="10"/>
  <c r="A4" i="3"/>
  <c r="BS23" i="3"/>
  <c r="BS101" i="3"/>
  <c r="BS113" i="3"/>
  <c r="BS93" i="3"/>
  <c r="BS16" i="3"/>
  <c r="BS40" i="3"/>
  <c r="BS60" i="3"/>
  <c r="BS31" i="3"/>
  <c r="BS63" i="3"/>
  <c r="BS83" i="3"/>
  <c r="BS103" i="3"/>
  <c r="BS127" i="3"/>
  <c r="BS33" i="3"/>
  <c r="BS59" i="3"/>
  <c r="BS84" i="3"/>
  <c r="BS104" i="3"/>
  <c r="BS124" i="3"/>
  <c r="BS35" i="3"/>
  <c r="BS62" i="3"/>
  <c r="BS82" i="3"/>
  <c r="BS106" i="3"/>
  <c r="BS126" i="3"/>
  <c r="BS73" i="3"/>
  <c r="BS118" i="3"/>
  <c r="BS51" i="3"/>
  <c r="BS96" i="3"/>
  <c r="BS22" i="3"/>
  <c r="BS75" i="3"/>
  <c r="BS52" i="3"/>
  <c r="BS125" i="3"/>
  <c r="BS69" i="3"/>
  <c r="BS18" i="3"/>
  <c r="BM6" i="3"/>
  <c r="BS85" i="3"/>
  <c r="BS77" i="3"/>
  <c r="BS24" i="3"/>
  <c r="BS44" i="3"/>
  <c r="BS10" i="3"/>
  <c r="BS42" i="3"/>
  <c r="BS67" i="3"/>
  <c r="BS87" i="3"/>
  <c r="BS111" i="3"/>
  <c r="BS11" i="3"/>
  <c r="BS38" i="3"/>
  <c r="BS68" i="3"/>
  <c r="BS88" i="3"/>
  <c r="BS108" i="3"/>
  <c r="BS14" i="3"/>
  <c r="BS41" i="3"/>
  <c r="BS66" i="3"/>
  <c r="BS90" i="3"/>
  <c r="BS110" i="3"/>
  <c r="BS80" i="3"/>
  <c r="BS106" i="10"/>
  <c r="BS126" i="10"/>
  <c r="BS39" i="10"/>
  <c r="BS48" i="10"/>
  <c r="BS82" i="10"/>
  <c r="BS94" i="10"/>
  <c r="BS15" i="10"/>
  <c r="BS88" i="10"/>
  <c r="BS128" i="10"/>
  <c r="BS58" i="10"/>
  <c r="BS123" i="10"/>
  <c r="BS80" i="10"/>
  <c r="BS45" i="10"/>
  <c r="BS51" i="10"/>
  <c r="BS37" i="10"/>
  <c r="BS110" i="10"/>
  <c r="BS11" i="10"/>
  <c r="BS13" i="3"/>
  <c r="BS64" i="10"/>
  <c r="BS98" i="3"/>
  <c r="BS57" i="3"/>
  <c r="BS120" i="3"/>
  <c r="BS76" i="3"/>
  <c r="BS27" i="3"/>
  <c r="BS99" i="3"/>
  <c r="BS53" i="3"/>
  <c r="BS56" i="3"/>
  <c r="BS12" i="3"/>
  <c r="BS35" i="10"/>
  <c r="BS66" i="10"/>
  <c r="BS96" i="10"/>
  <c r="BS54" i="10"/>
  <c r="BS43" i="10"/>
  <c r="BS68" i="10"/>
  <c r="BS120" i="10"/>
  <c r="BS53" i="10"/>
  <c r="BS83" i="10"/>
  <c r="BS121" i="10"/>
  <c r="BS21" i="10"/>
  <c r="BS109" i="10"/>
  <c r="BS59" i="10"/>
  <c r="BS60" i="10"/>
  <c r="BS16" i="10"/>
  <c r="BS46" i="10"/>
  <c r="BS31" i="10"/>
  <c r="BS95" i="10"/>
  <c r="BS52" i="10"/>
  <c r="BS18" i="10"/>
  <c r="BS104" i="10"/>
  <c r="BS129" i="10"/>
  <c r="BS113" i="10"/>
  <c r="BS42" i="10"/>
  <c r="BS55" i="10"/>
  <c r="BS119" i="10"/>
  <c r="BS84" i="10"/>
  <c r="BS50" i="10"/>
  <c r="BS22" i="10"/>
  <c r="BS69" i="10"/>
  <c r="BS117" i="10"/>
  <c r="BS67" i="10"/>
  <c r="BS70" i="10"/>
  <c r="BS29" i="10"/>
  <c r="BS71" i="10"/>
  <c r="BS90" i="10"/>
  <c r="BS116" i="10"/>
  <c r="BS47" i="10"/>
  <c r="BS13" i="10"/>
  <c r="BS17" i="10"/>
  <c r="BS97" i="10"/>
  <c r="BS115" i="10"/>
  <c r="BS122" i="10"/>
  <c r="BS34" i="10"/>
  <c r="BS75" i="10"/>
  <c r="BS92" i="10"/>
  <c r="BS121" i="3"/>
  <c r="BS129" i="3"/>
  <c r="BS12" i="10"/>
  <c r="BS114" i="3"/>
  <c r="BS74" i="3"/>
  <c r="BS19" i="3"/>
  <c r="BS92" i="3"/>
  <c r="BS49" i="3"/>
  <c r="BS115" i="3"/>
  <c r="BS71" i="3"/>
  <c r="BS21" i="3"/>
  <c r="BS28" i="3"/>
  <c r="BS117" i="3"/>
  <c r="BS15" i="3"/>
  <c r="BS107" i="3"/>
  <c r="BS70" i="3"/>
  <c r="BS105" i="3"/>
  <c r="BS112" i="10"/>
  <c r="BS114" i="10"/>
  <c r="BS20" i="10"/>
  <c r="BS38" i="10"/>
  <c r="BS111" i="10"/>
  <c r="BS61" i="3"/>
  <c r="BS37" i="3"/>
  <c r="BS123" i="3"/>
  <c r="BS112" i="3"/>
  <c r="BS86" i="3"/>
  <c r="BS34" i="3"/>
  <c r="BS81" i="10"/>
  <c r="BS26" i="10"/>
  <c r="BS93" i="10"/>
  <c r="BS105" i="10"/>
  <c r="BS103" i="10"/>
  <c r="BS23" i="10"/>
  <c r="BS74" i="10"/>
  <c r="BS86" i="10"/>
  <c r="BS61" i="10"/>
  <c r="BS73" i="10"/>
  <c r="BS79" i="10"/>
  <c r="A4" i="10"/>
  <c r="BS27" i="10"/>
  <c r="BS33" i="10"/>
  <c r="BS89" i="10"/>
  <c r="BS10" i="10"/>
  <c r="BS78" i="10"/>
  <c r="BS19" i="10"/>
  <c r="BS76" i="10"/>
  <c r="BS25" i="10"/>
  <c r="BS57" i="10"/>
  <c r="BS55" i="3"/>
  <c r="BS101" i="10"/>
  <c r="BS14" i="10"/>
  <c r="BS94" i="3"/>
  <c r="BS46" i="3"/>
  <c r="BS116" i="3"/>
  <c r="BS72" i="3"/>
  <c r="BS17" i="3"/>
  <c r="BS95" i="3"/>
  <c r="BS47" i="3"/>
  <c r="BS48" i="3"/>
  <c r="BS39" i="3"/>
  <c r="BS29" i="3"/>
  <c r="BS81" i="3"/>
  <c r="BM11" i="3" l="1"/>
  <c r="BM12" i="3"/>
  <c r="E9" i="2"/>
  <c r="F9" i="2"/>
  <c r="H9" i="2"/>
  <c r="BB52" i="3" l="1"/>
  <c r="Z9" i="3"/>
  <c r="BB10" i="3"/>
  <c r="BB116" i="10"/>
  <c r="BB54" i="3"/>
  <c r="BB24" i="10"/>
  <c r="BB65" i="10"/>
  <c r="BB79" i="3"/>
  <c r="BB88" i="10"/>
  <c r="BB54" i="10"/>
  <c r="BB63" i="3"/>
  <c r="BB87" i="10"/>
  <c r="BB78" i="3"/>
  <c r="BB23" i="10"/>
  <c r="BB105" i="10"/>
  <c r="BB100" i="3"/>
  <c r="BB103" i="3"/>
  <c r="BB34" i="10"/>
  <c r="BB36" i="3"/>
  <c r="BB38" i="3"/>
  <c r="BB107" i="10"/>
  <c r="BB74" i="10"/>
  <c r="BB89" i="3"/>
  <c r="BB19" i="10"/>
  <c r="BB59" i="3"/>
  <c r="BB19" i="3"/>
  <c r="BB60" i="3"/>
  <c r="BB86" i="3"/>
  <c r="BB69" i="10"/>
  <c r="BB46" i="10"/>
  <c r="BB91" i="10"/>
  <c r="BB81" i="3"/>
  <c r="BB28" i="3"/>
  <c r="BB98" i="3"/>
  <c r="BB73" i="10"/>
  <c r="BB58" i="10"/>
  <c r="BB92" i="3"/>
  <c r="BB55" i="3"/>
  <c r="BB18" i="3"/>
  <c r="BB37" i="3"/>
  <c r="BB105" i="3"/>
  <c r="BB104" i="3"/>
  <c r="BB124" i="3"/>
  <c r="BB35" i="3"/>
  <c r="BB42" i="3"/>
  <c r="BB99" i="3"/>
  <c r="BB17" i="10"/>
  <c r="BB66" i="3"/>
  <c r="BB27" i="3"/>
  <c r="BB57" i="3"/>
  <c r="BB48" i="3"/>
  <c r="BB41" i="10"/>
  <c r="BB115" i="3"/>
  <c r="BB43" i="3"/>
  <c r="BB52" i="10"/>
  <c r="BB102" i="3"/>
  <c r="BB117" i="10"/>
  <c r="BB104" i="10"/>
  <c r="BB101" i="3"/>
  <c r="BB30" i="10"/>
  <c r="BB129" i="3"/>
  <c r="BB31" i="10"/>
  <c r="BB21" i="3"/>
  <c r="BB103" i="10"/>
  <c r="BB85" i="10"/>
  <c r="BB124" i="10"/>
  <c r="BB29" i="3"/>
  <c r="BB79" i="10"/>
  <c r="BB94" i="3"/>
  <c r="BB39" i="10"/>
  <c r="BB76" i="3"/>
  <c r="BB68" i="3"/>
  <c r="BB128" i="3"/>
  <c r="BB126" i="3"/>
  <c r="BB62" i="10"/>
  <c r="BB122" i="10"/>
  <c r="BB37" i="10"/>
  <c r="BB29" i="10"/>
  <c r="BB82" i="3"/>
  <c r="BB20" i="3"/>
  <c r="BB66" i="10"/>
  <c r="BB65" i="3"/>
  <c r="BB25" i="10"/>
  <c r="BB53" i="3"/>
  <c r="BB32" i="10"/>
  <c r="BB90" i="3"/>
  <c r="BB63" i="10"/>
  <c r="BB96" i="10"/>
  <c r="BB39" i="3"/>
  <c r="BB64" i="10"/>
  <c r="BB25" i="3"/>
  <c r="BB67" i="3"/>
  <c r="BB120" i="3"/>
  <c r="BB78" i="10"/>
  <c r="BB97" i="10"/>
  <c r="BB116" i="3"/>
  <c r="BB50" i="10"/>
  <c r="BB49" i="3"/>
  <c r="BB75" i="10"/>
  <c r="BB112" i="3"/>
  <c r="BA58" i="10"/>
  <c r="AY58" i="10"/>
  <c r="Z58" i="10"/>
  <c r="BB48" i="10"/>
  <c r="BB82" i="10"/>
  <c r="BB70" i="3"/>
  <c r="BB80" i="3"/>
  <c r="BB33" i="3"/>
  <c r="BB46" i="3"/>
  <c r="BB110" i="3"/>
  <c r="BB43" i="10"/>
  <c r="BB10" i="10"/>
  <c r="BB16" i="3"/>
  <c r="BB106" i="10"/>
  <c r="BB40" i="3"/>
  <c r="BB106" i="3"/>
  <c r="BB58" i="3"/>
  <c r="BB49" i="10"/>
  <c r="BB56" i="3"/>
  <c r="BB36" i="10"/>
  <c r="BB61" i="10"/>
  <c r="BB53" i="10"/>
  <c r="BB118" i="10"/>
  <c r="BB41" i="3"/>
  <c r="BB101" i="10"/>
  <c r="BB67" i="10"/>
  <c r="BB31" i="3"/>
  <c r="BB112" i="10"/>
  <c r="BB121" i="3"/>
  <c r="BB60" i="10"/>
  <c r="BB119" i="3"/>
  <c r="BB27" i="10"/>
  <c r="BB113" i="3"/>
  <c r="BB38" i="10"/>
  <c r="BB84" i="10"/>
  <c r="BB51" i="10"/>
  <c r="BB13" i="3"/>
  <c r="BB64" i="3"/>
  <c r="BB86" i="10"/>
  <c r="BB35" i="10"/>
  <c r="BB84" i="3"/>
  <c r="BB99" i="10"/>
  <c r="BB110" i="10"/>
  <c r="BA18" i="3"/>
  <c r="AY18" i="3"/>
  <c r="Z18" i="3"/>
  <c r="BA87" i="10"/>
  <c r="AY87" i="10"/>
  <c r="Z87" i="10"/>
  <c r="BB76" i="10"/>
  <c r="BB83" i="3"/>
  <c r="BB126" i="10"/>
  <c r="Z128" i="3"/>
  <c r="BA128" i="3"/>
  <c r="AY128" i="3"/>
  <c r="BA25" i="3"/>
  <c r="AY25" i="3"/>
  <c r="Z25" i="3"/>
  <c r="BB129" i="10"/>
  <c r="BB57" i="10"/>
  <c r="BB70" i="10"/>
  <c r="BA88" i="10"/>
  <c r="AY88" i="10"/>
  <c r="Z88" i="10"/>
  <c r="BA19" i="3"/>
  <c r="AY19" i="3"/>
  <c r="Z19" i="3"/>
  <c r="BB12" i="10"/>
  <c r="BB26" i="10"/>
  <c r="BB30" i="3"/>
  <c r="BB40" i="10"/>
  <c r="Z101" i="10"/>
  <c r="BA101" i="10"/>
  <c r="AY101" i="10"/>
  <c r="BA79" i="10"/>
  <c r="AY79" i="10"/>
  <c r="Z79" i="10"/>
  <c r="BB90" i="10"/>
  <c r="BB61" i="3"/>
  <c r="BB123" i="10"/>
  <c r="BB125" i="10"/>
  <c r="BB26" i="3"/>
  <c r="BB87" i="3"/>
  <c r="BB45" i="10"/>
  <c r="BB83" i="10"/>
  <c r="BB94" i="10"/>
  <c r="BB100" i="10"/>
  <c r="BB98" i="10"/>
  <c r="AY98" i="10"/>
  <c r="Z98" i="10"/>
  <c r="BA98" i="10"/>
  <c r="BB44" i="3"/>
  <c r="BB44" i="10"/>
  <c r="BB33" i="10"/>
  <c r="BB16" i="10"/>
  <c r="BB32" i="3"/>
  <c r="BB56" i="10"/>
  <c r="BB125" i="3"/>
  <c r="BB121" i="10"/>
  <c r="BB22" i="10"/>
  <c r="BB122" i="3"/>
  <c r="Z122" i="3"/>
  <c r="BA122" i="3"/>
  <c r="AY122" i="3"/>
  <c r="BB71" i="3"/>
  <c r="BB73" i="3"/>
  <c r="BB50" i="3"/>
  <c r="BB111" i="3"/>
  <c r="BB96" i="3"/>
  <c r="BB62" i="3"/>
  <c r="BB11" i="10"/>
  <c r="BB23" i="3"/>
  <c r="Z121" i="3"/>
  <c r="BA121" i="3"/>
  <c r="AY121" i="3"/>
  <c r="Z99" i="10"/>
  <c r="BA99" i="10"/>
  <c r="AY99" i="10"/>
  <c r="Z10" i="3"/>
  <c r="BA10" i="3"/>
  <c r="AY10" i="3"/>
  <c r="BB111" i="10"/>
  <c r="BB20" i="10"/>
  <c r="BA21" i="3"/>
  <c r="AY21" i="3"/>
  <c r="Z21" i="3"/>
  <c r="BB119" i="10"/>
  <c r="BB117" i="3"/>
  <c r="BB127" i="10"/>
  <c r="BB91" i="3"/>
  <c r="BB120" i="10"/>
  <c r="BB102" i="10"/>
  <c r="BB85" i="3"/>
  <c r="BB97" i="3"/>
  <c r="Z23" i="3"/>
  <c r="BA23" i="3"/>
  <c r="AY23" i="3"/>
  <c r="BB107" i="3"/>
  <c r="BB95" i="10"/>
  <c r="BB108" i="3"/>
  <c r="BB21" i="10"/>
  <c r="BB72" i="3"/>
  <c r="BB95" i="3"/>
  <c r="BB113" i="10"/>
  <c r="BB75" i="3"/>
  <c r="BB17" i="3"/>
  <c r="BB88" i="3"/>
  <c r="BB89" i="10"/>
  <c r="BB93" i="10"/>
  <c r="BB127" i="3"/>
  <c r="Z129" i="10"/>
  <c r="BA129" i="10"/>
  <c r="AY129" i="10"/>
  <c r="BB42" i="10"/>
  <c r="BB81" i="10"/>
  <c r="Z81" i="3"/>
  <c r="BA81" i="3"/>
  <c r="AY81" i="3"/>
  <c r="BA104" i="3"/>
  <c r="AY104" i="3"/>
  <c r="Z104" i="3"/>
  <c r="BB93" i="3"/>
  <c r="BB118" i="3"/>
  <c r="BB34" i="3"/>
  <c r="BA92" i="3"/>
  <c r="AY92" i="3"/>
  <c r="Z92" i="3"/>
  <c r="BA74" i="10"/>
  <c r="AY74" i="10"/>
  <c r="Z74" i="10"/>
  <c r="BA37" i="3"/>
  <c r="AY37" i="3"/>
  <c r="Z37" i="3"/>
  <c r="BA127" i="10"/>
  <c r="AY127" i="10"/>
  <c r="Z127" i="10"/>
  <c r="BA110" i="10"/>
  <c r="AY110" i="10"/>
  <c r="Z110" i="10"/>
  <c r="BA11" i="10"/>
  <c r="AY11" i="10"/>
  <c r="Z11" i="10"/>
  <c r="BB15" i="3"/>
  <c r="BA85" i="3"/>
  <c r="AY85" i="3"/>
  <c r="Z85" i="3"/>
  <c r="BA107" i="3"/>
  <c r="AY107" i="3"/>
  <c r="Z107" i="3"/>
  <c r="BA81" i="10"/>
  <c r="AY81" i="10"/>
  <c r="Z81" i="10"/>
  <c r="Z20" i="3"/>
  <c r="BA20" i="3"/>
  <c r="AY20" i="3"/>
  <c r="BB77" i="10"/>
  <c r="BA48" i="10"/>
  <c r="AY48" i="10"/>
  <c r="Z48" i="10"/>
  <c r="BA12" i="10"/>
  <c r="AY12" i="10"/>
  <c r="Z12" i="10"/>
  <c r="Z9" i="10"/>
  <c r="A8" i="10"/>
  <c r="BB109" i="10"/>
  <c r="BB14" i="10"/>
  <c r="BB123" i="3"/>
  <c r="BB22" i="3"/>
  <c r="BB47" i="3"/>
  <c r="BB114" i="10"/>
  <c r="AY114" i="10"/>
  <c r="Z114" i="10"/>
  <c r="BA114" i="10"/>
  <c r="BA68" i="10"/>
  <c r="AY68" i="10"/>
  <c r="Z68" i="10"/>
  <c r="BB68" i="10"/>
  <c r="BA55" i="3"/>
  <c r="AY55" i="3"/>
  <c r="Z55" i="3"/>
  <c r="BB11" i="3"/>
  <c r="BB18" i="10"/>
  <c r="BA67" i="10"/>
  <c r="AY67" i="10"/>
  <c r="Z67" i="10"/>
  <c r="BA66" i="3"/>
  <c r="AY66" i="3"/>
  <c r="Z66" i="3"/>
  <c r="BB109" i="3"/>
  <c r="BB45" i="3"/>
  <c r="BA104" i="10"/>
  <c r="AY104" i="10"/>
  <c r="Z104" i="10"/>
  <c r="BA31" i="10"/>
  <c r="AY31" i="10"/>
  <c r="Z31" i="10"/>
  <c r="Z79" i="3"/>
  <c r="BA79" i="3"/>
  <c r="AY79" i="3"/>
  <c r="BA117" i="3"/>
  <c r="AY117" i="3"/>
  <c r="Z117" i="3"/>
  <c r="BA113" i="3"/>
  <c r="AY113" i="3"/>
  <c r="Z113" i="3"/>
  <c r="BA27" i="10"/>
  <c r="AY27" i="10"/>
  <c r="Z27" i="10"/>
  <c r="BA76" i="10"/>
  <c r="AY76" i="10"/>
  <c r="Z76" i="10"/>
  <c r="BA80" i="3"/>
  <c r="AY80" i="3"/>
  <c r="Z80" i="3"/>
  <c r="BB59" i="10"/>
  <c r="Z15" i="3"/>
  <c r="BA15" i="3"/>
  <c r="AY15" i="3"/>
  <c r="BA61" i="3"/>
  <c r="AY61" i="3"/>
  <c r="Z61" i="3"/>
  <c r="BA62" i="10"/>
  <c r="AY62" i="10"/>
  <c r="Z62" i="10"/>
  <c r="Z67" i="3"/>
  <c r="BA67" i="3"/>
  <c r="AY67" i="3"/>
  <c r="BA26" i="3"/>
  <c r="AY26" i="3"/>
  <c r="Z26" i="3"/>
  <c r="BA108" i="3"/>
  <c r="AY108" i="3"/>
  <c r="Z108" i="3"/>
  <c r="Z77" i="10"/>
  <c r="BA77" i="10"/>
  <c r="AY77" i="10"/>
  <c r="BA70" i="3"/>
  <c r="AY70" i="3"/>
  <c r="Z70" i="3"/>
  <c r="BA45" i="10"/>
  <c r="AY45" i="10"/>
  <c r="Z45" i="10"/>
  <c r="BA30" i="10"/>
  <c r="AY30" i="10"/>
  <c r="Z30" i="10"/>
  <c r="BB24" i="3"/>
  <c r="BA86" i="10"/>
  <c r="AY86" i="10"/>
  <c r="Z86" i="10"/>
  <c r="BA94" i="10"/>
  <c r="AY94" i="10"/>
  <c r="Z94" i="10"/>
  <c r="BA11" i="3"/>
  <c r="AY11" i="3"/>
  <c r="Z11" i="3"/>
  <c r="BA38" i="10"/>
  <c r="AY38" i="10"/>
  <c r="Z38" i="10"/>
  <c r="BA61" i="10"/>
  <c r="AY61" i="10"/>
  <c r="Z61" i="10"/>
  <c r="BB74" i="3"/>
  <c r="BB55" i="10"/>
  <c r="AY55" i="10"/>
  <c r="Z55" i="10"/>
  <c r="BA55" i="10"/>
  <c r="Z122" i="10"/>
  <c r="BA122" i="10"/>
  <c r="AY122" i="10"/>
  <c r="BB12" i="3"/>
  <c r="AY12" i="3"/>
  <c r="Z12" i="3"/>
  <c r="BA12" i="3"/>
  <c r="Z91" i="10"/>
  <c r="BA91" i="10"/>
  <c r="AY91" i="10"/>
  <c r="BA117" i="10"/>
  <c r="AY117" i="10"/>
  <c r="Z117" i="10"/>
  <c r="BB13" i="10"/>
  <c r="Z31" i="3"/>
  <c r="BA31" i="3"/>
  <c r="AY31" i="3"/>
  <c r="BA22" i="3"/>
  <c r="AY22" i="3"/>
  <c r="Z22" i="3"/>
  <c r="BB77" i="3"/>
  <c r="BA124" i="3"/>
  <c r="AY124" i="3"/>
  <c r="Z124" i="3"/>
  <c r="Z87" i="3"/>
  <c r="BA87" i="3"/>
  <c r="AY87" i="3"/>
  <c r="BA17" i="3"/>
  <c r="AY17" i="3"/>
  <c r="Z17" i="3"/>
  <c r="Z96" i="10"/>
  <c r="BA96" i="10"/>
  <c r="AY96" i="10"/>
  <c r="Z22" i="10"/>
  <c r="BA22" i="10"/>
  <c r="AY22" i="10"/>
  <c r="BA128" i="10"/>
  <c r="AY128" i="10"/>
  <c r="Z128" i="10"/>
  <c r="BB128" i="10"/>
  <c r="BA121" i="10"/>
  <c r="AY121" i="10"/>
  <c r="Z121" i="10"/>
  <c r="Z105" i="3"/>
  <c r="BA105" i="3"/>
  <c r="AY105" i="3"/>
  <c r="BA33" i="10"/>
  <c r="AY33" i="10"/>
  <c r="Z33" i="10"/>
  <c r="Z39" i="3"/>
  <c r="BA39" i="3"/>
  <c r="AY39" i="3"/>
  <c r="BA88" i="3"/>
  <c r="AY88" i="3"/>
  <c r="Z88" i="3"/>
  <c r="Z119" i="3"/>
  <c r="BA119" i="3"/>
  <c r="AY119" i="3"/>
  <c r="BA120" i="10"/>
  <c r="AY120" i="10"/>
  <c r="Z120" i="10"/>
  <c r="Z93" i="3"/>
  <c r="BA93" i="3"/>
  <c r="AY93" i="3"/>
  <c r="BB51" i="3"/>
  <c r="BB69" i="3"/>
  <c r="BB28" i="10"/>
  <c r="BB114" i="3"/>
  <c r="BB47" i="10"/>
  <c r="BA98" i="3"/>
  <c r="AY98" i="3"/>
  <c r="Z98" i="3"/>
  <c r="BB14" i="3"/>
  <c r="BA41" i="10"/>
  <c r="AY41" i="10"/>
  <c r="Z41" i="10"/>
  <c r="BA63" i="3"/>
  <c r="AY63" i="3"/>
  <c r="Z63" i="3"/>
  <c r="BA97" i="3"/>
  <c r="AY97" i="3"/>
  <c r="Z97" i="3"/>
  <c r="BA73" i="10"/>
  <c r="AY73" i="10"/>
  <c r="Z73" i="10"/>
  <c r="Z103" i="10"/>
  <c r="BA103" i="10"/>
  <c r="AY103" i="10"/>
  <c r="BA10" i="10"/>
  <c r="AY10" i="10"/>
  <c r="Z10" i="10"/>
  <c r="Z56" i="3"/>
  <c r="BA56" i="3"/>
  <c r="AY56" i="3"/>
  <c r="BA47" i="10"/>
  <c r="AY47" i="10"/>
  <c r="Z47" i="10"/>
  <c r="Z46" i="3"/>
  <c r="BA46" i="3"/>
  <c r="AY46" i="3"/>
  <c r="BA17" i="10"/>
  <c r="AY17" i="10"/>
  <c r="Z17" i="10"/>
  <c r="BA18" i="10"/>
  <c r="AY18" i="10"/>
  <c r="Z18" i="10"/>
  <c r="Z99" i="3"/>
  <c r="BA99" i="3"/>
  <c r="AY99" i="3"/>
  <c r="Z54" i="10"/>
  <c r="BA54" i="10"/>
  <c r="AY54" i="10"/>
  <c r="BA40" i="3"/>
  <c r="AY40" i="3"/>
  <c r="Z40" i="3"/>
  <c r="Z41" i="3"/>
  <c r="BA41" i="3"/>
  <c r="AY41" i="3"/>
  <c r="Z89" i="3"/>
  <c r="BA89" i="3"/>
  <c r="AY89" i="3"/>
  <c r="BA116" i="3"/>
  <c r="AY116" i="3"/>
  <c r="Z116" i="3"/>
  <c r="Z53" i="3"/>
  <c r="BA53" i="3"/>
  <c r="AY53" i="3"/>
  <c r="Z43" i="3"/>
  <c r="BA43" i="3"/>
  <c r="AY43" i="3"/>
  <c r="BA54" i="3"/>
  <c r="AY54" i="3"/>
  <c r="Z54" i="3"/>
  <c r="Z48" i="3"/>
  <c r="BA48" i="3"/>
  <c r="AY48" i="3"/>
  <c r="Z59" i="10"/>
  <c r="BA59" i="10"/>
  <c r="AY59" i="10"/>
  <c r="BA42" i="10"/>
  <c r="AY42" i="10"/>
  <c r="Z42" i="10"/>
  <c r="Z34" i="10"/>
  <c r="BA34" i="10"/>
  <c r="AY34" i="10"/>
  <c r="BB71" i="10"/>
  <c r="Z49" i="3"/>
  <c r="BA49" i="3"/>
  <c r="AY49" i="3"/>
  <c r="Z110" i="3"/>
  <c r="BA110" i="3"/>
  <c r="AY110" i="3"/>
  <c r="BA57" i="3"/>
  <c r="AY57" i="3"/>
  <c r="Z57" i="3"/>
  <c r="BB92" i="10"/>
  <c r="BA29" i="3"/>
  <c r="AY29" i="3"/>
  <c r="Z29" i="3"/>
  <c r="Z50" i="10"/>
  <c r="BA50" i="10"/>
  <c r="AY50" i="10"/>
  <c r="BB115" i="10"/>
  <c r="Z100" i="10"/>
  <c r="BA100" i="10"/>
  <c r="AY100" i="10"/>
  <c r="BB108" i="10"/>
  <c r="Z111" i="10"/>
  <c r="BA111" i="10"/>
  <c r="AY111" i="10"/>
  <c r="BA95" i="10"/>
  <c r="AY95" i="10"/>
  <c r="Z95" i="10"/>
  <c r="Z95" i="3"/>
  <c r="BA95" i="3"/>
  <c r="AY95" i="3"/>
  <c r="Z116" i="10"/>
  <c r="BA116" i="10"/>
  <c r="AY116" i="10"/>
  <c r="Z32" i="3"/>
  <c r="BA32" i="3"/>
  <c r="AY32" i="3"/>
  <c r="BA16" i="3"/>
  <c r="AY16" i="3"/>
  <c r="Z16" i="3"/>
  <c r="BA20" i="10"/>
  <c r="AY20" i="10"/>
  <c r="Z20" i="10"/>
  <c r="Z83" i="3"/>
  <c r="BA83" i="3"/>
  <c r="AY83" i="3"/>
  <c r="BA97" i="10"/>
  <c r="AY97" i="10"/>
  <c r="Z97" i="10"/>
  <c r="BA24" i="3"/>
  <c r="AY24" i="3"/>
  <c r="Z24" i="3"/>
  <c r="BA44" i="10"/>
  <c r="AY44" i="10"/>
  <c r="Z44" i="10"/>
  <c r="BA109" i="10"/>
  <c r="AY109" i="10"/>
  <c r="Z109" i="10"/>
  <c r="Z36" i="3"/>
  <c r="BA36" i="3"/>
  <c r="AY36" i="3"/>
  <c r="Z89" i="10"/>
  <c r="BA89" i="10"/>
  <c r="AY89" i="10"/>
  <c r="BA103" i="3"/>
  <c r="AY103" i="3"/>
  <c r="Z103" i="3"/>
  <c r="Z30" i="3"/>
  <c r="BA30" i="3"/>
  <c r="AY30" i="3"/>
  <c r="BA24" i="10"/>
  <c r="AY24" i="10"/>
  <c r="Z24" i="10"/>
  <c r="Z51" i="3"/>
  <c r="BA51" i="3"/>
  <c r="AY51" i="3"/>
  <c r="BA28" i="3"/>
  <c r="AY28" i="3"/>
  <c r="Z28" i="3"/>
  <c r="BA78" i="10"/>
  <c r="AY78" i="10"/>
  <c r="Z78" i="10"/>
  <c r="BA71" i="3"/>
  <c r="AY71" i="3"/>
  <c r="Z71" i="3"/>
  <c r="Z82" i="3"/>
  <c r="BA82" i="3"/>
  <c r="AY82" i="3"/>
  <c r="BA36" i="10"/>
  <c r="AY36" i="10"/>
  <c r="Z36" i="10"/>
  <c r="BA115" i="3"/>
  <c r="AY115" i="3"/>
  <c r="Z115" i="3"/>
  <c r="Z21" i="10"/>
  <c r="BA21" i="10"/>
  <c r="AY21" i="10"/>
  <c r="BA112" i="10"/>
  <c r="AY112" i="10"/>
  <c r="Z112" i="10"/>
  <c r="BA84" i="10"/>
  <c r="AY84" i="10"/>
  <c r="Z84" i="10"/>
  <c r="BA60" i="3"/>
  <c r="AY60" i="3"/>
  <c r="Z60" i="3"/>
  <c r="BA45" i="3"/>
  <c r="AY45" i="3"/>
  <c r="Z45" i="3"/>
  <c r="BA109" i="3"/>
  <c r="AY109" i="3"/>
  <c r="Z109" i="3"/>
  <c r="BA13" i="3"/>
  <c r="AY13" i="3"/>
  <c r="Z13" i="3"/>
  <c r="BA53" i="10"/>
  <c r="AY53" i="10"/>
  <c r="Z53" i="10"/>
  <c r="BA69" i="10"/>
  <c r="AY69" i="10"/>
  <c r="Z69" i="10"/>
  <c r="BA71" i="10"/>
  <c r="AY71" i="10"/>
  <c r="Z71" i="10"/>
  <c r="BA72" i="10"/>
  <c r="AY72" i="10"/>
  <c r="Z72" i="10"/>
  <c r="BB72" i="10"/>
  <c r="BA83" i="10"/>
  <c r="AY83" i="10"/>
  <c r="Z83" i="10"/>
  <c r="BA15" i="10"/>
  <c r="AY15" i="10"/>
  <c r="Z15" i="10"/>
  <c r="BB15" i="10"/>
  <c r="Z112" i="3"/>
  <c r="BA112" i="3"/>
  <c r="AY112" i="3"/>
  <c r="BA91" i="3"/>
  <c r="AY91" i="3"/>
  <c r="Z91" i="3"/>
  <c r="BA27" i="3"/>
  <c r="AY27" i="3"/>
  <c r="Z27" i="3"/>
  <c r="Z23" i="10"/>
  <c r="BA23" i="10"/>
  <c r="AY23" i="10"/>
  <c r="BA37" i="10"/>
  <c r="AY37" i="10"/>
  <c r="Z37" i="10"/>
  <c r="Z102" i="10"/>
  <c r="BA102" i="10"/>
  <c r="AY102" i="10"/>
  <c r="BA107" i="10"/>
  <c r="AY107" i="10"/>
  <c r="Z107" i="10"/>
  <c r="BA19" i="10"/>
  <c r="AY19" i="10"/>
  <c r="Z19" i="10"/>
  <c r="Z62" i="3"/>
  <c r="BA62" i="3"/>
  <c r="AY62" i="3"/>
  <c r="BA47" i="3"/>
  <c r="AY47" i="3"/>
  <c r="Z47" i="3"/>
  <c r="Z58" i="3"/>
  <c r="BA58" i="3"/>
  <c r="AY58" i="3"/>
  <c r="Z113" i="10"/>
  <c r="BA113" i="10"/>
  <c r="AY113" i="10"/>
  <c r="Z52" i="10"/>
  <c r="BA52" i="10"/>
  <c r="AY52" i="10"/>
  <c r="BA90" i="10"/>
  <c r="AY90" i="10"/>
  <c r="Z90" i="10"/>
  <c r="Z124" i="10"/>
  <c r="BA124" i="10"/>
  <c r="AY124" i="10"/>
  <c r="BA65" i="10"/>
  <c r="AY65" i="10"/>
  <c r="Z65" i="10"/>
  <c r="Z93" i="10"/>
  <c r="BA93" i="10"/>
  <c r="AY93" i="10"/>
  <c r="BA115" i="10"/>
  <c r="AY115" i="10"/>
  <c r="Z115" i="10"/>
  <c r="BB80" i="10"/>
  <c r="Z34" i="3"/>
  <c r="BA34" i="3"/>
  <c r="AY34" i="3"/>
  <c r="BA125" i="3"/>
  <c r="AY125" i="3"/>
  <c r="Z125" i="3"/>
  <c r="BA76" i="3"/>
  <c r="AY76" i="3"/>
  <c r="Z76" i="3"/>
  <c r="Z120" i="3"/>
  <c r="BA120" i="3"/>
  <c r="AY120" i="3"/>
  <c r="BA66" i="10"/>
  <c r="AY66" i="10"/>
  <c r="Z66" i="10"/>
  <c r="BA29" i="10"/>
  <c r="AY29" i="10"/>
  <c r="Z29" i="10"/>
  <c r="BA33" i="3"/>
  <c r="AY33" i="3"/>
  <c r="Z33" i="3"/>
  <c r="Z111" i="3"/>
  <c r="BA111" i="3"/>
  <c r="AY111" i="3"/>
  <c r="BA13" i="10"/>
  <c r="AY13" i="10"/>
  <c r="Z13" i="10"/>
  <c r="BA38" i="3"/>
  <c r="AY38" i="3"/>
  <c r="Z38" i="3"/>
  <c r="Z85" i="10"/>
  <c r="BA85" i="10"/>
  <c r="AY85" i="10"/>
  <c r="Z100" i="3"/>
  <c r="BA100" i="3"/>
  <c r="AY100" i="3"/>
  <c r="Z108" i="10"/>
  <c r="BA108" i="10"/>
  <c r="AY108" i="10"/>
  <c r="Z118" i="10"/>
  <c r="BA118" i="10"/>
  <c r="AY118" i="10"/>
  <c r="BA14" i="10"/>
  <c r="AY14" i="10"/>
  <c r="Z14" i="10"/>
  <c r="BA118" i="3"/>
  <c r="AY118" i="3"/>
  <c r="Z118" i="3"/>
  <c r="Z125" i="10"/>
  <c r="BA125" i="10"/>
  <c r="AY125" i="10"/>
  <c r="Z64" i="10"/>
  <c r="BA64" i="10"/>
  <c r="AY64" i="10"/>
  <c r="Z80" i="10"/>
  <c r="BA80" i="10"/>
  <c r="AY80" i="10"/>
  <c r="BA82" i="10"/>
  <c r="AY82" i="10"/>
  <c r="Z82" i="10"/>
  <c r="BA44" i="3"/>
  <c r="AY44" i="3"/>
  <c r="Z44" i="3"/>
  <c r="Z74" i="3"/>
  <c r="BA74" i="3"/>
  <c r="AY74" i="3"/>
  <c r="BA129" i="3"/>
  <c r="AY129" i="3"/>
  <c r="Z129" i="3"/>
  <c r="BA106" i="3"/>
  <c r="AY106" i="3"/>
  <c r="Z106" i="3"/>
  <c r="Z51" i="10"/>
  <c r="BA51" i="10"/>
  <c r="AY51" i="10"/>
  <c r="BA96" i="3"/>
  <c r="AY96" i="3"/>
  <c r="Z96" i="3"/>
  <c r="Z73" i="3"/>
  <c r="BA73" i="3"/>
  <c r="AY73" i="3"/>
  <c r="BA123" i="3"/>
  <c r="AY123" i="3"/>
  <c r="Z123" i="3"/>
  <c r="Z39" i="10"/>
  <c r="BA39" i="10"/>
  <c r="AY39" i="10"/>
  <c r="Z92" i="10"/>
  <c r="BA92" i="10"/>
  <c r="AY92" i="10"/>
  <c r="BA28" i="10"/>
  <c r="AY28" i="10"/>
  <c r="Z28" i="10"/>
  <c r="BA60" i="10"/>
  <c r="AY60" i="10"/>
  <c r="Z60" i="10"/>
  <c r="BA78" i="3"/>
  <c r="AY78" i="3"/>
  <c r="Z78" i="3"/>
  <c r="BA42" i="3"/>
  <c r="AY42" i="3"/>
  <c r="Z42" i="3"/>
  <c r="Z35" i="3"/>
  <c r="BA35" i="3"/>
  <c r="AY35" i="3"/>
  <c r="BA94" i="3"/>
  <c r="AY94" i="3"/>
  <c r="Z94" i="3"/>
  <c r="BA75" i="10"/>
  <c r="AY75" i="10"/>
  <c r="Z75" i="10"/>
  <c r="Z43" i="10"/>
  <c r="BA43" i="10"/>
  <c r="AY43" i="10"/>
  <c r="Z106" i="10"/>
  <c r="BA106" i="10"/>
  <c r="AY106" i="10"/>
  <c r="Z50" i="3"/>
  <c r="BA50" i="3"/>
  <c r="AY50" i="3"/>
  <c r="BA126" i="3"/>
  <c r="AY126" i="3"/>
  <c r="Z126" i="3"/>
  <c r="Z127" i="3"/>
  <c r="BA127" i="3"/>
  <c r="AY127" i="3"/>
  <c r="Z84" i="3"/>
  <c r="BA84" i="3"/>
  <c r="AY84" i="3"/>
  <c r="Z68" i="3"/>
  <c r="BA68" i="3"/>
  <c r="AY68" i="3"/>
  <c r="BA101" i="3"/>
  <c r="AY101" i="3"/>
  <c r="Z101" i="3"/>
  <c r="BA69" i="3"/>
  <c r="AY69" i="3"/>
  <c r="Z69" i="3"/>
  <c r="Z46" i="10"/>
  <c r="BA46" i="10"/>
  <c r="AY46" i="10"/>
  <c r="BA40" i="10"/>
  <c r="AY40" i="10"/>
  <c r="Z40" i="10"/>
  <c r="BA59" i="3"/>
  <c r="AY59" i="3"/>
  <c r="Z59" i="3"/>
  <c r="BA64" i="3"/>
  <c r="AY64" i="3"/>
  <c r="Z64" i="3"/>
  <c r="BA105" i="10"/>
  <c r="AY105" i="10"/>
  <c r="Z105" i="10"/>
  <c r="BA86" i="3"/>
  <c r="AY86" i="3"/>
  <c r="Z86" i="3"/>
  <c r="Z26" i="10"/>
  <c r="BA26" i="10"/>
  <c r="AY26" i="10"/>
  <c r="Z119" i="10"/>
  <c r="BA119" i="10"/>
  <c r="AY119" i="10"/>
  <c r="BA126" i="10"/>
  <c r="AY126" i="10"/>
  <c r="Z126" i="10"/>
  <c r="Z35" i="10"/>
  <c r="BA35" i="10"/>
  <c r="AY35" i="10"/>
  <c r="BA123" i="10"/>
  <c r="AY123" i="10"/>
  <c r="Z123" i="10"/>
  <c r="BA25" i="10"/>
  <c r="AY25" i="10"/>
  <c r="Z25" i="10"/>
  <c r="Z114" i="3"/>
  <c r="BA114" i="3"/>
  <c r="AY114" i="3"/>
  <c r="BA49" i="10"/>
  <c r="AY49" i="10"/>
  <c r="Z49" i="10"/>
  <c r="Z57" i="10"/>
  <c r="BA57" i="10"/>
  <c r="AY57" i="10"/>
  <c r="Z75" i="3"/>
  <c r="BA75" i="3"/>
  <c r="AY75" i="3"/>
  <c r="Z16" i="10"/>
  <c r="BA16" i="10"/>
  <c r="AY16" i="10"/>
  <c r="BA65" i="3"/>
  <c r="AY65" i="3"/>
  <c r="Z65" i="3"/>
  <c r="BA72" i="3"/>
  <c r="AY72" i="3"/>
  <c r="Z72" i="3"/>
  <c r="Z14" i="3"/>
  <c r="BA14" i="3"/>
  <c r="AY14" i="3"/>
  <c r="BA32" i="10"/>
  <c r="AY32" i="10"/>
  <c r="Z32" i="10"/>
  <c r="Z77" i="3"/>
  <c r="BA77" i="3"/>
  <c r="AY77" i="3"/>
  <c r="BA52" i="3"/>
  <c r="AY52" i="3"/>
  <c r="Z52" i="3"/>
  <c r="Z102" i="3"/>
  <c r="BA102" i="3"/>
  <c r="AY102" i="3"/>
  <c r="BA56" i="10"/>
  <c r="AY56" i="10"/>
  <c r="Z56" i="10"/>
  <c r="Z63" i="10"/>
  <c r="BA63" i="10"/>
  <c r="AY63" i="10"/>
  <c r="Z90" i="3"/>
  <c r="BA90" i="3"/>
  <c r="AY90" i="3"/>
  <c r="Z70" i="10"/>
  <c r="BA70" i="10"/>
  <c r="AY70" i="10"/>
</calcChain>
</file>

<file path=xl/sharedStrings.xml><?xml version="1.0" encoding="utf-8"?>
<sst xmlns="http://schemas.openxmlformats.org/spreadsheetml/2006/main" count="36526" uniqueCount="14629">
  <si>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</si>
  <si>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</si>
  <si>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</si>
  <si>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</si>
  <si>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</si>
  <si>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</si>
  <si>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</si>
  <si>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</si>
  <si>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</si>
  <si>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</si>
  <si>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</si>
  <si>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</si>
  <si>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</si>
  <si>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</si>
  <si>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</si>
  <si>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</si>
  <si>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</si>
  <si>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</si>
  <si>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</si>
  <si>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</si>
  <si>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</si>
  <si>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</si>
  <si>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実単価</t>
    <rPh sb="0" eb="1">
      <t>ジツ</t>
    </rPh>
    <rPh sb="1" eb="3">
      <t>タンカ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</si>
  <si>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</si>
  <si>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</si>
  <si>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</si>
  <si>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</si>
  <si>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性別を女に変える</t>
    <rPh sb="0" eb="2">
      <t>セイベツ</t>
    </rPh>
    <rPh sb="3" eb="4">
      <t>オンナ</t>
    </rPh>
    <rPh sb="5" eb="6">
      <t>カ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</si>
  <si>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</si>
  <si>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</si>
  <si>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</si>
  <si>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携帯電話番号</t>
    <phoneticPr fontId="2"/>
  </si>
  <si>
    <t>団体コード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</si>
  <si>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</si>
  <si>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</si>
  <si>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種目のリスト名変える</t>
    <rPh sb="0" eb="2">
      <t>シュモク</t>
    </rPh>
    <rPh sb="6" eb="7">
      <t>メイ</t>
    </rPh>
    <rPh sb="7" eb="8">
      <t>カ</t>
    </rPh>
    <phoneticPr fontId="2"/>
  </si>
  <si>
    <t>男</t>
    <rPh sb="0" eb="1">
      <t>ダン</t>
    </rPh>
    <phoneticPr fontId="2"/>
  </si>
  <si>
    <t>種目リスト範囲→</t>
    <rPh sb="0" eb="2">
      <t>シュモク</t>
    </rPh>
    <rPh sb="5" eb="7">
      <t>ハンイ</t>
    </rPh>
    <phoneticPr fontId="2"/>
  </si>
  <si>
    <t>区分範囲</t>
    <rPh sb="0" eb="2">
      <t>クブン</t>
    </rPh>
    <rPh sb="2" eb="4">
      <t>ハンイ</t>
    </rPh>
    <phoneticPr fontId="2"/>
  </si>
  <si>
    <t>申込責任者氏名</t>
    <rPh sb="5" eb="7">
      <t>シメイ</t>
    </rPh>
    <phoneticPr fontId="2"/>
  </si>
  <si>
    <t>←印刷ページ数</t>
    <rPh sb="1" eb="3">
      <t>インサツ</t>
    </rPh>
    <rPh sb="6" eb="7">
      <t>スウ</t>
    </rPh>
    <phoneticPr fontId="2"/>
  </si>
  <si>
    <t>総学校枠</t>
    <rPh sb="0" eb="1">
      <t>ソウ</t>
    </rPh>
    <rPh sb="1" eb="3">
      <t>ガッコウ</t>
    </rPh>
    <rPh sb="3" eb="4">
      <t>ワク</t>
    </rPh>
    <phoneticPr fontId="2"/>
  </si>
  <si>
    <t>残り学校枠</t>
    <rPh sb="0" eb="1">
      <t>ノコ</t>
    </rPh>
    <rPh sb="2" eb="4">
      <t>ガッコウ</t>
    </rPh>
    <rPh sb="4" eb="5">
      <t>ワク</t>
    </rPh>
    <phoneticPr fontId="2"/>
  </si>
  <si>
    <t>印</t>
    <rPh sb="0" eb="1">
      <t>イン</t>
    </rPh>
    <phoneticPr fontId="2"/>
  </si>
  <si>
    <t>←印刷範囲</t>
    <rPh sb="1" eb="3">
      <t>インサツ</t>
    </rPh>
    <rPh sb="3" eb="5">
      <t>ハンイ</t>
    </rPh>
    <phoneticPr fontId="2"/>
  </si>
  <si>
    <t>申込種目１の記録入力形式が違います。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</si>
  <si>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申込種目２の記録入力形式が違います。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</si>
  <si>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申込種目３の記録入力形式が違います。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</si>
  <si>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申込種目４の記録入力形式が違います。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</si>
  <si>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上から順に入力してください。</t>
    <rPh sb="0" eb="1">
      <t>ウエ</t>
    </rPh>
    <rPh sb="3" eb="4">
      <t>ジュン</t>
    </rPh>
    <rPh sb="5" eb="7">
      <t>ニュウリョク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</si>
  <si>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</si>
  <si>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1回生は2種目とも標準を突破しなければなりません。</t>
    <rPh sb="12" eb="14">
      <t>トッパ</t>
    </rPh>
    <phoneticPr fontId="2"/>
  </si>
  <si>
    <t>区分を選択してください。</t>
    <rPh sb="0" eb="2">
      <t>クブン</t>
    </rPh>
    <rPh sb="3" eb="5">
      <t>センタク</t>
    </rPh>
    <phoneticPr fontId="2"/>
  </si>
  <si>
    <t>同じ種目が２箇所以上に入力されています。</t>
    <rPh sb="0" eb="1">
      <t>オナ</t>
    </rPh>
    <rPh sb="2" eb="4">
      <t>シュモク</t>
    </rPh>
    <rPh sb="6" eb="10">
      <t>カショイジョウ</t>
    </rPh>
    <rPh sb="11" eb="13">
      <t>ニュウリョク</t>
    </rPh>
    <phoneticPr fontId="2"/>
  </si>
  <si>
    <t>種目を選択してください。</t>
    <rPh sb="0" eb="2">
      <t>シュモク</t>
    </rPh>
    <rPh sb="3" eb="5">
      <t>センタク</t>
    </rPh>
    <phoneticPr fontId="2"/>
  </si>
  <si>
    <t>一人につき一種目以上入力してください。</t>
    <rPh sb="0" eb="2">
      <t>ヒトリ</t>
    </rPh>
    <rPh sb="5" eb="10">
      <t>イチシュモクイジョウ</t>
    </rPh>
    <rPh sb="10" eb="12">
      <t>ニュウリョク</t>
    </rPh>
    <phoneticPr fontId="2"/>
  </si>
  <si>
    <t>左から順に種目を入力してください。</t>
    <rPh sb="0" eb="1">
      <t>ヒダリ</t>
    </rPh>
    <rPh sb="3" eb="4">
      <t>ジュン</t>
    </rPh>
    <rPh sb="5" eb="7">
      <t>シュモク</t>
    </rPh>
    <rPh sb="8" eb="10">
      <t>ニュウリョク</t>
    </rPh>
    <phoneticPr fontId="2"/>
  </si>
  <si>
    <t>　</t>
    <phoneticPr fontId="2"/>
  </si>
  <si>
    <t>ﾌﾘｶﾞﾅを入力してください。</t>
    <rPh sb="6" eb="8">
      <t>ニュウリョク</t>
    </rPh>
    <phoneticPr fontId="2"/>
  </si>
  <si>
    <t>この選手は学連登録されていません。</t>
    <rPh sb="2" eb="4">
      <t>センシュ</t>
    </rPh>
    <rPh sb="5" eb="6">
      <t>ガク</t>
    </rPh>
    <rPh sb="6" eb="7">
      <t>レン</t>
    </rPh>
    <rPh sb="7" eb="9">
      <t>トウロク</t>
    </rPh>
    <phoneticPr fontId="2"/>
  </si>
  <si>
    <t>この選手はすでに入力されています。</t>
    <rPh sb="2" eb="4">
      <t>センシュ</t>
    </rPh>
    <rPh sb="8" eb="10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</si>
  <si>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</si>
  <si>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</si>
  <si>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No.</t>
    <phoneticPr fontId="2"/>
  </si>
  <si>
    <t>登録</t>
    <rPh sb="0" eb="2">
      <t>トウロク</t>
    </rPh>
    <phoneticPr fontId="2"/>
  </si>
  <si>
    <t>ﾌﾘｶﾞﾅ</t>
    <phoneticPr fontId="2"/>
  </si>
  <si>
    <t>学年</t>
    <rPh sb="0" eb="2">
      <t>ガクネン</t>
    </rPh>
    <phoneticPr fontId="2"/>
  </si>
  <si>
    <t>申込種目１</t>
    <rPh sb="0" eb="2">
      <t>モウシコミ</t>
    </rPh>
    <rPh sb="2" eb="4">
      <t>シュモク</t>
    </rPh>
    <phoneticPr fontId="2"/>
  </si>
  <si>
    <t>申込種目２</t>
    <rPh sb="0" eb="2">
      <t>モウシコミ</t>
    </rPh>
    <rPh sb="2" eb="4">
      <t>シュモク</t>
    </rPh>
    <phoneticPr fontId="2"/>
  </si>
  <si>
    <t>申込種目３</t>
    <rPh sb="0" eb="2">
      <t>モウシコミ</t>
    </rPh>
    <rPh sb="2" eb="4">
      <t>シュモク</t>
    </rPh>
    <phoneticPr fontId="2"/>
  </si>
  <si>
    <t>申込種目４</t>
    <rPh sb="0" eb="2">
      <t>モウシコミ</t>
    </rPh>
    <rPh sb="2" eb="4">
      <t>シュモク</t>
    </rPh>
    <phoneticPr fontId="2"/>
  </si>
  <si>
    <t>エラー行</t>
    <rPh sb="3" eb="4">
      <t>ギョウ</t>
    </rPh>
    <phoneticPr fontId="2"/>
  </si>
  <si>
    <t>学校枠カウント</t>
    <rPh sb="0" eb="2">
      <t>ガッコウ</t>
    </rPh>
    <rPh sb="2" eb="3">
      <t>ワク</t>
    </rPh>
    <phoneticPr fontId="2"/>
  </si>
  <si>
    <t>男女別基準カウント</t>
    <rPh sb="0" eb="2">
      <t>ダンジョ</t>
    </rPh>
    <rPh sb="2" eb="3">
      <t>ベツ</t>
    </rPh>
    <rPh sb="3" eb="5">
      <t>キジュン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</si>
  <si>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</si>
  <si>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</si>
  <si>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</si>
  <si>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</si>
  <si>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数字以外入力</t>
    <rPh sb="0" eb="2">
      <t>スウジ</t>
    </rPh>
    <rPh sb="2" eb="4">
      <t>イガイ</t>
    </rPh>
    <rPh sb="4" eb="6">
      <t>ニュウリョク</t>
    </rPh>
    <phoneticPr fontId="2"/>
  </si>
  <si>
    <t>1回生特別エラー</t>
    <rPh sb="1" eb="3">
      <t>カイセイ</t>
    </rPh>
    <rPh sb="3" eb="5">
      <t>トクベツ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</si>
  <si>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</si>
  <si>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</si>
  <si>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記録</t>
    <rPh sb="0" eb="2">
      <t>キロク</t>
    </rPh>
    <phoneticPr fontId="2"/>
  </si>
  <si>
    <t>頭文字</t>
    <rPh sb="0" eb="3">
      <t>カシラモジ</t>
    </rPh>
    <phoneticPr fontId="2"/>
  </si>
  <si>
    <t>種目入力</t>
    <rPh sb="0" eb="2">
      <t>シュモク</t>
    </rPh>
    <rPh sb="2" eb="4">
      <t>ニュウリョク</t>
    </rPh>
    <phoneticPr fontId="2"/>
  </si>
  <si>
    <t>区分入力</t>
    <rPh sb="0" eb="2">
      <t>クブン</t>
    </rPh>
    <rPh sb="2" eb="4">
      <t>ニュウリョク</t>
    </rPh>
    <phoneticPr fontId="2"/>
  </si>
  <si>
    <t>記録入力</t>
    <rPh sb="0" eb="2">
      <t>キロク</t>
    </rPh>
    <rPh sb="2" eb="4">
      <t>ニュウリョク</t>
    </rPh>
    <phoneticPr fontId="2"/>
  </si>
  <si>
    <t>数値変換</t>
    <rPh sb="0" eb="2">
      <t>スウチ</t>
    </rPh>
    <rPh sb="2" eb="4">
      <t>ヘンカン</t>
    </rPh>
    <phoneticPr fontId="2"/>
  </si>
  <si>
    <t>表示エラーセル</t>
    <rPh sb="0" eb="2">
      <t>ヒョウジ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</si>
  <si>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</si>
  <si>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</si>
  <si>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</si>
  <si>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</si>
  <si>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上から入力</t>
    <rPh sb="0" eb="1">
      <t>ウエ</t>
    </rPh>
    <rPh sb="3" eb="5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</si>
  <si>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</si>
  <si>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2種目とも標準突破</t>
    <rPh sb="1" eb="3">
      <t>シュモク</t>
    </rPh>
    <rPh sb="5" eb="7">
      <t>ヒョウジュン</t>
    </rPh>
    <rPh sb="7" eb="9">
      <t>トッパ</t>
    </rPh>
    <phoneticPr fontId="2"/>
  </si>
  <si>
    <t>区分未入力</t>
    <rPh sb="0" eb="2">
      <t>クブン</t>
    </rPh>
    <rPh sb="2" eb="5">
      <t>ミニュウリョク</t>
    </rPh>
    <phoneticPr fontId="2"/>
  </si>
  <si>
    <t>同種目入力</t>
    <rPh sb="0" eb="1">
      <t>ドウ</t>
    </rPh>
    <rPh sb="1" eb="3">
      <t>シュモク</t>
    </rPh>
    <rPh sb="3" eb="5">
      <t>ニュウリョク</t>
    </rPh>
    <phoneticPr fontId="2"/>
  </si>
  <si>
    <t>種目未入力</t>
    <rPh sb="0" eb="2">
      <t>シュモク</t>
    </rPh>
    <rPh sb="2" eb="5">
      <t>ミニュウリョク</t>
    </rPh>
    <phoneticPr fontId="2"/>
  </si>
  <si>
    <t>一種目も出ない</t>
    <rPh sb="0" eb="2">
      <t>イッシュ</t>
    </rPh>
    <rPh sb="2" eb="3">
      <t>モク</t>
    </rPh>
    <rPh sb="4" eb="5">
      <t>デ</t>
    </rPh>
    <phoneticPr fontId="2"/>
  </si>
  <si>
    <t>左から入力</t>
    <rPh sb="0" eb="1">
      <t>ヒダリ</t>
    </rPh>
    <rPh sb="3" eb="5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</si>
  <si>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</si>
  <si>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</si>
  <si>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名前未入力</t>
    <rPh sb="0" eb="2">
      <t>ナマエ</t>
    </rPh>
    <rPh sb="2" eb="5">
      <t>ミニュウリョク</t>
    </rPh>
    <phoneticPr fontId="2"/>
  </si>
  <si>
    <t>支部違い</t>
    <rPh sb="0" eb="2">
      <t>シブ</t>
    </rPh>
    <rPh sb="2" eb="3">
      <t>チガ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</si>
  <si>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</si>
  <si>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番号未入力</t>
    <rPh sb="0" eb="2">
      <t>バンゴウ</t>
    </rPh>
    <rPh sb="2" eb="5">
      <t>ミニュウリョク</t>
    </rPh>
    <phoneticPr fontId="2"/>
  </si>
  <si>
    <t>団体名未選択</t>
    <rPh sb="0" eb="2">
      <t>ダンタイ</t>
    </rPh>
    <rPh sb="2" eb="3">
      <t>メイ</t>
    </rPh>
    <rPh sb="3" eb="4">
      <t>ミ</t>
    </rPh>
    <rPh sb="4" eb="6">
      <t>センタク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</si>
  <si>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</si>
  <si>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</si>
  <si>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</si>
  <si>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</si>
  <si>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</si>
  <si>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</si>
  <si>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</si>
  <si>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</si>
  <si>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</si>
  <si>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</si>
  <si>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</si>
  <si>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</si>
  <si>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</si>
  <si>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</si>
  <si>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</si>
  <si>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</si>
  <si>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</si>
  <si>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</si>
  <si>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</si>
  <si>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</si>
  <si>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</si>
  <si>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</si>
  <si>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</si>
  <si>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</si>
  <si>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</si>
  <si>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</si>
  <si>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</si>
  <si>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</si>
  <si>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</si>
  <si>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</si>
  <si>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</si>
  <si>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</si>
  <si>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</si>
  <si>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</si>
  <si>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</si>
  <si>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490034</t>
  </si>
  <si>
    <t>ﾁ</t>
  </si>
  <si>
    <t>D2</t>
  </si>
  <si>
    <t>M1</t>
  </si>
  <si>
    <t>5</t>
  </si>
  <si>
    <t>ﾕ</t>
  </si>
  <si>
    <t>ｴ</t>
  </si>
  <si>
    <t>490031</t>
  </si>
  <si>
    <t>ｿ</t>
  </si>
  <si>
    <t>ｹ</t>
  </si>
  <si>
    <t>ﾃ</t>
  </si>
  <si>
    <t>ﾍ</t>
  </si>
  <si>
    <t>490027</t>
  </si>
  <si>
    <t>490045</t>
  </si>
  <si>
    <t>M2</t>
  </si>
  <si>
    <t>ﾇ</t>
  </si>
  <si>
    <t>ﾈ</t>
  </si>
  <si>
    <t>490007</t>
  </si>
  <si>
    <t>ｾ</t>
  </si>
  <si>
    <t>490052</t>
  </si>
  <si>
    <t>ﾒ</t>
  </si>
  <si>
    <t>490002</t>
  </si>
  <si>
    <t>D1</t>
  </si>
  <si>
    <t>D3</t>
  </si>
  <si>
    <t>490049</t>
  </si>
  <si>
    <t>490003</t>
  </si>
  <si>
    <t>490069</t>
  </si>
  <si>
    <t>490005</t>
  </si>
  <si>
    <t>490112</t>
  </si>
  <si>
    <t>490084</t>
  </si>
  <si>
    <t>490067</t>
  </si>
  <si>
    <t>490090</t>
  </si>
  <si>
    <t>490008</t>
  </si>
  <si>
    <t>490063</t>
  </si>
  <si>
    <t>490076</t>
  </si>
  <si>
    <t>490095</t>
  </si>
  <si>
    <t>490082</t>
  </si>
  <si>
    <t>490118</t>
  </si>
  <si>
    <t>490014</t>
  </si>
  <si>
    <t>490061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</si>
  <si>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</si>
  <si>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</si>
  <si>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</si>
  <si>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</si>
  <si>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</si>
  <si>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</si>
  <si>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</si>
  <si>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</si>
  <si>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</si>
  <si>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</si>
  <si>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</si>
  <si>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</si>
  <si>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490116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</si>
  <si>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</si>
  <si>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</si>
  <si>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</si>
  <si>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</si>
  <si>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</si>
  <si>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</si>
  <si>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</si>
  <si>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</si>
  <si>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</si>
  <si>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</si>
  <si>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</si>
  <si>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</si>
  <si>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</si>
  <si>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</si>
  <si>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</si>
  <si>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</si>
  <si>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</si>
  <si>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</si>
  <si>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</si>
  <si>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</si>
  <si>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</si>
  <si>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</si>
  <si>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</si>
  <si>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</si>
  <si>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490013</t>
  </si>
  <si>
    <t>女子</t>
    <rPh sb="0" eb="2">
      <t>ジョシ</t>
    </rPh>
    <phoneticPr fontId="2"/>
  </si>
  <si>
    <t>ﾛ</t>
  </si>
  <si>
    <t>490032</t>
  </si>
  <si>
    <t>490028</t>
  </si>
  <si>
    <t>490066</t>
  </si>
  <si>
    <t>490105</t>
  </si>
  <si>
    <t>490088</t>
  </si>
  <si>
    <t>490098</t>
  </si>
  <si>
    <t>490119</t>
  </si>
  <si>
    <t>490040</t>
  </si>
  <si>
    <t>490011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</si>
  <si>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</si>
  <si>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団体情報!$C$5:$C$70</t>
    <phoneticPr fontId="2"/>
  </si>
  <si>
    <t>管理ｺｰﾄﾞ</t>
    <rPh sb="0" eb="2">
      <t>カンリ</t>
    </rPh>
    <phoneticPr fontId="2"/>
  </si>
  <si>
    <t>ｵｳﾃﾓﾝｶﾞｸｲﾝﾀﾞｲ</t>
  </si>
  <si>
    <t>追手門学大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</si>
  <si>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</si>
  <si>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</si>
  <si>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</si>
  <si>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</si>
  <si>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</si>
  <si>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</si>
  <si>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</si>
  <si>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</si>
  <si>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</si>
  <si>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</si>
  <si>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</si>
  <si>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</si>
  <si>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</si>
  <si>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</si>
  <si>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</si>
  <si>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</si>
  <si>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</si>
  <si>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</si>
  <si>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</si>
  <si>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</si>
  <si>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</si>
  <si>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</si>
  <si>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</si>
  <si>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</si>
  <si>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</si>
  <si>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</si>
  <si>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ｵｵｻｶﾌﾘﾂﾀﾞｲ</t>
  </si>
  <si>
    <t>大阪府立大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</si>
  <si>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</si>
  <si>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</si>
  <si>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</si>
  <si>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</si>
  <si>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</si>
  <si>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</si>
  <si>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</si>
  <si>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</si>
  <si>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</si>
  <si>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</si>
  <si>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</si>
  <si>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</si>
  <si>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</si>
  <si>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</si>
  <si>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</si>
  <si>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</si>
  <si>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</si>
  <si>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</si>
  <si>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</si>
  <si>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</si>
  <si>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</si>
  <si>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</si>
  <si>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</si>
  <si>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</si>
  <si>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</si>
  <si>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</si>
  <si>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ｷｮｳﾄﾔｯｶﾀﾞｲ</t>
  </si>
  <si>
    <t>京都薬科大</t>
  </si>
  <si>
    <t>ｷﾝｷﾀﾞｲ</t>
  </si>
  <si>
    <t>近畿大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</si>
  <si>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</si>
  <si>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</si>
  <si>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</si>
  <si>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</si>
  <si>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</si>
  <si>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</si>
  <si>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</si>
  <si>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</si>
  <si>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</si>
  <si>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</si>
  <si>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</si>
  <si>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</si>
  <si>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</si>
  <si>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</si>
  <si>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</si>
  <si>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</si>
  <si>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</si>
  <si>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</si>
  <si>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</si>
  <si>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</si>
  <si>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</si>
  <si>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</si>
  <si>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</si>
  <si>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</si>
  <si>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</si>
  <si>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</si>
  <si>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</si>
  <si>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</si>
  <si>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</si>
  <si>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</si>
  <si>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</si>
  <si>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</si>
  <si>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ﾅﾗｷｮｳｲｸﾀﾞｲ</t>
  </si>
  <si>
    <t>奈良教育大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</si>
  <si>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</si>
  <si>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</si>
  <si>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</si>
  <si>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</si>
  <si>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</si>
  <si>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</si>
  <si>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</si>
  <si>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</si>
  <si>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</si>
  <si>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</si>
  <si>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</si>
  <si>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</si>
  <si>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</si>
  <si>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</si>
  <si>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</si>
  <si>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</si>
  <si>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</si>
  <si>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</si>
  <si>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</si>
  <si>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</si>
  <si>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</si>
  <si>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</si>
  <si>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</si>
  <si>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</si>
  <si>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</si>
  <si>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</si>
  <si>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</si>
  <si>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</si>
  <si>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</si>
  <si>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</si>
  <si>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</si>
  <si>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</si>
  <si>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</si>
  <si>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</si>
  <si>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</si>
  <si>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</si>
  <si>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</si>
  <si>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</si>
  <si>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大阪医科大</t>
  </si>
  <si>
    <t>490036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</si>
  <si>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</si>
  <si>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</si>
  <si>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</si>
  <si>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</si>
  <si>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</si>
  <si>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</si>
  <si>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</si>
  <si>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</si>
  <si>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帝塚山大</t>
  </si>
  <si>
    <t>490068</t>
  </si>
  <si>
    <t>奈良医科大</t>
  </si>
  <si>
    <t>490022</t>
  </si>
  <si>
    <t>男子種目情報!$B$2:$B$7</t>
    <phoneticPr fontId="2"/>
  </si>
  <si>
    <t>男子種目情報!$B$3:$D$7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</si>
  <si>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</si>
  <si>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</si>
  <si>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003</t>
  </si>
  <si>
    <t>２００ｍ</t>
  </si>
  <si>
    <t>012</t>
  </si>
  <si>
    <t>１００００ｍ</t>
  </si>
  <si>
    <t>053</t>
  </si>
  <si>
    <t>３０００ｍＳＣ</t>
  </si>
  <si>
    <t>072</t>
  </si>
  <si>
    <t>棒高跳</t>
  </si>
  <si>
    <t>062</t>
  </si>
  <si>
    <t>１００００ｍＷ</t>
  </si>
  <si>
    <t>女子種目情報!$B$2:$B$6</t>
    <phoneticPr fontId="2"/>
  </si>
  <si>
    <t>女子種目情報!$B$3:$D$6</t>
    <phoneticPr fontId="2"/>
  </si>
  <si>
    <t>女</t>
    <phoneticPr fontId="2"/>
  </si>
  <si>
    <t>女女別基準カウント</t>
    <rPh sb="2" eb="3">
      <t>ベツ</t>
    </rPh>
    <rPh sb="3" eb="5">
      <t>キジュン</t>
    </rPh>
    <phoneticPr fontId="2"/>
  </si>
  <si>
    <t>男子登録情報!$A$3:$D$2091</t>
  </si>
  <si>
    <t>男子種目情報!$B$2:$B$7</t>
  </si>
  <si>
    <t>男子登録情報!$A$3:$A$2091</t>
  </si>
  <si>
    <t>女子登録情報!$A$3:$D$914</t>
  </si>
  <si>
    <t>女子種目情報!$B$2:$B$6</t>
  </si>
  <si>
    <t>女子登録情報!$A$3:$A$914</t>
  </si>
  <si>
    <t>3.0</t>
  </si>
  <si>
    <t>団体情報!$B$5:$B$70</t>
  </si>
  <si>
    <t>003</t>
    <phoneticPr fontId="2"/>
  </si>
  <si>
    <t>053</t>
    <phoneticPr fontId="2"/>
  </si>
  <si>
    <t>072</t>
    <phoneticPr fontId="2"/>
  </si>
  <si>
    <t>５０００ｍ</t>
    <phoneticPr fontId="2"/>
  </si>
  <si>
    <t>１００００ｍ</t>
    <phoneticPr fontId="2"/>
  </si>
  <si>
    <t>棒高跳</t>
    <rPh sb="0" eb="3">
      <t>ボウタカトビ</t>
    </rPh>
    <phoneticPr fontId="2"/>
  </si>
  <si>
    <t>ﾏﾂﾓﾄ ｺｳｼﾞ</t>
  </si>
  <si>
    <t>ｱﾀﾞﾁ ｶｽﾞﾏ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</si>
  <si>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</si>
  <si>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</si>
  <si>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</si>
  <si>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</si>
  <si>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</si>
  <si>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</si>
  <si>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</si>
  <si>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</si>
  <si>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</si>
  <si>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ｼﾏ ｷﾞﾝｶﾞ</t>
  </si>
  <si>
    <t>ﾀｹｳﾁ ﾕｳﾀ</t>
  </si>
  <si>
    <t>ﾅｶｻﾞﾜ ｼｭﾝﾔ</t>
  </si>
  <si>
    <t>ﾅｶﾀﾆ ﾀｹﾙ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</si>
  <si>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</si>
  <si>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</si>
  <si>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</si>
  <si>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</si>
  <si>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</si>
  <si>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</si>
  <si>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</si>
  <si>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</si>
  <si>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</si>
  <si>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</si>
  <si>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</si>
  <si>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</si>
  <si>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</si>
  <si>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</si>
  <si>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</si>
  <si>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</si>
  <si>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</si>
  <si>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</si>
  <si>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</si>
  <si>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</si>
  <si>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</si>
  <si>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</si>
  <si>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</si>
  <si>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</si>
  <si>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</si>
  <si>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</si>
  <si>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</si>
  <si>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</si>
  <si>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</si>
  <si>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</si>
  <si>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</si>
  <si>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</si>
  <si>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</si>
  <si>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</si>
  <si>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ﾀｶﾊｼ ﾕｳｺﾞ</t>
  </si>
  <si>
    <t>ｻｻｷ ﾋﾛｱｷ</t>
  </si>
  <si>
    <t>ｵｵﾆｼ ｹﾝｽｹ</t>
  </si>
  <si>
    <t>ｵｶﾀﾞ ｺｳﾍｲ</t>
  </si>
  <si>
    <t>ｼｶﾀ ﾕｳｺﾞ</t>
  </si>
  <si>
    <t>ﾀﾆ ｼｭﾝｽｹ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</si>
  <si>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</si>
  <si>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</si>
  <si>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</si>
  <si>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</si>
  <si>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</si>
  <si>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ｼﾐｽﾞ ｺｳｾｲ</t>
  </si>
  <si>
    <t>ﾀｶﾔﾅｷﾞ ｺｳｷ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</si>
  <si>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</si>
  <si>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</si>
  <si>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</si>
  <si>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</si>
  <si>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</si>
  <si>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</si>
  <si>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</si>
  <si>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</si>
  <si>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</si>
  <si>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</si>
  <si>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</si>
  <si>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</si>
  <si>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</si>
  <si>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</si>
  <si>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</si>
  <si>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</si>
  <si>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</si>
  <si>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</si>
  <si>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</si>
  <si>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</si>
  <si>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</si>
  <si>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</si>
  <si>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</si>
  <si>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</si>
  <si>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</si>
  <si>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</si>
  <si>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</si>
  <si>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</si>
  <si>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ｵｵﾊｼ ﾚﾝ</t>
  </si>
  <si>
    <t>ｻｶﾓﾄ ﾀﾂﾔ</t>
  </si>
  <si>
    <t>ﾏﾂﾓﾄ ﾘｸ</t>
  </si>
  <si>
    <t>ﾀｶﾊｼ ｺｳｷ</t>
  </si>
  <si>
    <t>ｵｶﾓﾄ ﾀｸﾔ</t>
  </si>
  <si>
    <t>ｵｶﾀﾞ ﾋﾛｷ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</si>
  <si>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</si>
  <si>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</si>
  <si>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</si>
  <si>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</si>
  <si>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</si>
  <si>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</si>
  <si>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</si>
  <si>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</si>
  <si>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</si>
  <si>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</si>
  <si>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</si>
  <si>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</si>
  <si>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</si>
  <si>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</si>
  <si>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</si>
  <si>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</si>
  <si>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</si>
  <si>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</si>
  <si>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</si>
  <si>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</si>
  <si>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</si>
  <si>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</si>
  <si>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</si>
  <si>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</si>
  <si>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</si>
  <si>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</si>
  <si>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</si>
  <si>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</si>
  <si>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</si>
  <si>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</si>
  <si>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</si>
  <si>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</si>
  <si>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</si>
  <si>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</si>
  <si>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</si>
  <si>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</si>
  <si>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ﾔﾏﾀﾞ ｹﾝﾀﾛｳ</t>
  </si>
  <si>
    <t>ﾐﾔｹ ﾄｼｶｽﾞ</t>
  </si>
  <si>
    <t>ｼﾗｲ ｶﾂﾏ</t>
  </si>
  <si>
    <t>ｲﾜｲ ﾕｳｷ</t>
  </si>
  <si>
    <t>ﾀｶﾊｼ ｶｽﾞﾔ</t>
  </si>
  <si>
    <t>ﾏｽﾀﾞ ｼｮｳﾀ</t>
  </si>
  <si>
    <t>ﾊﾀｳﾗ ﾕｳｽｹ</t>
  </si>
  <si>
    <t>ﾀﾆ ｲｺｲ</t>
  </si>
  <si>
    <t>ｱｶｻｷ ﾘｸ</t>
  </si>
  <si>
    <t>ﾀｶﾏﾂ ｺｳｼﾞ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</si>
  <si>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</si>
  <si>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</si>
  <si>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</si>
  <si>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</si>
  <si>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</si>
  <si>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</si>
  <si>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</si>
  <si>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</si>
  <si>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</si>
  <si>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</si>
  <si>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</si>
  <si>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</si>
  <si>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</si>
  <si>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</si>
  <si>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</si>
  <si>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</si>
  <si>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</si>
  <si>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</si>
  <si>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</si>
  <si>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</si>
  <si>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</si>
  <si>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ﾔﾏｻﾞｷ ﾄﾓｷ</t>
  </si>
  <si>
    <t>ﾏﾂﾓﾄ ｹｲｽｹ</t>
  </si>
  <si>
    <t>ｽﾄｳ ｺｳｽｹ</t>
  </si>
  <si>
    <t>ﾓﾘﾀ ｺｳｽｹ</t>
  </si>
  <si>
    <t>ｶﾜﾆｼ ﾕｳﾀ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</si>
  <si>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</si>
  <si>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</si>
  <si>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</si>
  <si>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</si>
  <si>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</si>
  <si>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</si>
  <si>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</si>
  <si>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ﾖｺﾔﾏ ｼｮｳ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</si>
  <si>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</si>
  <si>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</si>
  <si>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</si>
  <si>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</si>
  <si>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</si>
  <si>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</si>
  <si>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</si>
  <si>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</si>
  <si>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</si>
  <si>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</si>
  <si>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</si>
  <si>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</si>
  <si>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</si>
  <si>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</si>
  <si>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</si>
  <si>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</si>
  <si>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</si>
  <si>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</si>
  <si>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ｲｶﾞﾗｼ ﾀｶｱｷ</t>
  </si>
  <si>
    <t>ｱﾝﾄﾞｳ ｺｳｲﾁ</t>
  </si>
  <si>
    <t>ﾜﾀﾅﾍﾞ ｺｳｽｹ</t>
  </si>
  <si>
    <t>ﾊｾｶﾞﾜ ﾀﾞｲﾁ</t>
  </si>
  <si>
    <t>ｶﾜｲ ﾀｸﾔ</t>
  </si>
  <si>
    <t>ｱｲｻﾞﾜ ﾜﾀﾙ</t>
  </si>
  <si>
    <t>ｵﾊﾗ ｶﾝﾀ</t>
  </si>
  <si>
    <t>ｼｵｻﾞｷ ﾂﾊﾞｻ</t>
  </si>
  <si>
    <t>ﾊﾗﾀﾞ ﾘﾝﾀﾛｳ</t>
  </si>
  <si>
    <t>ﾓﾄｵﾘ ｶｽﾞﾋﾛ</t>
  </si>
  <si>
    <t>ﾂﾁﾔ ｲﾁﾋｺ</t>
  </si>
  <si>
    <t>ﾏﾂｲ ｿﾗ</t>
  </si>
  <si>
    <t>ﾐｶﾐ ｱﾂｼ</t>
  </si>
  <si>
    <t>ﾖｼｶﾜ ｺｳｽｹ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</si>
  <si>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</si>
  <si>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</si>
  <si>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</si>
  <si>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</si>
  <si>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</si>
  <si>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</si>
  <si>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</si>
  <si>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</si>
  <si>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</si>
  <si>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</si>
  <si>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</si>
  <si>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</si>
  <si>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</si>
  <si>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</si>
  <si>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</si>
  <si>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</si>
  <si>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</si>
  <si>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</si>
  <si>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</si>
  <si>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</si>
  <si>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ﾏｴﾀﾞ ﾕｳﾔ</t>
  </si>
  <si>
    <t>ｶｽﾞﾀ ﾉﾌﾞｷ</t>
  </si>
  <si>
    <t>ﾓﾄｲ ﾖｼｱｷ</t>
  </si>
  <si>
    <t>ﾏﾂﾀﾞ ﾅｵﾔ</t>
  </si>
  <si>
    <t>ﾂｼﾞﾑﾗ ｼｭｳﾍﾟｲﾀ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</si>
  <si>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</si>
  <si>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</si>
  <si>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</si>
  <si>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</si>
  <si>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</si>
  <si>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</si>
  <si>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</si>
  <si>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</si>
  <si>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</si>
  <si>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</si>
  <si>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</si>
  <si>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</si>
  <si>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</si>
  <si>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</si>
  <si>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</si>
  <si>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</si>
  <si>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</si>
  <si>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</si>
  <si>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</si>
  <si>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</si>
  <si>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</si>
  <si>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</si>
  <si>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</si>
  <si>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</si>
  <si>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</si>
  <si>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</si>
  <si>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</si>
  <si>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</si>
  <si>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</si>
  <si>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ﾐﾔｶﾜ ﾋﾛﾑ</t>
  </si>
  <si>
    <t>ﾖｼﾀﾞ ｱｷﾋﾛ</t>
  </si>
  <si>
    <t>ｵｶﾞﾜ ﾏｻﾀｹ</t>
  </si>
  <si>
    <t>ｶﾈｺ ﾘｮｳｲﾁ</t>
  </si>
  <si>
    <t>ﾓﾘｶﾞｷ ｶｽﾞﾔ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</si>
  <si>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</si>
  <si>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</si>
  <si>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</si>
  <si>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</si>
  <si>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</si>
  <si>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ﾄﾐｵｶ ﾘｮｳﾍｲ</t>
  </si>
  <si>
    <t>ｲｹﾅｶ ﾀｶﾌﾐ</t>
  </si>
  <si>
    <t>ｳﾜｶﾞﾜ ﾋﾛｷ</t>
  </si>
  <si>
    <t>ｾﾝﾄﾞｳ ｴｲｼﾞ</t>
  </si>
  <si>
    <t>ﾊﾀｳﾗ ｼｭｳﾔ</t>
  </si>
  <si>
    <t>ｶﾜﾊﾀ ﾕｳﾔ</t>
  </si>
  <si>
    <t>ｻﾄｳ ｼﾞｭﾝｷ</t>
  </si>
  <si>
    <t>ｺﾞﾄｳﾀﾞ ｼﾝﾀﾛｳ</t>
  </si>
  <si>
    <t>ｲｿﾍﾞ ｺｳﾀ</t>
  </si>
  <si>
    <t>ﾖﾈﾀﾞ ﾀｸﾐ</t>
  </si>
  <si>
    <t>ｲﾜｼﾀ ﾖｳ</t>
  </si>
  <si>
    <t>ｲﾉｳｴ ｺｳﾍｲ</t>
  </si>
  <si>
    <t>ﾌｼﾞﾓﾄ ﾘｮｳ</t>
  </si>
  <si>
    <t>ﾔﾏﾓﾄ ｲﾂｷ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</si>
  <si>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</si>
  <si>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</si>
  <si>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</si>
  <si>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</si>
  <si>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</si>
  <si>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</si>
  <si>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</si>
  <si>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</si>
  <si>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</si>
  <si>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</si>
  <si>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</si>
  <si>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</si>
  <si>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</si>
  <si>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</si>
  <si>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</si>
  <si>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</si>
  <si>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</si>
  <si>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</si>
  <si>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</si>
  <si>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</si>
  <si>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</si>
  <si>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</si>
  <si>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ﾔﾏﾓﾄ ﾋﾛｷ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</si>
  <si>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</si>
  <si>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</si>
  <si>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</si>
  <si>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</si>
  <si>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</si>
  <si>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</si>
  <si>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</si>
  <si>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ｱｲｶﾜ ﾖｳｽｹ</t>
  </si>
  <si>
    <t>ｻﾉ ﾕｳ</t>
  </si>
  <si>
    <t>ﾅｸﾞﾓ ﾕｳｻｸ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</si>
  <si>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</si>
  <si>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</si>
  <si>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</si>
  <si>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</si>
  <si>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</si>
  <si>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</si>
  <si>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</si>
  <si>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</si>
  <si>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</si>
  <si>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</si>
  <si>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</si>
  <si>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</si>
  <si>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</si>
  <si>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</si>
  <si>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</si>
  <si>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</si>
  <si>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</si>
  <si>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</si>
  <si>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</si>
  <si>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</si>
  <si>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</si>
  <si>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</si>
  <si>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ｳｴﾀﾞ ﾀｶﾋﾛ</t>
  </si>
  <si>
    <t>ｷｼﾓﾄ ﾀﾞｲｷ</t>
  </si>
  <si>
    <t>ｼﾐｽﾞ ﾀｸﾄ</t>
  </si>
  <si>
    <t>ﾔｷﾞ ｶｽﾞｱｷ</t>
  </si>
  <si>
    <t>ｲﾁﾏﾙ ﾊﾔﾀ</t>
  </si>
  <si>
    <t>ｳｴﾀﾞ ﾀｸﾐ</t>
  </si>
  <si>
    <t>ｶｼﾞﾊﾗ ﾘｮｳﾔ</t>
  </si>
  <si>
    <t>ｺﾞﾄﾞｳ ﾕｳｽｹ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</si>
  <si>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</si>
  <si>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</si>
  <si>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</si>
  <si>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</si>
  <si>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</si>
  <si>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</si>
  <si>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</si>
  <si>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</si>
  <si>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</si>
  <si>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</si>
  <si>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</si>
  <si>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</si>
  <si>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</si>
  <si>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</si>
  <si>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</si>
  <si>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</si>
  <si>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</si>
  <si>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</si>
  <si>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</si>
  <si>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</si>
  <si>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ﾀｹﾑﾗ ﾄﾓﾋﾛ</t>
  </si>
  <si>
    <t>ﾑﾗｶﾐ ﾅﾙｾ</t>
  </si>
  <si>
    <t>ﾕｶﾜ ｿｳｼ</t>
  </si>
  <si>
    <t>ｳｴﾑﾗ ﾀｲﾁ</t>
  </si>
  <si>
    <t>ﾏﾂﾓﾄ ｶｲﾄ</t>
  </si>
  <si>
    <t>ﾊﾔｶﾜ ﾘｮｳｽｹ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</si>
  <si>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</si>
  <si>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</si>
  <si>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</si>
  <si>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</si>
  <si>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</si>
  <si>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ｻﾜｲ ﾊﾔﾄ</t>
  </si>
  <si>
    <t>ｼﾛﾓﾄ ﾏｷﾄ</t>
  </si>
  <si>
    <t>ﾁｶﾉ ﾚｵ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</si>
  <si>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</si>
  <si>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</si>
  <si>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</si>
  <si>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</si>
  <si>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</si>
  <si>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</si>
  <si>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</si>
  <si>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ﾐﾔｻﾞｷ ﾕｳｷ</t>
  </si>
  <si>
    <t>ﾔﾏﾀﾞ ﾕｳｽｹ</t>
  </si>
  <si>
    <t>ﾖｼｵｶ ｻﾄｲ</t>
  </si>
  <si>
    <t>ﾖｼｵｶ ﾀﾞｲｼﾞｭ</t>
  </si>
  <si>
    <t>ﾖｼｶﾜ ﾄｼｷ</t>
  </si>
  <si>
    <t>ﾏﾂｲ ﾐﾅﾄ</t>
  </si>
  <si>
    <t>ﾌﾙﾀﾆ ｶｽﾞﾏ</t>
  </si>
  <si>
    <t>ｲﾉｳｴ ﾀｸﾏ</t>
  </si>
  <si>
    <t>ｵｸﾑﾗ ﾀｸﾏ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</si>
  <si>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</si>
  <si>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</si>
  <si>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</si>
  <si>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</si>
  <si>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</si>
  <si>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ｲｸﾉ ﾕｳﾀﾞｲ</t>
  </si>
  <si>
    <t>ｺﾆｼ ﾕｳｷ</t>
  </si>
  <si>
    <t>ﾀｻﾄ ｺｳｽｹ</t>
  </si>
  <si>
    <t>ﾉﾑﾗ ﾀｸﾏ</t>
  </si>
  <si>
    <t>ﾌｼﾞﾓﾄ ｶｽﾞﾎ</t>
  </si>
  <si>
    <t>ｱﾍﾞ ｺｳｷ</t>
  </si>
  <si>
    <t>ｱｲｻﾞﾜ ﾘｮｳ</t>
  </si>
  <si>
    <t>ﾅｶﾀﾆ ｺｳｷ</t>
  </si>
  <si>
    <t>ｼｹﾞﾖｼ ﾋﾛ</t>
  </si>
  <si>
    <t>ｷﾀﾑﾗ ﾀｸﾐ</t>
  </si>
  <si>
    <t>ﾜﾀｾ ｺｳﾒｲ</t>
  </si>
  <si>
    <t>ｼﾊﾞｶﾞｷ ｺｳｼ</t>
  </si>
  <si>
    <t>ｵｵﾆｼ ｼﾞｭﾝﾔ</t>
  </si>
  <si>
    <t>ｾﾝｺﾞｸ ｲﾂｷ</t>
  </si>
  <si>
    <t>ｷﾀﾞｶ ﾖｼﾅﾘ</t>
  </si>
  <si>
    <t>ｲﾜﾏﾂ ﾅｵﾄ</t>
  </si>
  <si>
    <t>ｸﾄﾞｳ ﾊﾙｷ</t>
  </si>
  <si>
    <t>ｶﾄｳ ｺｳﾀ</t>
  </si>
  <si>
    <t>ﾃﾗﾏｴ ﾘｮｳ</t>
  </si>
  <si>
    <t>ｵｵﾏｶﾞﾘ ｶｽﾞｷ</t>
  </si>
  <si>
    <t>ｺｲｹ ﾋﾛｱｷ</t>
  </si>
  <si>
    <t>ｺｼﾞﾏ ｶﾂﾋｺ</t>
  </si>
  <si>
    <t>ｽﾐﾋﾗ ﾜﾀﾙ</t>
  </si>
  <si>
    <t>ｶｼﾔﾏ ﾅｵｷ</t>
  </si>
  <si>
    <t>ｲﾏｲ ﾀﾂﾔ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</si>
  <si>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</si>
  <si>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</si>
  <si>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</si>
  <si>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</si>
  <si>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</si>
  <si>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ﾀﾅﾊﾗ ﾀﾞｲｽｹ</t>
  </si>
  <si>
    <t>ｼｶﾞ ﾊﾔﾀ</t>
  </si>
  <si>
    <t>ﾋﾗﾇﾏ ｺｳｿﾞｳ</t>
  </si>
  <si>
    <t>ﾁｮｳ ｹｲｺﾞ</t>
  </si>
  <si>
    <t>ｲｼﾊﾗ ﾕｳｷ</t>
  </si>
  <si>
    <t>ｵﾊﾗ ﾏｻﾄ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</si>
  <si>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</si>
  <si>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</si>
  <si>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</si>
  <si>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</si>
  <si>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</si>
  <si>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</si>
  <si>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</si>
  <si>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ﾅｶﾞﾀ ﾚｲ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</si>
  <si>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</si>
  <si>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</si>
  <si>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</si>
  <si>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</si>
  <si>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</si>
  <si>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ｶﾀﾔﾏ ﾅｵｷ</t>
  </si>
  <si>
    <t>ﾀﾁﾊﾞﾅ ｶｽﾞﾋﾃﾞ</t>
  </si>
  <si>
    <t>ﾀｶｷﾞ ｹﾞﾝﾀ</t>
  </si>
  <si>
    <t>ｳｴﾉ ﾀｸﾐ</t>
  </si>
  <si>
    <t>ｺﾆｼ ｺｳｷ</t>
  </si>
  <si>
    <t>ｲﾏｲ ﾌﾐﾔ</t>
  </si>
  <si>
    <t>ﾀｹﾅｶ ｼﾝﾕｳ</t>
  </si>
  <si>
    <t>ﾔﾏﾀﾞ ﾋﾃﾞﾄ</t>
  </si>
  <si>
    <t>ﾐﾅｶﾞﾜ ﾅｵｷ</t>
  </si>
  <si>
    <t>ﾀﾅｶ ﾋﾛｷ</t>
  </si>
  <si>
    <t>ﾏﾂﾓﾄ ｼﾝ</t>
  </si>
  <si>
    <t>ﾀｹｳﾁ ﾃﾙﾄ</t>
  </si>
  <si>
    <t>ﾋﾛｾ ｹﾝｽｹ</t>
  </si>
  <si>
    <t>ﾊﾗ ﾀｸﾏ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</si>
  <si>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</si>
  <si>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</si>
  <si>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</si>
  <si>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</si>
  <si>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</si>
  <si>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</si>
  <si>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ﾅｶｶﾞｷ ﾕｳｽｹ</t>
  </si>
  <si>
    <t>ｲﾉｳｴ ｺｳｽｹ</t>
  </si>
  <si>
    <t>ﾀﾅｶ ｺｳﾖｳ</t>
  </si>
  <si>
    <t>ﾁﾊﾞ ﾜﾀﾙ</t>
  </si>
  <si>
    <t>ﾅｶﾑﾗ ﾋﾛﾋﾃﾞ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</si>
  <si>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</si>
  <si>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</si>
  <si>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</si>
  <si>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</si>
  <si>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</si>
  <si>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</si>
  <si>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</si>
  <si>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</si>
  <si>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ﾔﾏﾈ ﾕｳ</t>
  </si>
  <si>
    <t>ｺﾝﾄﾞｳ ﾕｳﾔ</t>
  </si>
  <si>
    <t>ｻｸﾏ ﾊｼﾞﾒ</t>
  </si>
  <si>
    <t>ﾔﾏｸﾞﾁ ﾀﾞｲﾁ</t>
  </si>
  <si>
    <t>ﾅﾝﾌﾞ ｼﾝ</t>
  </si>
  <si>
    <t>ﾋﾗｲ ﾀｲｾｲ</t>
  </si>
  <si>
    <t>ﾀｶﾔﾅｷﾞ ﾏｻﾉﾘ</t>
  </si>
  <si>
    <t>ｲﾄｳ ﾄﾓﾔ</t>
  </si>
  <si>
    <t>ｷﾀ ﾏｻﾀｶ</t>
  </si>
  <si>
    <t>ﾉｻﾞｷ ﾕｳｲﾁ</t>
  </si>
  <si>
    <t>ｴﾝﾒｲ ﾕｳﾏ</t>
  </si>
  <si>
    <t>ｺﾞｳﾊﾗ ｶｽﾞﾏ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</si>
  <si>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</si>
  <si>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</si>
  <si>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</si>
  <si>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</si>
  <si>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</si>
  <si>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</si>
  <si>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</si>
  <si>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</si>
  <si>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ﾄﾔ ﾕｳｷ</t>
  </si>
  <si>
    <t>ｸﾜｶﾞｷ ｲﾁｽｹ</t>
  </si>
  <si>
    <t>ﾊﾔｼ ｺｳｽｹ</t>
  </si>
  <si>
    <t>ｶﾜﾉ ｼｭｳｼﾞ</t>
  </si>
  <si>
    <t>ｺﾊﾞﾔｼ ﾕｳｲﾁ</t>
  </si>
  <si>
    <t>ｻｶﾓﾄ ｹﾝｽｹ</t>
  </si>
  <si>
    <t>ﾅｶﾉ ｼﾝﾔ</t>
  </si>
  <si>
    <t>ﾆｼｶﾜ ﾚﾝ</t>
  </si>
  <si>
    <t>ﾐﾈ ﾀｸﾏ</t>
  </si>
  <si>
    <t>ｵｵｸﾎﾞ ﾀｶﾌﾐ</t>
  </si>
  <si>
    <t>ｼﾐｽﾞ ｼｮｳｺﾞ</t>
  </si>
  <si>
    <t>ﾊﾔｼ ﾀﾞｲﾁ</t>
  </si>
  <si>
    <t>ﾋﾉﾀﾞ ﾘｮｳﾀ</t>
  </si>
  <si>
    <t>ﾓﾘｸﾞﾁ ﾕｳｷ</t>
  </si>
  <si>
    <t>ﾋﾗﾀ ﾀｲﾁ</t>
  </si>
  <si>
    <t>ﾐｽﾞﾊﾀ ｲﾂｷ</t>
  </si>
  <si>
    <t>ﾋｷﾀﾞ ﾃﾝｷ</t>
  </si>
  <si>
    <t>ｺｻﾞｷ ｶｽﾞｷ</t>
  </si>
  <si>
    <t>ﾓﾐｸﾗ ﾘｮｳ</t>
  </si>
  <si>
    <t>ﾂｼﾞ ｼｭﾝｽｹ</t>
  </si>
  <si>
    <t>ﾋﾗﾀ ﾕｳﾔ</t>
  </si>
  <si>
    <t>ｶﾜｸﾞﾁ ｺｳﾍｲ</t>
  </si>
  <si>
    <t>ｶﾜﾊﾞﾀ ﾏｻﾀｶ</t>
  </si>
  <si>
    <t>ﾓﾘﾀ ｱｷﾋﾛ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</si>
  <si>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</si>
  <si>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</si>
  <si>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</si>
  <si>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</si>
  <si>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</si>
  <si>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</si>
  <si>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ｽｷﾞﾔﾏ ｱｻﾄ</t>
  </si>
  <si>
    <t>ﾀﾑﾗ ｹｲﾄ</t>
  </si>
  <si>
    <t>ﾂｼﾞ ｶｲﾄ</t>
  </si>
  <si>
    <t>ﾋｸﾞﾁ ﾘｮｳ</t>
  </si>
  <si>
    <t>ﾋﾛｾ ﾕｳｽｹ</t>
  </si>
  <si>
    <t>ﾌｸｼﾏ ｺﾞｳﾀ</t>
  </si>
  <si>
    <t>ﾌｼﾞｶﾜ ｱﾙ</t>
  </si>
  <si>
    <t>ﾌｼﾞﾜﾗ ﾘｮｳ</t>
  </si>
  <si>
    <t>ﾜｶﾔﾏ ﾃﾂﾔ</t>
  </si>
  <si>
    <t>ｱﾏﾉ ﾀﾞｲｷ</t>
  </si>
  <si>
    <t>ｱﾗｲ ﾊﾙﾄ</t>
  </si>
  <si>
    <t>ｵｼｸﾎﾞ ｺｳｷ</t>
  </si>
  <si>
    <t>ｶﾜﾑﾗ ﾏﾋﾛ</t>
  </si>
  <si>
    <t>ｶﾝｻﾞｷ ﾄｼﾀｶ</t>
  </si>
  <si>
    <t>ﾀｹﾀﾞ ﾚｵ</t>
  </si>
  <si>
    <t>ﾂｶﾞﾜ ﾀｸﾄ</t>
  </si>
  <si>
    <t>ﾅｶﾑﾗ ｼｮｳｷ</t>
  </si>
  <si>
    <t>ﾌｼﾞﾜﾗ ｺｳﾀ</t>
  </si>
  <si>
    <t>ﾎｿﾐ ﾀｸﾔ</t>
  </si>
  <si>
    <t>ﾏｴｶﾞﾜ ｺｳｷ</t>
  </si>
  <si>
    <t>ﾐｽﾞﾉ ｿｳﾀ</t>
  </si>
  <si>
    <t>ﾔﾉ ｻﾄﾙ</t>
  </si>
  <si>
    <t>ﾜｶｻ ｿｳﾏ</t>
  </si>
  <si>
    <t>ｺﾊﾞﾔｼ ﾊﾔﾄ</t>
  </si>
  <si>
    <t>ﾓﾘ ｴｲﾄ</t>
  </si>
  <si>
    <t>ｻﾀﾞﾋｻ ｼｭﾝ</t>
  </si>
  <si>
    <t>ｽｶﾞﾊﾗ ｼﾝﾍﾟｲ</t>
  </si>
  <si>
    <t>ﾀﾅｶ ﾏｻﾔ</t>
  </si>
  <si>
    <t>ﾔﾏﾀﾞ ﾂﾖｼ</t>
  </si>
  <si>
    <t>ｲｼｲ ﾀｲｾｲ</t>
  </si>
  <si>
    <t>ﾀﾊﾗ ｶｽﾞﾏ</t>
  </si>
  <si>
    <t>ｼﾅｶﾞﾜ ﾘｭｳｼﾞ</t>
  </si>
  <si>
    <t>ﾔﾅｾ ﾘｮｳｽｹ</t>
  </si>
  <si>
    <t>ﾐｶﾐ ｼﾞｭﾝ</t>
  </si>
  <si>
    <t>ｱｲｶﾜ ﾀﾂｷ</t>
  </si>
  <si>
    <t>ｺﾊﾞﾔｼ ｶｽﾞｷ</t>
  </si>
  <si>
    <t>ﾀｼﾛ ﾔﾏﾄ</t>
  </si>
  <si>
    <t>ﾅｶﾑﾗ ﾕｳｾｲ</t>
  </si>
  <si>
    <t>ﾌｼﾞﾀ ﾏｻｼ</t>
  </si>
  <si>
    <t>ｳｴﾀﾞ ﾀｲﾁ</t>
  </si>
  <si>
    <t>ｻﾄﾐ ﾄﾓﾔ</t>
  </si>
  <si>
    <t>ﾔｽﾀﾞ ｹﾝﾄ</t>
  </si>
  <si>
    <t>ﾏﾂﾊﾞﾗ ﾕｳｽｹ</t>
  </si>
  <si>
    <t>ｲﾀﾆ ｺｳｷ</t>
  </si>
  <si>
    <t>ｵｵﾀ ﾊﾔﾄ</t>
  </si>
  <si>
    <t>４</t>
  </si>
  <si>
    <t>３</t>
  </si>
  <si>
    <t>ﾎｳｷ ｼｭﾝｽｹ</t>
  </si>
  <si>
    <t>ｸﾘﾊﾞﾔｼ ｹﾝｲﾁ</t>
  </si>
  <si>
    <t>ｲｸﾞﾁ ﾖｼﾋﾄ</t>
  </si>
  <si>
    <t>ﾏﾂﾋｻ ﾘｮｳｽｹ</t>
  </si>
  <si>
    <t>ｱﾂﾀ ｹﾝﾔ</t>
  </si>
  <si>
    <t>ｺﾊﾞﾀ ﾏｻｷ</t>
  </si>
  <si>
    <t>ｵｵｴ ﾀｶﾋﾛ</t>
  </si>
  <si>
    <t>ﾆｼﾑﾗ ﾕｳﾄ</t>
  </si>
  <si>
    <t>ﾖｼﾀﾞ ﾘｮｳ</t>
  </si>
  <si>
    <t>ﾉﾑﾗ ｺｳﾔ</t>
  </si>
  <si>
    <t>ﾊｼﾓﾄ ｶｲﾄ</t>
  </si>
  <si>
    <t>ﾂﾁﾊｼ ﾄｼﾋﾄ</t>
  </si>
  <si>
    <t>ﾏﾁﾀﾞ ｺｳﾏ</t>
  </si>
  <si>
    <t>ｵｶﾓﾄ ｲﾂｷ</t>
  </si>
  <si>
    <t>ｷｼﾓﾄ ﾀｸﾔ</t>
  </si>
  <si>
    <t>ﾀｼﾞﾘ ﾚﾅﾄ</t>
  </si>
  <si>
    <t>ｷﾀﾞ ﾘｮｳﾀﾛｳ</t>
  </si>
  <si>
    <t>ﾌｼﾞｼﾛ ﾕｳｽｹ</t>
  </si>
  <si>
    <t>ｲｼﾊﾞｼ ｶｵﾙ</t>
  </si>
  <si>
    <t>ﾂｼﾞﾓﾄ ｺｳﾀﾞｲ</t>
  </si>
  <si>
    <t>ｲｲﾑﾗ ﾏﾅﾄ</t>
  </si>
  <si>
    <t>ﾔﾏﾓﾄ ｺｳﾍｲ</t>
  </si>
  <si>
    <t>ﾅｶﾑﾗ ﾃﾙﾏｻ</t>
  </si>
  <si>
    <t>ﾀｹﾅｶ ﾏｻﾄ</t>
  </si>
  <si>
    <t>ｻﾀﾞｲ ﾘｮｳﾀ</t>
  </si>
  <si>
    <t>ｽｷﾞﾓﾄ ﾘｸ</t>
  </si>
  <si>
    <t>ｷﾅﾐ ﾕｳｷ</t>
  </si>
  <si>
    <t>ﾓﾘﾓﾄ ﾃﾙﾔ</t>
  </si>
  <si>
    <t>ﾊﾈ ﾀｶﾏｻ</t>
  </si>
  <si>
    <t>ﾔﾏｼﾀ ﾀﾂﾔ</t>
  </si>
  <si>
    <t>ﾅｶｼﾞﾏ ﾀﾂﾔ</t>
  </si>
  <si>
    <t>ﾖｼﾓﾄ ｱｻﾄ</t>
  </si>
  <si>
    <t>ｾﾉｳ ﾏｻﾕｷ</t>
  </si>
  <si>
    <t>ｵｵﾆｼ ﾚﾝﾀﾛｳ</t>
  </si>
  <si>
    <t>ﾐﾄ ﾖｼｱｷ</t>
  </si>
  <si>
    <t>ﾀｶﾐ ｺｳﾀﾛｳ</t>
  </si>
  <si>
    <t>ｲﾜﾓﾄ ﾘｭｳ</t>
  </si>
  <si>
    <t>ﾑﾗｶﾐ ｼﾞｭﾝﾀﾛｳ</t>
  </si>
  <si>
    <t>ﾆｭｳﾉﾔ ｼｭﾝ</t>
  </si>
  <si>
    <t>ﾌｸﾐﾂ ｺｳﾀﾞｲ</t>
  </si>
  <si>
    <t>ｼｵﾌﾞﾁ ｼﾅﾉ</t>
  </si>
  <si>
    <t>ｷｼﾓﾄ ｶｽﾞﾏ</t>
  </si>
  <si>
    <t>ｶﾘﾔ ﾀｸﾐ</t>
  </si>
  <si>
    <t>ﾄｸﾀﾞ ｶｽﾞﾋﾛ</t>
  </si>
  <si>
    <t>ﾔﾓﾘ ｼｵﾝ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</si>
  <si>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</si>
  <si>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</si>
  <si>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</si>
  <si>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</si>
  <si>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</si>
  <si>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</si>
  <si>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</si>
  <si>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</si>
  <si>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</si>
  <si>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</si>
  <si>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</si>
  <si>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</si>
  <si>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</si>
  <si>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</si>
  <si>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</si>
  <si>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ｲﾄｳ ﾋﾛﾄ</t>
  </si>
  <si>
    <t>ｶﾒｲ ﾖｼｷ</t>
  </si>
  <si>
    <t>ﾓﾘｸﾞﾁ ﾉﾎﾞﾙ</t>
  </si>
  <si>
    <t>ﾏﾂﾓﾄ ｼｭｳﾄ</t>
  </si>
  <si>
    <t>ｺｳﾀﾞ ﾀｸﾄ</t>
  </si>
  <si>
    <t>ｲｹﾍﾞ ﾕｳﾀ</t>
  </si>
  <si>
    <t>ｽｴﾖｼ ﾀｸﾐ</t>
  </si>
  <si>
    <t>ｱｶｻｶ ﾅｵｷ</t>
  </si>
  <si>
    <t>ﾔﾏﾀﾞ ｶﾝﾀ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</si>
  <si>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</si>
  <si>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</si>
  <si>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</si>
  <si>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</si>
  <si>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</si>
  <si>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</si>
  <si>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</si>
  <si>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</si>
  <si>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</si>
  <si>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ｻﾜｸﾞﾁ ｼﾞｭﾝﾔ</t>
  </si>
  <si>
    <t>ｱｻﾐ ﾃﾝﾏ</t>
  </si>
  <si>
    <t>ｾﾄ ﾛﾀﾞﾝ</t>
  </si>
  <si>
    <t>ﾜｼﾐ ﾓﾄｷ</t>
  </si>
  <si>
    <t>ｷﾀﾑﾗ ﾖｼﾋﾛ</t>
  </si>
  <si>
    <t>ｳｴﾀﾞ ｺｳｼﾞ</t>
  </si>
  <si>
    <t>ｵｶﾀﾞ ﾔｽﾀｶ</t>
  </si>
  <si>
    <t>ｵｵﾀ ﾕｳｼﾞ</t>
  </si>
  <si>
    <t>ｷﾘﾋｶﾞｼ ﾘｮｳｽｹ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</si>
  <si>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</si>
  <si>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</si>
  <si>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</si>
  <si>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</si>
  <si>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</si>
  <si>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ｺｳﾂﾞｷ ｶｽﾞｷ</t>
  </si>
  <si>
    <t>ﾆｼﾑﾗ ﾀｶｼ</t>
  </si>
  <si>
    <t>ﾌﾙﾀ ﾅｵｷ</t>
  </si>
  <si>
    <t>ﾏﾂﾓﾄ ｺｳﾍｲ</t>
  </si>
  <si>
    <t>ﾋｵｷ ｹｲﾔ</t>
  </si>
  <si>
    <t>ﾌｸｾ ﾄﾓﾀｶ</t>
  </si>
  <si>
    <t>ﾀﾆﾓﾄ ｼｭﾝｲﾁ</t>
  </si>
  <si>
    <t>ｶﾜﾁ ﾘｮｳ</t>
  </si>
  <si>
    <t>ﾊﾏﾀﾞ ﾃｯﾍﾟｲ</t>
  </si>
  <si>
    <t>ﾓﾘﾓﾄ ﾋﾃﾞﾄ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</si>
  <si>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</si>
  <si>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</si>
  <si>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</si>
  <si>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</si>
  <si>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</si>
  <si>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</si>
  <si>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</si>
  <si>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</si>
  <si>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</si>
  <si>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</si>
  <si>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</si>
  <si>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</si>
  <si>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</si>
  <si>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</si>
  <si>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</si>
  <si>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</si>
  <si>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ｱｷﾓﾄ ｼｵﾝ</t>
  </si>
  <si>
    <t>ﾔﾏﾓﾄ ﾘｷ</t>
  </si>
  <si>
    <t>ﾂｶﾓﾄ ﾕｳｷ</t>
  </si>
  <si>
    <t>ﾊﾗ ｱｷﾋﾛ</t>
  </si>
  <si>
    <t>ｻｸﾗｲ ﾋﾛﾄ</t>
  </si>
  <si>
    <t>ｵｶﾓﾄ ﾀﾞｲｷ</t>
  </si>
  <si>
    <t>ｲﾂﾞﾂ ﾚﾝ</t>
  </si>
  <si>
    <t>ｳｴﾀﾞ ﾋﾛｷ</t>
  </si>
  <si>
    <t>ｶﾈﾄｳ ﾀｸﾐ</t>
  </si>
  <si>
    <t>ﾏｴﾀﾞ ﾀﾞｲｺﾞ</t>
  </si>
  <si>
    <t>ｶﾒﾀｶ ﾀﾞｲｷ</t>
  </si>
  <si>
    <t>ｵｵﾆｼ ｶﾂﾉﾘ</t>
  </si>
  <si>
    <t>ﾌﾕﾉ ﾅｵｷ</t>
  </si>
  <si>
    <t>ｶﾔﾏ ﾕｳｻｸ</t>
  </si>
  <si>
    <t>ｼﾐｽﾞ ﾕｳﾀﾞｲ</t>
  </si>
  <si>
    <t>ﾌｸﾀﾞ ﾅｵﾔ</t>
  </si>
  <si>
    <t>ｱﾘﾏ ﾕｳﾀﾛｳ</t>
  </si>
  <si>
    <t>ｱﾘﾑﾗ ﾏｻｷ</t>
  </si>
  <si>
    <t>ﾅｶﾀ ﾂﾄﾑ</t>
  </si>
  <si>
    <t>ﾏﾂﾀﾞ ｺｳｷ</t>
  </si>
  <si>
    <t>ｵｵｴ ｶｽﾞﾉﾘ</t>
  </si>
  <si>
    <t>ﾆｼｻｶ ﾕｳｷ</t>
  </si>
  <si>
    <t>ﾜｶﾏﾂ ｶｽﾞﾉﾌﾞ</t>
  </si>
  <si>
    <t>ﾋﾗﾕ ｹｲｼﾞ</t>
  </si>
  <si>
    <t>ﾊｯﾄﾘ ﾏｻﾂｸﾞ</t>
  </si>
  <si>
    <t>ｼﾊﾞﾀ ｶﾞｸ</t>
  </si>
  <si>
    <t>ｶﾝﾅﾝ ﾊﾙｶ</t>
  </si>
  <si>
    <t>ｶｼｭｳ ｺｳｷ</t>
  </si>
  <si>
    <t>ﾌｼﾞﾀ ｺｳﾍｲ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</si>
  <si>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</si>
  <si>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</si>
  <si>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</si>
  <si>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</si>
  <si>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</si>
  <si>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ｶﾜｲ ｱｷﾀｶ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</si>
  <si>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</si>
  <si>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</si>
  <si>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</si>
  <si>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</si>
  <si>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</si>
  <si>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</si>
  <si>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</si>
  <si>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ﾏｽﾀﾞ ﾘｸﾄ</t>
  </si>
  <si>
    <t>ｻﾜ ﾖｼﾀｶ</t>
  </si>
  <si>
    <t>ﾄｸﾏﾙ ﾊﾙｷ</t>
  </si>
  <si>
    <t>ﾀﾂﾉ ﾕｳﾀ</t>
  </si>
  <si>
    <t>ﾔﾏｶﾞｷ ｼﾞｭﾝﾔ</t>
  </si>
  <si>
    <t>ﾋﾉｷ ﾀｸﾔ</t>
  </si>
  <si>
    <t>ﾋｮｳﾄﾞｳ ﾄｳﾔ</t>
  </si>
  <si>
    <t>ﾌｼﾞﾀ ﾖｼｱｷ</t>
  </si>
  <si>
    <t>ﾌｼﾞﾓﾄ ｱﾗｼ</t>
  </si>
  <si>
    <t>ﾏｷﾉ ﾕｳﾀ</t>
  </si>
  <si>
    <t>ﾀｹﾔ ﾘｮｳｶﾞ</t>
  </si>
  <si>
    <t>ﾅｶｵ ﾕｳﾀ</t>
  </si>
  <si>
    <t>ﾀｹｳﾁ ｶｽﾞｻ</t>
  </si>
  <si>
    <t>ﾑｶｲ ﾘｭｳｼﾝ</t>
  </si>
  <si>
    <t>ｻｷﾔﾏ ﾘｭｳｼﾞ</t>
  </si>
  <si>
    <t>ﾌｼﾞﾓﾄ ｶｽﾞｷ</t>
  </si>
  <si>
    <t>ｼﾝ ﾌｳﾔ</t>
  </si>
  <si>
    <t>ﾅｶﾆｼ ﾀｶﾔ</t>
  </si>
  <si>
    <t>ｺﾊﾞﾔｼ ﾕｳｽｹ</t>
  </si>
  <si>
    <t>ｷﾀﾉ ﾘｮｳﾀ</t>
  </si>
  <si>
    <t>ｻﾄｳ ﾀﾂｷ</t>
  </si>
  <si>
    <t>ﾖｼﾑﾗ ﾅｵﾄ</t>
  </si>
  <si>
    <t>ﾅｶﾑﾗ ﾀｲｷ</t>
  </si>
  <si>
    <t>ﾏﾂｲ ﾀｲｶﾞ</t>
  </si>
  <si>
    <t>ﾐﾁﾀﾞ ﾕｳｷ</t>
  </si>
  <si>
    <t>ｲﾜﾓﾄ ﾅｵｷ</t>
  </si>
  <si>
    <t>ｺﾏﾂﾊﾞﾗ ﾕｳﾊ</t>
  </si>
  <si>
    <t>ｼﾏﾀﾞ ﾊﾙｷ</t>
  </si>
  <si>
    <t>ﾄﾞﾋ ﾀｲｷ</t>
  </si>
  <si>
    <t>ﾕｶﾜ ﾀﾂﾔ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</si>
  <si>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</si>
  <si>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</si>
  <si>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</si>
  <si>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</si>
  <si>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</si>
  <si>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</si>
  <si>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ｳｴﾀﾞ ｱｶﾘ</t>
  </si>
  <si>
    <t>ｴﾝﾄﾞｳ ﾅﾅ</t>
  </si>
  <si>
    <t>ｶﾜﾊﾗ ﾊﾅ</t>
  </si>
  <si>
    <t>ｺﾝﾄﾞｳ ｱｶﾈ</t>
  </si>
  <si>
    <t>ｲﾊﾞﾗ ﾘﾎ</t>
  </si>
  <si>
    <t>ﾋﾛｻﾜ ﾅﾅ</t>
  </si>
  <si>
    <t>ｳｴﾀﾞ ｻﾔｶ</t>
  </si>
  <si>
    <t>ｵｵﾂｶ ﾘｵ</t>
  </si>
  <si>
    <t>ｷｼﾓﾄ ﾜｶﾅ</t>
  </si>
  <si>
    <t>ｺﾏﾂ ﾐｷ</t>
  </si>
  <si>
    <t>ｻｶｷﾊﾞﾗ ｼｶｺ</t>
  </si>
  <si>
    <t>ﾀﾅｶ ﾕﾐ</t>
  </si>
  <si>
    <t>ﾅｶｼﾞ ｻｷ</t>
  </si>
  <si>
    <t>ﾆｼｶﾜ ｶﾉﾝ</t>
  </si>
  <si>
    <t>ﾆｼﾀﾞ ﾐﾅ</t>
  </si>
  <si>
    <t>ﾖｼﾀﾞ ﾅﾂﾎ</t>
  </si>
  <si>
    <t>ﾜﾀﾅﾍﾞ ﾅﾂｷ</t>
  </si>
  <si>
    <t>ｵｵｻｷ ﾋｶﾙ</t>
  </si>
  <si>
    <t>ﾅｶﾀ ﾐﾕｳ</t>
  </si>
  <si>
    <t>ﾊﾔｼ ﾋｶﾙ</t>
  </si>
  <si>
    <t>ﾏﾂﾓﾄ ﾐｻｷ</t>
  </si>
  <si>
    <t>ｼｵﾐ ｱﾔﾉ</t>
  </si>
  <si>
    <t>ﾆｼﾑﾗ ﾈﾈｶ</t>
  </si>
  <si>
    <t>ﾊﾀﾉ ﾌﾐｴ</t>
  </si>
  <si>
    <t>ﾐﾅﾐ ﾁﾋﾛ</t>
  </si>
  <si>
    <t>ﾔﾅｶﾞﾜ ｶﾚﾝ</t>
  </si>
  <si>
    <t>ﾔﾏｼﾀ ｻｷｺ</t>
  </si>
  <si>
    <t>ﾖｼﾀﾞ ﾏﾅ</t>
  </si>
  <si>
    <t>ｵｵﾀ ﾏｲ</t>
  </si>
  <si>
    <t>ﾀｹｳﾁ ﾋｶﾘ</t>
  </si>
  <si>
    <t>ﾐｻｷ ﾏｲ</t>
  </si>
  <si>
    <t>ﾖｼｿﾞﾉ ｼｵﾘ</t>
  </si>
  <si>
    <t>ﾔﾏﾓﾄ ﾊﾙｶ</t>
  </si>
  <si>
    <t>ｴﾂｷ ﾊﾉﾝ</t>
  </si>
  <si>
    <t>ﾊﾀ ｻｸﾗ</t>
  </si>
  <si>
    <t>ﾌｼﾞﾑﾗ ｱﾔ</t>
  </si>
  <si>
    <t>ﾐﾅﾐﾓﾄ ﾗﾅ</t>
  </si>
  <si>
    <t>ｼﾌﾞﾀ ﾐｽｽﾞ</t>
  </si>
  <si>
    <t>ﾅｶﾂｶ ﾐｽﾞｷ</t>
  </si>
  <si>
    <t>ﾌｼﾞﾀ ﾓﾓｶ</t>
  </si>
  <si>
    <t>ｱｵﾔｷﾞ ｼｵﾘ</t>
  </si>
  <si>
    <t>ﾐｽﾞﾀﾆ ｻﾔｶ</t>
  </si>
  <si>
    <t>ﾓﾘｶﾜ ﾁｱﾝ</t>
  </si>
  <si>
    <t>ﾓﾘｶﾜ ﾐﾐ</t>
  </si>
  <si>
    <t>ﾜﾀﾅﾍﾞ ﾅﾐ</t>
  </si>
  <si>
    <t>ﾔﾏｿﾞｴ ﾅﾉ</t>
  </si>
  <si>
    <t>ﾉｼﾀ ﾁﾊﾙ</t>
  </si>
  <si>
    <t>ｱﾍﾞ ﾕﾘﾅ</t>
  </si>
  <si>
    <t>ﾑﾗﾊﾞﾔｼ ﾅﾅﾐ</t>
  </si>
  <si>
    <t>ﾀﾅｶ ﾕｷｺ</t>
  </si>
  <si>
    <t>ｲﾜﾀ ﾅｵ</t>
  </si>
  <si>
    <t>ｳｼﾏﾙ ﾘｮｳｺ</t>
  </si>
  <si>
    <t>ｲﾏﾓﾘ ﾐｽｽﾞ</t>
  </si>
  <si>
    <t>ﾏﾙﾓﾄ ｶﾅｴ</t>
  </si>
  <si>
    <t>ﾆｼﾑﾗ ﾏｲｶ</t>
  </si>
  <si>
    <t>ﾂﾎﾞｲ ﾄｷ</t>
  </si>
  <si>
    <t>ｴﾀﾞｶﾞﾜ ｻﾄｺ</t>
  </si>
  <si>
    <t>ﾅｶｼﾞﾏ ｽﾐﾚ</t>
  </si>
  <si>
    <t>ｵｵﾊﾞﾔｼ ﾏﾕ</t>
  </si>
  <si>
    <t>ﾋﾗﾊﾗ ﾅﾅｺ</t>
  </si>
  <si>
    <t>ｺﾞﾄｳ ｶﾅ</t>
  </si>
  <si>
    <t>ﾅｶﾉ ﾐｽﾞｷ</t>
  </si>
  <si>
    <t>ﾊﾅﾌｻ ﾕｲｶ</t>
  </si>
  <si>
    <t>ｱﾝﾄﾞｳ ﾓﾓｶ</t>
  </si>
  <si>
    <t>ﾏﾂｵ ｱｶﾈ</t>
  </si>
  <si>
    <t>ｽｷﾞﾔﾏ ﾜｶﾅ</t>
  </si>
  <si>
    <t>ﾎﾘｵ ｻﾂｷ</t>
  </si>
  <si>
    <t>ﾔｷﾞ ｱｶﾘ</t>
  </si>
  <si>
    <t>ﾔｽｲ ｶﾅｴ</t>
  </si>
  <si>
    <t>ﾔｽﾀﾞ ﾓｶ</t>
  </si>
  <si>
    <t>ﾜｶｲ ﾘｵ</t>
  </si>
  <si>
    <t>ｻｶﾀ ﾁﾅ</t>
  </si>
  <si>
    <t>ﾅｶﾉ ﾊﾙﾅ</t>
  </si>
  <si>
    <t>ﾀｶｾ ﾏﾅﾐ</t>
  </si>
  <si>
    <t>ﾏｼﾓ ﾊﾙﾅ</t>
  </si>
  <si>
    <t>ｵｵｻｷ ﾐｻﾄ</t>
  </si>
  <si>
    <t>ﾏﾂﾓﾄ ﾅﾂﾐ</t>
  </si>
  <si>
    <t>ﾉﾑﾗ ﾐﾅ</t>
  </si>
  <si>
    <t>ﾏﾂｲ ﾐﾔﾋﾞ</t>
  </si>
  <si>
    <t>ﾐｽﾐ ｻﾂｷ</t>
  </si>
  <si>
    <t>ﾀﾅｶ ﾏｲ</t>
  </si>
  <si>
    <t>ﾑﾗｶﾐ ﾚｲﾅ</t>
  </si>
  <si>
    <t>ｵｶﾓﾄ ﾋﾄﾐ</t>
  </si>
  <si>
    <t>ﾅｶﾞｲ ﾐｽﾞﾎ</t>
  </si>
  <si>
    <t>ﾔﾏﾓﾄ ﾘﾎ</t>
  </si>
  <si>
    <t>ｻﾄｳ ﾁﾊﾙ</t>
  </si>
  <si>
    <t>ﾀｶﾞﾐ ﾋﾅ</t>
  </si>
  <si>
    <t>ｻﾜｲ ｲｽﾞﾐ</t>
  </si>
  <si>
    <t>ｵｵｴ ﾐｻｷ</t>
  </si>
  <si>
    <t>ﾀﾊﾞﾀ ｱﾓ</t>
  </si>
  <si>
    <t>ﾜﾀﾅﾍﾞ ﾓﾓｺ</t>
  </si>
  <si>
    <t>ｲﾏｶﾞﾜ ﾏｲ</t>
  </si>
  <si>
    <t>ｵｼﾞﾏ ｶﾅｺ</t>
  </si>
  <si>
    <t>ｻｸﾗｲ ｶﾅﾃﾞ</t>
  </si>
  <si>
    <t>ｵｵﾆｼ ﾀｶｺ</t>
  </si>
  <si>
    <t>ｲｸﾀ ﾘｻ</t>
  </si>
  <si>
    <t>ﾅﾒﾗ ｼｵﾘ</t>
  </si>
  <si>
    <t>ｻﾜﾗｷﾞ ﾊﾅｶ</t>
  </si>
  <si>
    <t>ｼｵﾝ ﾘｺ</t>
  </si>
  <si>
    <t>ｲｿﾉ ｴﾘ</t>
  </si>
  <si>
    <t>ｼﾝﾄﾞｳ ﾓﾓｺ</t>
  </si>
  <si>
    <t>ﾔﾅｷﾞﾀﾆ ﾋﾅ</t>
  </si>
  <si>
    <t>ｶｼﾊﾗ ﾏﾐ</t>
  </si>
  <si>
    <t>ｵﾀﾞ ﾏﾎ</t>
  </si>
  <si>
    <t>ｲﾅﾑﾗ ﾅﾎ</t>
  </si>
  <si>
    <t>ｵｶﾊﾞﾔｼ ﾂｸﾞﾐ</t>
  </si>
  <si>
    <t>ﾀﾅｶ ﾜｶﾅ</t>
  </si>
  <si>
    <t>ｶﾈｺ ｻﾁｴ</t>
  </si>
  <si>
    <t>ﾐｲｹ ﾙｲ</t>
  </si>
  <si>
    <t>ﾌｸﾀﾞ ｻｷ</t>
  </si>
  <si>
    <t>ﾄｵﾔﾏ ﾁｻﾄ</t>
  </si>
  <si>
    <t>ﾐﾅﾐ ｻｷ</t>
  </si>
  <si>
    <t>ﾉﾌﾞﾔｽ ﾐﾎ</t>
  </si>
  <si>
    <t>ｵｶﾞﾜ ｻｴ</t>
  </si>
  <si>
    <t>ｶﾐﾑﾗ ｻｷ</t>
  </si>
  <si>
    <t>ﾔﾏﾓﾄ ﾁｴ</t>
  </si>
  <si>
    <t>ﾖｺｶﾞﾜ ﾐｷ</t>
  </si>
  <si>
    <t>ﾏｴﾀﾞ ｸﾙﾐ</t>
  </si>
  <si>
    <t>ｻﾄｳ ﾁﾅﾂ</t>
  </si>
  <si>
    <t>ｼﾐｽﾞ ﾘﾅ</t>
  </si>
  <si>
    <t>ﾐﾔﾓﾄ ｶﾂﾞﾊ</t>
  </si>
  <si>
    <t>ｲｹｼﾞﾘ ｶﾝﾅ</t>
  </si>
  <si>
    <t>ﾆｼｵ ｻｸﾗ</t>
  </si>
  <si>
    <t>ﾋﾗﾔﾏ ﾘﾅ</t>
  </si>
  <si>
    <t>ｱﾀﾞﾁ ｶﾉﾝ</t>
  </si>
  <si>
    <t>ｵｶﾞﾜ ﾅﾂｷ</t>
  </si>
  <si>
    <t>ﾀｼﾛ ﾐﾎ</t>
  </si>
  <si>
    <t>ﾌｼﾞﾀ ﾏﾕ</t>
  </si>
  <si>
    <t>ﾏﾂｲ ｻｷ</t>
  </si>
  <si>
    <t>ﾏﾂｵｶ ﾐｻﾄ</t>
  </si>
  <si>
    <t>ｸﾄﾞｳ ﾁｶ</t>
  </si>
  <si>
    <t>ｽｽﾞｷ ﾄｳｺ</t>
  </si>
  <si>
    <t>ｽｽﾞｷ ﾕﾒ</t>
  </si>
  <si>
    <t>ﾂﾔﾏ ｱｵｲ</t>
  </si>
  <si>
    <t>ﾄｷﾄｳ ﾐﾎｺ</t>
  </si>
  <si>
    <t>ﾅｶﾊﾗ ﾐﾅﾐ</t>
  </si>
  <si>
    <t>ｵﾉｴ ﾘｶ</t>
  </si>
  <si>
    <t>ｶﾀﾔﾏ ｼｵﾘ</t>
  </si>
  <si>
    <t>ｻﾜﾀﾆ ﾕｽﾞｶ</t>
  </si>
  <si>
    <t>ﾀｶﾔﾏ ｱﾔﾈ</t>
  </si>
  <si>
    <t>ﾀﾀﾞ ﾋｶﾙ</t>
  </si>
  <si>
    <t>ﾐﾔﾀ ｵﾄﾊ</t>
  </si>
  <si>
    <t>ｵｶﾓﾄ ﾅｵ</t>
  </si>
  <si>
    <t>ﾉﾉｾ ﾊﾙｶ</t>
  </si>
  <si>
    <t>ｱﾀﾞﾁ ﾏｻｷ</t>
  </si>
  <si>
    <t>ｲﾜｷ ﾘﾅ</t>
  </si>
  <si>
    <t>ｳﾗｼﾏ ﾐﾕｳ</t>
  </si>
  <si>
    <t>ｵｵｴ ﾘｶ</t>
  </si>
  <si>
    <t>ｵｵﾀ ﾘﾘﾅ</t>
  </si>
  <si>
    <t>ｵｵﾑﾗ ﾐｸ</t>
  </si>
  <si>
    <t>ｵｻﾞｷ ｻｷ</t>
  </si>
  <si>
    <t>ｶﾄﾞﾜｷ ﾅｵ</t>
  </si>
  <si>
    <t>ｶﾜｻｷ ﾏｻﾖ</t>
  </si>
  <si>
    <t>ｶﾜｼﾀ ﾘｺ</t>
  </si>
  <si>
    <t>ｸﾘﾔ ﾐｽﾞｷ</t>
  </si>
  <si>
    <t>ｺﾞﾄｳ ﾅｵ</t>
  </si>
  <si>
    <t>ｽｶﾞﾜ ｶﾘﾝ</t>
  </si>
  <si>
    <t>ﾀｹｼﾀ ﾐﾂﾞｷ</t>
  </si>
  <si>
    <t>ﾂﾎﾞｳﾁ ｱｽｶ</t>
  </si>
  <si>
    <t>ﾅｶｶﾞﾜ ﾐﾕ</t>
  </si>
  <si>
    <t>ﾋﾗﾀ ﾐｸ</t>
  </si>
  <si>
    <t>ﾌｼﾞﾜﾗ ｻﾔ</t>
  </si>
  <si>
    <t>ﾔﾏﾓﾄ ﾀﾏｷ</t>
  </si>
  <si>
    <t>ﾖｺﾀ ｶﾚﾝ</t>
  </si>
  <si>
    <t>ｲｼﾊﾞｼ ﾅﾂｷ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</si>
  <si>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</si>
  <si>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</si>
  <si>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</si>
  <si>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</si>
  <si>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</si>
  <si>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</si>
  <si>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</si>
  <si>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</si>
  <si>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</si>
  <si>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</si>
  <si>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</si>
  <si>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</si>
  <si>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</si>
  <si>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</si>
  <si>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</si>
  <si>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</si>
  <si>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</si>
  <si>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ﾎｿｶﾜ ﾘﾝ</t>
  </si>
  <si>
    <t>ﾐｸﾎﾞ ﾕﾐｶ</t>
  </si>
  <si>
    <t>ﾑﾗｶﾐ ｱﾕﾐ</t>
  </si>
  <si>
    <t>ﾓﾘｶﾜ ﾅﾎ</t>
  </si>
  <si>
    <t>ﾔｽﾀﾞ ｱｽｶ</t>
  </si>
  <si>
    <t>ﾔﾏﾓﾄ ｻﾔｶ</t>
  </si>
  <si>
    <t>ﾋﾉ ｲｽﾞ</t>
  </si>
  <si>
    <t>ｵｵﾀﾆ ﾕｳｶ</t>
  </si>
  <si>
    <t>ﾐｷﾞﾀ ﾕﾅ</t>
  </si>
  <si>
    <t>ﾋｶﾞｼﾔﾏ ﾏﾕｺ</t>
  </si>
  <si>
    <t>ｺﾀｹ ｱﾕﾐ</t>
  </si>
  <si>
    <t>ｽｴｲｼ ｱｲﾘ</t>
  </si>
  <si>
    <t>ﾔｵ ｶﾅﾐ</t>
  </si>
  <si>
    <t>ﾉﾏ ｶｴﾃﾞ</t>
  </si>
  <si>
    <t>ﾏﾂﾑﾗ ｶﾋﾛ</t>
  </si>
  <si>
    <t>ｲﾁﾊﾗ ｺﾄﾉ</t>
  </si>
  <si>
    <t>ﾉｼ ﾕｳｷ</t>
  </si>
  <si>
    <t>ｲﾉｳｴ ﾐｷ</t>
  </si>
  <si>
    <t>ｱﾏｺ ﾚｲﾅ</t>
  </si>
  <si>
    <t>ｳｵﾐ ｱﾝﾅ</t>
  </si>
  <si>
    <t>ｳﾒﾓﾄ ｱﾔｶ</t>
  </si>
  <si>
    <t>ｿｶﾞﾒ ﾐｷ</t>
  </si>
  <si>
    <t>ﾅｶﾑﾗ ﾏﾘｶ</t>
  </si>
  <si>
    <t>ﾆｲﾔﾏ ﾕｶ</t>
  </si>
  <si>
    <t>ﾋﾛﾓﾄ ﾐﾎｼ</t>
  </si>
  <si>
    <t>ﾏﾂﾓﾄ ﾐﾜ</t>
  </si>
  <si>
    <t>ｺﾝﾄﾞｳ ｱﾝｼﾞ</t>
  </si>
  <si>
    <t>ｷｼ ﾕｳｷ</t>
  </si>
  <si>
    <t>ｺﾋｶﾞｼ ﾕｲ</t>
  </si>
  <si>
    <t>ﾐﾁｼﾀ ｻｷ</t>
  </si>
  <si>
    <t>ﾌｼﾞﾜﾗ ｱｽｶ</t>
  </si>
  <si>
    <t>ﾐﾑﾗ ﾒﾊﾞｴ</t>
  </si>
  <si>
    <t>ｻｲﾄｳ ﾊﾙｶ</t>
  </si>
  <si>
    <t>ﾏﾂﾅｶﾞ ｱｵｲ</t>
  </si>
  <si>
    <t>ｱﾀﾞﾁ ｷｮｳｶ</t>
  </si>
  <si>
    <t>ﾜﾀｶﾞﾜ ﾖﾘｶ</t>
  </si>
  <si>
    <t>ﾐﾔｻﾞｷ ｶﾅ</t>
  </si>
  <si>
    <t>ｿﾉﾀﾞ ﾅｵﾘ</t>
  </si>
  <si>
    <t>ｲﾜｸﾗ ﾐﾊﾙ</t>
  </si>
  <si>
    <t>ﾅｶﾉ ﾕｶﾘ</t>
  </si>
  <si>
    <t>ｵｷﾞﾉ ｷｮｳｺ</t>
  </si>
  <si>
    <t>ｻﾁｮｳ ｱﾔ</t>
  </si>
  <si>
    <t>ﾌｼﾞﾊﾞﾔｼ ﾕｷ</t>
  </si>
  <si>
    <t>ﾉﾀﾞ ﾅﾂｷ</t>
  </si>
  <si>
    <t>ﾋﾗﾀ ﾐｷｺ</t>
  </si>
  <si>
    <t>ｵﾓｶﾜ ｶﾎ</t>
  </si>
  <si>
    <t>ｶﾜｸﾞﾁ ｱｲｶ</t>
  </si>
  <si>
    <t>ｺﾔﾏ ｻｷ</t>
  </si>
  <si>
    <t>ｼﾛ ﾎｶﾞﾗｶ</t>
  </si>
  <si>
    <t>ｽｷﾞﾀﾆ ﾋﾅｺ</t>
  </si>
  <si>
    <t>ﾀｼﾛ ｱﾔｶ</t>
  </si>
  <si>
    <t>ﾋﾖｼ ﾚｲﾅ</t>
  </si>
  <si>
    <t>ﾌｼﾞﾀ ｻﾕﾘ</t>
  </si>
  <si>
    <t>ｳﾁﾀﾞ ｼｵﾘ</t>
  </si>
  <si>
    <t>ﾀｶﾓﾄ ｻｷ</t>
  </si>
  <si>
    <t>ﾄﾝﾍﾞ ﾊﾂﾞｷ</t>
  </si>
  <si>
    <t>ﾋﾗｻﾜ ｱｶﾘ</t>
  </si>
  <si>
    <t>ﾑﾗｲ ﾓｴ</t>
  </si>
  <si>
    <t>ﾑﾗｶﾐ ｱｽｶ</t>
  </si>
  <si>
    <t>ﾔﾏﾓﾄ ﾚｲﾅ</t>
  </si>
  <si>
    <t>ｶﾜﾊﾗﾀﾞ ﾓｴ</t>
  </si>
  <si>
    <t>ｼﾓﾉ ｻｷ</t>
  </si>
  <si>
    <t>ｷｼ ｶﾉｺ</t>
  </si>
  <si>
    <t>ｵｶﾀﾞ ﾏﾎ</t>
  </si>
  <si>
    <t>ﾅｶﾑﾗ ﾌｳｶ</t>
  </si>
  <si>
    <t>ﾏｴﾀﾞ ﾊﾙｶ</t>
  </si>
  <si>
    <t>ﾔｽﾀﾞ ﾅﾂﾐ</t>
  </si>
  <si>
    <t>ﾑｶｲ ﾐｻｷ</t>
  </si>
  <si>
    <t>ｽｶﾞﾊﾗ ｱﾔﾉ</t>
  </si>
  <si>
    <t>ﾀｶｵｶ ﾏﾅｶ</t>
  </si>
  <si>
    <t>ｷﾑﾗ ﾚﾐ</t>
  </si>
  <si>
    <t>ﾂﾉﾀﾞ ﾅﾅｶ</t>
  </si>
  <si>
    <t>ｼﾏｶﾜ ｻﾔｺ</t>
  </si>
  <si>
    <t>ﾔｽﾀﾞ ﾕﾐ</t>
  </si>
  <si>
    <t>ﾄﾄﾞｺﾛ ﾁｻ</t>
  </si>
  <si>
    <t>ｳｴﾉ ﾏﾘｺ</t>
  </si>
  <si>
    <t>ｺｴﾀﾞ ﾐﾓﾘ</t>
  </si>
  <si>
    <t>ﾔﾏｻﾞｷ ﾕﾒﾉ</t>
  </si>
  <si>
    <t>ﾔﾏｼﾀ ﾓﾓｶ</t>
  </si>
  <si>
    <t>ﾖｼﾀﾞ ﾅﾅ</t>
  </si>
  <si>
    <t>ﾓﾘﾀ ﾏｲ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</si>
  <si>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</si>
  <si>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</si>
  <si>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</si>
  <si>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</si>
  <si>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</si>
  <si>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</si>
  <si>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</si>
  <si>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ｼﾊﾞﾀ ｷﾖｺ</t>
  </si>
  <si>
    <t>ｻｶﾞﾔﾏ ﾘｻ</t>
  </si>
  <si>
    <t>ﾆｼｵｶ ｶｴ</t>
  </si>
  <si>
    <t>ﾀﾅｶ ﾘﾅ</t>
  </si>
  <si>
    <t>ﾖｼｵｶ ﾕｷ</t>
  </si>
  <si>
    <t>ｱｻｶ ﾚｲ</t>
  </si>
  <si>
    <t>ﾅｶﾑﾗ ﾕﾂﾞｷ</t>
  </si>
  <si>
    <t>ﾆｼｵｶ ﾕｲ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</si>
  <si>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</si>
  <si>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</si>
  <si>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</si>
  <si>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</si>
  <si>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</si>
  <si>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</si>
  <si>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ﾀｶｸﾗ ﾐｵﾝ</t>
  </si>
  <si>
    <t>ﾀｾ ﾄﾓｶ</t>
  </si>
  <si>
    <t>ﾊｼﾓﾄ ﾊﾅｴ</t>
  </si>
  <si>
    <t>ﾔﾉ ﾐｽﾞｷ</t>
  </si>
  <si>
    <t>ｺｶｼﾞ ｼｵﾘ</t>
  </si>
  <si>
    <t>ﾔﾏﾓﾄ ｱｶﾘ</t>
  </si>
  <si>
    <t>ﾅｶｼﾞﾏ ﾘﾅ</t>
  </si>
  <si>
    <t>ﾐﾅﾐ ｱﾔｶ</t>
  </si>
  <si>
    <t>ｼﾏｻｷ ﾋﾅ</t>
  </si>
  <si>
    <t>ﾆｼｶﾜ ｻﾔｶ</t>
  </si>
  <si>
    <t>ｳｴｽｷﾞ ﾕｳﾅ</t>
  </si>
  <si>
    <t>ｻﾜﾗｷﾞ ｱﾐ</t>
  </si>
  <si>
    <t>ﾅｶﾑﾗ ﾚｲﾅ</t>
  </si>
  <si>
    <t>ﾊﾙｷ ﾏﾐｶ</t>
  </si>
  <si>
    <t>ﾏﾂｵｶ ﾕｳｶ</t>
  </si>
  <si>
    <t>ｱｻﾉ ﾅﾂﾐ</t>
  </si>
  <si>
    <t>ﾌｼﾞﾓﾘ ｶﾝﾅ</t>
  </si>
  <si>
    <t>ﾋﾗﾊﾞﾔｼ ﾏﾘｺ</t>
  </si>
  <si>
    <t>ﾔﾅｷﾞﾔ ﾄﾓﾐ</t>
  </si>
  <si>
    <t>ﾖｺﾊﾀ ｱﾐ</t>
  </si>
  <si>
    <t>ｼﾊﾞﾔﾏ ｱｻﾐ</t>
  </si>
  <si>
    <t>ﾊﾀﾉ ﾙｶ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</si>
  <si>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</si>
  <si>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</si>
  <si>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</si>
  <si>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</si>
  <si>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</si>
  <si>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</si>
  <si>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ｶｸﾞﾗｼｮ ﾐｻｷ</t>
  </si>
  <si>
    <t>ﾀｶﾉ ﾕｳｶ</t>
  </si>
  <si>
    <t>ｵｶｻﾞｷ ﾏﾅ</t>
  </si>
  <si>
    <t>ﾐﾉｳﾗ ﾕｳﾅ</t>
  </si>
  <si>
    <t>ｵｸﾞﾗ ﾐｳ</t>
  </si>
  <si>
    <t>ﾀﾅｶ ﾙﾐ</t>
  </si>
  <si>
    <t>ﾆｼﾃﾞ ﾕｽﾞ</t>
  </si>
  <si>
    <t>ﾊｾｶﾞﾜ ﾅﾂﾐ</t>
  </si>
  <si>
    <t>ﾎｿｴ ﾐｸ</t>
  </si>
  <si>
    <t>ｿｶﾞ ﾐﾁｴ</t>
  </si>
  <si>
    <t>ｵｶﾀﾞ ｼｴﾘ</t>
  </si>
  <si>
    <t>ﾌｼﾞﾀ ｼｵﾘ</t>
  </si>
  <si>
    <t>ｵｵﾂｶ ﾒｸﾞﾐ</t>
  </si>
  <si>
    <t>ﾏｻｵｶ ｱﾐ</t>
  </si>
  <si>
    <t>ｵｵﾂｷ ﾏｻｺ</t>
  </si>
  <si>
    <t>ｶｷｻﾞｷ ﾘｵ</t>
  </si>
  <si>
    <t>ﾔﾏﾀﾞ ｻﾜｺ</t>
  </si>
  <si>
    <t>ｶﾜﾀ ｱﾔｶ</t>
  </si>
  <si>
    <t>ｶﾐｿﾞﾉ ﾒｲｺ</t>
  </si>
  <si>
    <t>ｼｮｳｼﾞ ﾐｻｷ</t>
  </si>
  <si>
    <t>ﾏﾂﾅｼ ﾘｻｺ</t>
  </si>
  <si>
    <t>ﾏﾙﾔﾏ ｱｶﾘ</t>
  </si>
  <si>
    <t>ﾆﾉﾐﾔ ｺｺﾛ</t>
  </si>
  <si>
    <t>ﾅｶｻｷ ﾏｵ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</si>
  <si>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</si>
  <si>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</si>
  <si>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</si>
  <si>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</si>
  <si>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</si>
  <si>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</si>
  <si>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</si>
  <si>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ﾀｶｽ ｱｶﾘ</t>
  </si>
  <si>
    <t>ｵｶ ﾅﾂﾐ</t>
  </si>
  <si>
    <t>ﾀｹｳﾁ ﾕｳｶ</t>
  </si>
  <si>
    <t>ﾊｼﾓﾄ ﾊﾙｶ</t>
  </si>
  <si>
    <t>ﾄﾀﾞ ｱｶﾈ</t>
  </si>
  <si>
    <t>ｶﾜﾏﾀ ﾅﾅｺ</t>
  </si>
  <si>
    <t>ｶﾄｳ ｼﾎｶ</t>
  </si>
  <si>
    <t>ﾄﾞｲ ｷｮｳｺ</t>
  </si>
  <si>
    <t>ﾋｸﾞﾁ ｱﾔｶ</t>
  </si>
  <si>
    <t>ﾑﾛﾌｼ ｶﾉﾝ</t>
  </si>
  <si>
    <t>ﾌｼﾞﾀ ﾚﾅ</t>
  </si>
  <si>
    <t>ｺﾊﾞﾔｼ ﾐｵﾘ</t>
  </si>
  <si>
    <t>ﾎｺﾉﾊﾗ ﾀﾂｷ</t>
  </si>
  <si>
    <t>ｵｵﾊﾗ ｱﾔｶ</t>
  </si>
  <si>
    <t>ﾅｶﾞﾊﾏ ﾕﾐｶ</t>
  </si>
  <si>
    <t>ｶﾀｵｶ ﾋﾃﾞﾐ</t>
  </si>
  <si>
    <t>ｵｸﾑﾗ ｽﾐｶ</t>
  </si>
  <si>
    <t>ｼﾑﾗ ﾉﾉｶ</t>
  </si>
  <si>
    <t>ﾐﾔﾅｶﾞ ﾐﾕ</t>
  </si>
  <si>
    <t>ｼﾛﾀﾆ ｻｸﾗｺ</t>
  </si>
  <si>
    <t>ﾐｻｷ ｱﾔｶ</t>
  </si>
  <si>
    <t>ｱﾜﾔ ﾏｲ</t>
  </si>
  <si>
    <t>ｼﾓ ﾕｲｶ</t>
  </si>
  <si>
    <t>ﾅｲﾄｳ ｱﾐ</t>
  </si>
  <si>
    <t>ﾆｼﾑﾗ ｼｵﾘ</t>
  </si>
  <si>
    <t>ｲｼｲ ﾅﾅｺ</t>
  </si>
  <si>
    <t>5000m</t>
    <phoneticPr fontId="2"/>
  </si>
  <si>
    <t>10000m</t>
    <phoneticPr fontId="2"/>
  </si>
  <si>
    <t>3000mSC</t>
    <phoneticPr fontId="2"/>
  </si>
  <si>
    <t>陸協コード</t>
    <rPh sb="0" eb="2">
      <t>リクキョウ</t>
    </rPh>
    <phoneticPr fontId="2"/>
  </si>
  <si>
    <t>名</t>
    <rPh sb="0" eb="1">
      <t>メイ</t>
    </rPh>
    <phoneticPr fontId="2"/>
  </si>
  <si>
    <t>川原　把菜</t>
  </si>
  <si>
    <t>関西学院大学</t>
  </si>
  <si>
    <t>492232</t>
  </si>
  <si>
    <t>980812</t>
  </si>
  <si>
    <t>KAWAHARA</t>
    <phoneticPr fontId="2"/>
  </si>
  <si>
    <t>１００ｍ</t>
  </si>
  <si>
    <t>00200</t>
  </si>
  <si>
    <t>茨　里穂</t>
  </si>
  <si>
    <t>980423</t>
  </si>
  <si>
    <t>00300</t>
  </si>
  <si>
    <t>上田　明香里</t>
  </si>
  <si>
    <t>980430</t>
  </si>
  <si>
    <t>４００ｍ</t>
  </si>
  <si>
    <t>00500</t>
  </si>
  <si>
    <t>遠藤　菜々</t>
  </si>
  <si>
    <t>980915</t>
  </si>
  <si>
    <t>８００ｍ</t>
  </si>
  <si>
    <t>00600</t>
  </si>
  <si>
    <t>近藤　茜</t>
  </si>
  <si>
    <t>980509</t>
  </si>
  <si>
    <t>１５００ｍ</t>
  </si>
  <si>
    <t>00800</t>
  </si>
  <si>
    <t>片岡　菜月</t>
    <rPh sb="0" eb="2">
      <t>カタオカ</t>
    </rPh>
    <phoneticPr fontId="2"/>
  </si>
  <si>
    <t>990426</t>
  </si>
  <si>
    <t>５０００ｍ</t>
  </si>
  <si>
    <t>01100</t>
  </si>
  <si>
    <t>広沢　南奈</t>
  </si>
  <si>
    <t>991030</t>
  </si>
  <si>
    <t>HIROSAWA</t>
    <phoneticPr fontId="2"/>
  </si>
  <si>
    <t>01200</t>
  </si>
  <si>
    <t>粂　寿々香</t>
  </si>
  <si>
    <t>ｸﾒ ｽｽﾞｶ</t>
  </si>
  <si>
    <t>990508</t>
  </si>
  <si>
    <t>Suzuka</t>
    <phoneticPr fontId="2"/>
  </si>
  <si>
    <t>１００ｍＨ</t>
  </si>
  <si>
    <t>04400</t>
  </si>
  <si>
    <t>青木　彩帆</t>
  </si>
  <si>
    <t>ｱｵｷ ｻﾎ</t>
  </si>
  <si>
    <t>010128</t>
  </si>
  <si>
    <t>AOKI</t>
    <phoneticPr fontId="2"/>
  </si>
  <si>
    <t>４００ｍＨ</t>
  </si>
  <si>
    <t>04600</t>
  </si>
  <si>
    <t>橋本　実紅</t>
  </si>
  <si>
    <t>ﾊｼﾓﾄ ﾐｸ</t>
  </si>
  <si>
    <t>000614</t>
  </si>
  <si>
    <t>05400</t>
  </si>
  <si>
    <t>鶏内　愛菜</t>
  </si>
  <si>
    <t>ｶｲﾁ ｱｲﾅ</t>
  </si>
  <si>
    <t>000414</t>
  </si>
  <si>
    <t>KAICHI</t>
    <phoneticPr fontId="2"/>
  </si>
  <si>
    <t>Aina</t>
    <phoneticPr fontId="2"/>
  </si>
  <si>
    <t>走高跳</t>
    <rPh sb="0" eb="3">
      <t>ハシリタカトビ</t>
    </rPh>
    <phoneticPr fontId="14"/>
  </si>
  <si>
    <t>07100</t>
  </si>
  <si>
    <t>濱口　菜月</t>
  </si>
  <si>
    <t>ﾊﾏｸﾞﾁ ﾅﾂｷ</t>
  </si>
  <si>
    <t>000723</t>
  </si>
  <si>
    <t>棒高跳</t>
    <rPh sb="0" eb="3">
      <t>ボウタカト</t>
    </rPh>
    <phoneticPr fontId="14"/>
  </si>
  <si>
    <t>07200</t>
  </si>
  <si>
    <t>東　聖奈</t>
  </si>
  <si>
    <t>ｱｽﾞﾏ ｾﾅ</t>
  </si>
  <si>
    <t>000523</t>
  </si>
  <si>
    <t>走幅跳</t>
    <rPh sb="0" eb="3">
      <t>ハシリハバトビ</t>
    </rPh>
    <phoneticPr fontId="14"/>
  </si>
  <si>
    <t>07300</t>
  </si>
  <si>
    <t>北田　莉亜</t>
  </si>
  <si>
    <t>ｷﾀﾀﾞ ﾘｱ</t>
  </si>
  <si>
    <t>010809</t>
  </si>
  <si>
    <t>三段跳</t>
    <rPh sb="0" eb="3">
      <t>サンダント</t>
    </rPh>
    <phoneticPr fontId="14"/>
  </si>
  <si>
    <t>07400</t>
  </si>
  <si>
    <t>檜垣　真由</t>
  </si>
  <si>
    <t>ﾋｶﾞｷ ﾏﾕ</t>
  </si>
  <si>
    <t>010616</t>
  </si>
  <si>
    <t>砲丸投</t>
    <rPh sb="0" eb="3">
      <t>ホウガンナ</t>
    </rPh>
    <phoneticPr fontId="14"/>
  </si>
  <si>
    <t>08400</t>
  </si>
  <si>
    <t>平山　亜美</t>
  </si>
  <si>
    <t>ﾋﾗﾔﾏ ｱﾐ</t>
  </si>
  <si>
    <t>020213</t>
  </si>
  <si>
    <t>円盤投</t>
    <rPh sb="0" eb="3">
      <t>エンバンナゲ</t>
    </rPh>
    <phoneticPr fontId="14"/>
  </si>
  <si>
    <t>08800</t>
  </si>
  <si>
    <t>上田　紗弥花</t>
  </si>
  <si>
    <t>立命館大学</t>
  </si>
  <si>
    <t>492200</t>
  </si>
  <si>
    <t>981219</t>
  </si>
  <si>
    <t>ハンマー投</t>
    <rPh sb="4" eb="5">
      <t>ナ</t>
    </rPh>
    <phoneticPr fontId="14"/>
  </si>
  <si>
    <t>09400</t>
  </si>
  <si>
    <t>大塚　梨央</t>
  </si>
  <si>
    <t>981117</t>
  </si>
  <si>
    <t>やり投</t>
    <rPh sb="2" eb="3">
      <t>ナ</t>
    </rPh>
    <phoneticPr fontId="14"/>
  </si>
  <si>
    <t>09300</t>
  </si>
  <si>
    <t>岸本　若奈</t>
  </si>
  <si>
    <t>980422</t>
  </si>
  <si>
    <t>Wakana</t>
    <phoneticPr fontId="2"/>
  </si>
  <si>
    <t>小松　未来</t>
  </si>
  <si>
    <t>981114</t>
  </si>
  <si>
    <t>KOMATSU</t>
    <phoneticPr fontId="2"/>
  </si>
  <si>
    <t>Miki</t>
    <phoneticPr fontId="2"/>
  </si>
  <si>
    <t>榊原　至佳子</t>
  </si>
  <si>
    <t>990204</t>
  </si>
  <si>
    <t>田中　佑美</t>
  </si>
  <si>
    <t>981215</t>
  </si>
  <si>
    <t>中治　早貴</t>
  </si>
  <si>
    <t>990208</t>
  </si>
  <si>
    <t>Saki</t>
    <phoneticPr fontId="2"/>
  </si>
  <si>
    <t>西川　かのん</t>
  </si>
  <si>
    <t>981015</t>
  </si>
  <si>
    <t>NISHIKAWA</t>
    <phoneticPr fontId="2"/>
  </si>
  <si>
    <t>西田　美菜</t>
  </si>
  <si>
    <t>980607</t>
  </si>
  <si>
    <t>NISHIDA</t>
    <phoneticPr fontId="2"/>
  </si>
  <si>
    <t>吉田　夏帆</t>
  </si>
  <si>
    <t>980801</t>
  </si>
  <si>
    <t>渡邉　菜月</t>
  </si>
  <si>
    <t>980908</t>
  </si>
  <si>
    <t>大﨑　光</t>
  </si>
  <si>
    <t>980713</t>
  </si>
  <si>
    <t>中田　美優</t>
  </si>
  <si>
    <t>981210</t>
  </si>
  <si>
    <t>林　ひかる</t>
  </si>
  <si>
    <t>970624</t>
  </si>
  <si>
    <t>松本　美咲</t>
  </si>
  <si>
    <t>980515</t>
  </si>
  <si>
    <t>川岸　汀</t>
  </si>
  <si>
    <t>ｶﾜｷﾞｼ ﾅｷﾞｻ</t>
  </si>
  <si>
    <t>990424</t>
  </si>
  <si>
    <t>坂江　茜音</t>
  </si>
  <si>
    <t>ｻｶｴ ｱｶﾈ</t>
  </si>
  <si>
    <t>990831</t>
  </si>
  <si>
    <t>塩見　綾乃</t>
  </si>
  <si>
    <t>991126</t>
  </si>
  <si>
    <t>西村　寧々花</t>
  </si>
  <si>
    <t>991105</t>
  </si>
  <si>
    <t>Neneka</t>
    <phoneticPr fontId="2"/>
  </si>
  <si>
    <t>羽田野　郁恵</t>
  </si>
  <si>
    <t>990407</t>
  </si>
  <si>
    <t>HATANO</t>
    <phoneticPr fontId="2"/>
  </si>
  <si>
    <t>南　千尋</t>
  </si>
  <si>
    <t>000310</t>
  </si>
  <si>
    <t>MINAMI</t>
    <phoneticPr fontId="2"/>
  </si>
  <si>
    <t>村上　真凜</t>
  </si>
  <si>
    <t>ﾑﾗｶﾐ ﾏﾘﾝ</t>
  </si>
  <si>
    <t>990612</t>
  </si>
  <si>
    <t>柳川　かれん</t>
  </si>
  <si>
    <t>000207</t>
  </si>
  <si>
    <t>Karen</t>
    <phoneticPr fontId="2"/>
  </si>
  <si>
    <t>山下　紗稀子</t>
  </si>
  <si>
    <t>990619</t>
  </si>
  <si>
    <t>YAMASHITA</t>
    <phoneticPr fontId="2"/>
  </si>
  <si>
    <t>山本　円香</t>
  </si>
  <si>
    <t>ﾔﾏﾓﾄ ﾏﾄﾞｶ</t>
  </si>
  <si>
    <t>000116</t>
  </si>
  <si>
    <t>𠮷田　真菜</t>
  </si>
  <si>
    <t>990504</t>
  </si>
  <si>
    <t>太田　麻衣</t>
  </si>
  <si>
    <t>000127</t>
  </si>
  <si>
    <t>OTA</t>
    <phoneticPr fontId="2"/>
  </si>
  <si>
    <t>坂尻　有花</t>
  </si>
  <si>
    <t>ｻｶｼﾞﾘ ﾕｳｶ</t>
  </si>
  <si>
    <t>08</t>
  </si>
  <si>
    <t>990817</t>
  </si>
  <si>
    <t>SAKAJIRI</t>
    <phoneticPr fontId="2"/>
  </si>
  <si>
    <t>Yuka</t>
    <phoneticPr fontId="2"/>
  </si>
  <si>
    <t>竹内　ひかり</t>
  </si>
  <si>
    <t>990905</t>
  </si>
  <si>
    <t>御﨑　舞</t>
  </si>
  <si>
    <t>991202</t>
  </si>
  <si>
    <t>𠮷薗　栞</t>
  </si>
  <si>
    <t>990602</t>
  </si>
  <si>
    <t>壹岐　あいこ</t>
  </si>
  <si>
    <t>ｲｷ ｱｲｺ</t>
  </si>
  <si>
    <t>001127</t>
  </si>
  <si>
    <t>IKI</t>
    <phoneticPr fontId="2"/>
  </si>
  <si>
    <t>上田　有紀</t>
  </si>
  <si>
    <t>ｳｴﾀﾞ ﾕｷ</t>
  </si>
  <si>
    <t>001106</t>
  </si>
  <si>
    <t>Yuki</t>
    <phoneticPr fontId="2"/>
  </si>
  <si>
    <t>臼井　文音</t>
  </si>
  <si>
    <t>ｳｽｲ ｱﾔﾈ</t>
  </si>
  <si>
    <t>01</t>
  </si>
  <si>
    <t>000803</t>
  </si>
  <si>
    <t>USUI</t>
    <phoneticPr fontId="2"/>
  </si>
  <si>
    <t>奥井　小晴</t>
  </si>
  <si>
    <t>ｵｸｲ ｺﾊﾙ</t>
  </si>
  <si>
    <t>000419</t>
  </si>
  <si>
    <t>OKUI</t>
    <phoneticPr fontId="2"/>
  </si>
  <si>
    <t>河口　美優</t>
  </si>
  <si>
    <t>ｶﾜｸﾁ ﾐﾕ</t>
  </si>
  <si>
    <t>000607</t>
  </si>
  <si>
    <t>川中　御貴</t>
  </si>
  <si>
    <t>ｶﾜﾅｶ ﾐｷ</t>
  </si>
  <si>
    <t>000413</t>
  </si>
  <si>
    <t>KAWANAKA</t>
    <phoneticPr fontId="2"/>
  </si>
  <si>
    <t>宍戸　梨瑚</t>
  </si>
  <si>
    <t>ｼｼﾄﾞ ﾘｺ</t>
  </si>
  <si>
    <t>000531</t>
  </si>
  <si>
    <t>Riko</t>
    <phoneticPr fontId="2"/>
  </si>
  <si>
    <t>德永　弥栄</t>
  </si>
  <si>
    <t>ﾄｸﾅｶﾞ ﾔｴ</t>
  </si>
  <si>
    <t>000916</t>
  </si>
  <si>
    <t>長嶺　早記</t>
  </si>
  <si>
    <t>ﾅｶﾞﾐﾈ ｻｷ</t>
  </si>
  <si>
    <t>000716</t>
  </si>
  <si>
    <t>西川　明花</t>
  </si>
  <si>
    <t>001121</t>
  </si>
  <si>
    <t>福原　夏実</t>
  </si>
  <si>
    <t>ﾌｸﾊﾗ ﾅﾂﾐ</t>
  </si>
  <si>
    <t>001231</t>
  </si>
  <si>
    <t>松尾　季奈</t>
  </si>
  <si>
    <t>ﾏﾂｵ ｷﾅ</t>
  </si>
  <si>
    <t>001025</t>
  </si>
  <si>
    <t>山口　美優子</t>
  </si>
  <si>
    <t>ﾔﾏｸﾞﾁ ﾐﾕｺ</t>
  </si>
  <si>
    <t>000411</t>
  </si>
  <si>
    <t>高安　結衣</t>
  </si>
  <si>
    <t>ﾀｶﾔｽ ﾕｲ</t>
  </si>
  <si>
    <t>000702</t>
  </si>
  <si>
    <t>飛田　凜香</t>
  </si>
  <si>
    <t>ﾋﾀﾞ ﾘﾝｶ</t>
  </si>
  <si>
    <t>010111</t>
  </si>
  <si>
    <t>Rinka</t>
    <phoneticPr fontId="2"/>
  </si>
  <si>
    <t>平岡　美帆</t>
  </si>
  <si>
    <t>ﾋﾗｵｶ ﾐﾎ</t>
  </si>
  <si>
    <t>001108</t>
  </si>
  <si>
    <t>HIRAOKA</t>
    <phoneticPr fontId="2"/>
  </si>
  <si>
    <t>Miho</t>
    <phoneticPr fontId="2"/>
  </si>
  <si>
    <t>麻野　涼葉</t>
  </si>
  <si>
    <t>ｱｻﾉ ｽｽﾞﾊ</t>
  </si>
  <si>
    <t>榎本　樹羅</t>
  </si>
  <si>
    <t>ｴﾉﾓﾄ ｼﾞｭﾗ</t>
  </si>
  <si>
    <t>010503</t>
  </si>
  <si>
    <t>佃　光紗</t>
  </si>
  <si>
    <t>ﾂｸﾀﾞ ﾐｽｽﾞ</t>
  </si>
  <si>
    <t>010927</t>
  </si>
  <si>
    <t>TSUKUDA</t>
    <phoneticPr fontId="2"/>
  </si>
  <si>
    <t>Misuzu</t>
    <phoneticPr fontId="2"/>
  </si>
  <si>
    <t>中嶋　美羽</t>
  </si>
  <si>
    <t>ﾅｶｼﾞﾏ ﾐｳ</t>
  </si>
  <si>
    <t>010608</t>
  </si>
  <si>
    <t>NAKAJIMA</t>
    <phoneticPr fontId="2"/>
  </si>
  <si>
    <t>Miu</t>
    <phoneticPr fontId="2"/>
  </si>
  <si>
    <t>藤田　詩乃</t>
  </si>
  <si>
    <t>ﾌｼﾞﾀ ｼﾉ</t>
  </si>
  <si>
    <t>吉岡　里奈</t>
  </si>
  <si>
    <t>ﾖｼｵｶ ﾘﾅ</t>
  </si>
  <si>
    <t>010417</t>
  </si>
  <si>
    <t>YOSHIOKA</t>
    <phoneticPr fontId="2"/>
  </si>
  <si>
    <t>Rina</t>
    <phoneticPr fontId="2"/>
  </si>
  <si>
    <t>伊藤　夢</t>
  </si>
  <si>
    <t>ｲﾄｳ ﾕﾒ</t>
  </si>
  <si>
    <t>020111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</si>
  <si>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</si>
  <si>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</si>
  <si>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</si>
  <si>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</si>
  <si>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</si>
  <si>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</si>
  <si>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</si>
  <si>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</si>
  <si>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011130</t>
  </si>
  <si>
    <t>西原　愛華</t>
  </si>
  <si>
    <t>ﾆｼﾊﾗ ｱｲｶ</t>
  </si>
  <si>
    <t>坪井　季希</t>
  </si>
  <si>
    <t>同志社大学</t>
  </si>
  <si>
    <t>980613</t>
  </si>
  <si>
    <t>岩田　奈央</t>
  </si>
  <si>
    <t>980723</t>
  </si>
  <si>
    <t>牛丸　瞭子</t>
  </si>
  <si>
    <t>981009</t>
  </si>
  <si>
    <t>今森　美涼</t>
  </si>
  <si>
    <t>980506</t>
  </si>
  <si>
    <t>丸本　佳苗</t>
  </si>
  <si>
    <t>970627</t>
  </si>
  <si>
    <t>MARUMOTO</t>
    <phoneticPr fontId="2"/>
  </si>
  <si>
    <t>西村　舞花</t>
  </si>
  <si>
    <t>990321</t>
  </si>
  <si>
    <t>枝川　慧子</t>
  </si>
  <si>
    <t>980516</t>
  </si>
  <si>
    <t>村田　朋世</t>
  </si>
  <si>
    <t>ﾑﾗﾀ ﾄﾓﾖ</t>
  </si>
  <si>
    <t>980910</t>
  </si>
  <si>
    <t>Tomoyo</t>
    <phoneticPr fontId="2"/>
  </si>
  <si>
    <t>中島　菫</t>
  </si>
  <si>
    <t>990616</t>
  </si>
  <si>
    <t>Sumire</t>
    <phoneticPr fontId="2"/>
  </si>
  <si>
    <t>大谷　望</t>
  </si>
  <si>
    <t>ｵｵﾀﾆ ﾉｿﾞﾐ</t>
  </si>
  <si>
    <t>990604</t>
  </si>
  <si>
    <t>小林　美月</t>
  </si>
  <si>
    <t>ｺﾊﾞﾔｼ ﾐﾂｷ</t>
  </si>
  <si>
    <t>990611</t>
  </si>
  <si>
    <t>河村　愛菜</t>
  </si>
  <si>
    <t>ｶﾜﾑﾗ ﾏﾅ</t>
  </si>
  <si>
    <t>000302</t>
  </si>
  <si>
    <t>牧野　好美</t>
  </si>
  <si>
    <t>ﾏｷﾉ ｺﾉﾐ</t>
  </si>
  <si>
    <t>990607</t>
  </si>
  <si>
    <t>Konomi</t>
    <phoneticPr fontId="2"/>
  </si>
  <si>
    <t>枡川　萌夏</t>
  </si>
  <si>
    <t>ﾏｽｶﾜ ﾓｴｶ</t>
  </si>
  <si>
    <t>492195</t>
  </si>
  <si>
    <t>990807</t>
  </si>
  <si>
    <t>田中　里佳</t>
  </si>
  <si>
    <t>ﾀﾅｶ ﾘｶ</t>
  </si>
  <si>
    <t>991001</t>
  </si>
  <si>
    <t>柳澤　祐衣</t>
  </si>
  <si>
    <t>ﾔﾅｷﾞｻﾜ ﾕｲ</t>
  </si>
  <si>
    <t>000707</t>
  </si>
  <si>
    <t>櫻井　杏樹</t>
  </si>
  <si>
    <t>ｻｸﾗｲ ｱﾝｼﾞｭ</t>
  </si>
  <si>
    <t>000412</t>
  </si>
  <si>
    <t>Anju</t>
    <phoneticPr fontId="2"/>
  </si>
  <si>
    <t>宮脇　あやみ</t>
  </si>
  <si>
    <t>ﾐﾔﾜｷ ｱﾔﾐ</t>
  </si>
  <si>
    <t>000626</t>
  </si>
  <si>
    <t>MIYAWAKI</t>
    <phoneticPr fontId="2"/>
  </si>
  <si>
    <t>Ayami</t>
    <phoneticPr fontId="2"/>
  </si>
  <si>
    <t>西村　知紗</t>
  </si>
  <si>
    <t>ﾆｼﾑﾗ ﾁｻ</t>
  </si>
  <si>
    <t>Chisa</t>
    <phoneticPr fontId="2"/>
  </si>
  <si>
    <t>黄瀬　蒼</t>
  </si>
  <si>
    <t>ｷｾ ｱｵｲ</t>
  </si>
  <si>
    <t>010224</t>
  </si>
  <si>
    <t>KISE</t>
    <phoneticPr fontId="2"/>
  </si>
  <si>
    <t>Aoi</t>
    <phoneticPr fontId="2"/>
  </si>
  <si>
    <t>安見　理沙</t>
  </si>
  <si>
    <t>ﾔｽﾐ ﾘｻ</t>
  </si>
  <si>
    <t>001115</t>
  </si>
  <si>
    <t>竹田　紫乃</t>
  </si>
  <si>
    <t>ﾀｹﾀﾞ ｼﾉ</t>
  </si>
  <si>
    <t>000624</t>
  </si>
  <si>
    <t>徳原　京香</t>
  </si>
  <si>
    <t>ﾄｸﾊﾗ ｷｮｳｶ</t>
  </si>
  <si>
    <t>991101</t>
  </si>
  <si>
    <t>TOKUHARA</t>
    <phoneticPr fontId="2"/>
  </si>
  <si>
    <t>下岡　仁美</t>
  </si>
  <si>
    <t>ｼﾓｵｶ ﾋﾄﾐ</t>
  </si>
  <si>
    <t>020226</t>
  </si>
  <si>
    <t>野口　七海</t>
  </si>
  <si>
    <t>ﾉｸﾞﾁ ﾅﾅﾐ</t>
  </si>
  <si>
    <t>010829</t>
  </si>
  <si>
    <t>石黒　樹子</t>
  </si>
  <si>
    <t>ｲｼｸﾞﾛ ｷｺ</t>
  </si>
  <si>
    <t>011108</t>
  </si>
  <si>
    <t>ISHIGURO</t>
    <phoneticPr fontId="2"/>
  </si>
  <si>
    <t>Kiko</t>
    <phoneticPr fontId="2"/>
  </si>
  <si>
    <t>田中　友紀子</t>
  </si>
  <si>
    <t>961221</t>
  </si>
  <si>
    <t>Yukiko</t>
    <phoneticPr fontId="2"/>
  </si>
  <si>
    <t>外所　知紗</t>
  </si>
  <si>
    <t>同志社女子大学</t>
  </si>
  <si>
    <t>492196</t>
  </si>
  <si>
    <t>981227</t>
  </si>
  <si>
    <t>TODOKORO</t>
    <phoneticPr fontId="2"/>
  </si>
  <si>
    <t>井田　あゆ美</t>
  </si>
  <si>
    <t>ｲﾀﾞ ｱﾕﾐ</t>
  </si>
  <si>
    <t>990516</t>
  </si>
  <si>
    <t>神原　実和</t>
  </si>
  <si>
    <t>ｶﾝﾊﾞﾗ ﾐﾜ</t>
  </si>
  <si>
    <t>001217</t>
  </si>
  <si>
    <t>長澤　玲佳</t>
  </si>
  <si>
    <t>ﾅｶﾞｻﾜ ﾚｲｶ</t>
  </si>
  <si>
    <t>大阪体育大学</t>
  </si>
  <si>
    <t>NAGASAWA</t>
    <phoneticPr fontId="2"/>
  </si>
  <si>
    <t>加藤　美樹</t>
  </si>
  <si>
    <t>ｶﾄｳ ﾐｷ</t>
  </si>
  <si>
    <t>KATO</t>
    <phoneticPr fontId="2"/>
  </si>
  <si>
    <t>中塚　瑞樹</t>
  </si>
  <si>
    <t>NAKATSUKA</t>
    <phoneticPr fontId="2"/>
  </si>
  <si>
    <t>澁田　美鈴</t>
  </si>
  <si>
    <t>山本　遥</t>
  </si>
  <si>
    <t>Haruka</t>
    <phoneticPr fontId="2"/>
  </si>
  <si>
    <t>青柳　栞</t>
  </si>
  <si>
    <t>492213</t>
  </si>
  <si>
    <t>AOYAGI</t>
    <phoneticPr fontId="2"/>
  </si>
  <si>
    <t>水谷　彩夏</t>
  </si>
  <si>
    <t>MIZUTANI</t>
    <phoneticPr fontId="2"/>
  </si>
  <si>
    <t>守川　知杏</t>
  </si>
  <si>
    <t>森川　未望</t>
  </si>
  <si>
    <t>Mimi</t>
    <phoneticPr fontId="2"/>
  </si>
  <si>
    <t>渡辺　七海</t>
  </si>
  <si>
    <t>野下　ちはる</t>
  </si>
  <si>
    <t>武本　紗栄</t>
  </si>
  <si>
    <t>ﾀｹﾓﾄ ｻｴ</t>
  </si>
  <si>
    <t>東田　歩乃佳</t>
  </si>
  <si>
    <t>ﾋｶﾞｼﾀﾞ ﾎﾉｶ</t>
  </si>
  <si>
    <t>HIGASHIDA</t>
    <phoneticPr fontId="2"/>
  </si>
  <si>
    <t>阿部　裕梨奈</t>
  </si>
  <si>
    <t>悦木　波音</t>
  </si>
  <si>
    <t>Hanon</t>
    <phoneticPr fontId="2"/>
  </si>
  <si>
    <t>畑　咲春</t>
  </si>
  <si>
    <t>Sakura</t>
    <phoneticPr fontId="2"/>
  </si>
  <si>
    <t>藤村　彩</t>
  </si>
  <si>
    <t>FUJIMURA</t>
    <phoneticPr fontId="2"/>
  </si>
  <si>
    <t>南本　羅那</t>
  </si>
  <si>
    <t>高柴　愛佳</t>
  </si>
  <si>
    <t>ﾀｶｼﾊﾞ ﾏﾅｶ</t>
  </si>
  <si>
    <t>TAKASHIBA</t>
    <phoneticPr fontId="2"/>
  </si>
  <si>
    <t>Manaka</t>
    <phoneticPr fontId="2"/>
  </si>
  <si>
    <t>土本　祐菜</t>
  </si>
  <si>
    <t>ﾂﾁﾓﾄ ﾕｳﾅ</t>
  </si>
  <si>
    <t>TSUCHIMOTO</t>
    <phoneticPr fontId="2"/>
  </si>
  <si>
    <t>山添　凪乃</t>
  </si>
  <si>
    <t>Nano</t>
    <phoneticPr fontId="2"/>
  </si>
  <si>
    <t>藤田　もも夏</t>
  </si>
  <si>
    <t>村林　七海</t>
  </si>
  <si>
    <t>MURABAYASHI</t>
    <phoneticPr fontId="2"/>
  </si>
  <si>
    <t>南田　彩伽</t>
  </si>
  <si>
    <t>ﾅﾝﾀﾞ ｱﾔｶ</t>
  </si>
  <si>
    <t>NANNDA</t>
    <phoneticPr fontId="2"/>
  </si>
  <si>
    <t>土師　未優華</t>
  </si>
  <si>
    <t>ﾊｼﾞ ﾐﾕｶ</t>
  </si>
  <si>
    <t>Miyuka</t>
    <phoneticPr fontId="2"/>
  </si>
  <si>
    <t>木村　知沙紀</t>
  </si>
  <si>
    <t>ｷﾑﾗ ﾁｻｷ</t>
  </si>
  <si>
    <t>Chisaki</t>
    <phoneticPr fontId="2"/>
  </si>
  <si>
    <t>佐川　美咲</t>
  </si>
  <si>
    <t>ｻｶﾞﾜ ﾐｻｷ</t>
  </si>
  <si>
    <t>SAGAWA</t>
    <phoneticPr fontId="2"/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</si>
  <si>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</si>
  <si>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</si>
  <si>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</si>
  <si>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</si>
  <si>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</si>
  <si>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</si>
  <si>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Nanaka</t>
    <phoneticPr fontId="2"/>
  </si>
  <si>
    <t>西脇　未来</t>
  </si>
  <si>
    <t>ﾆｼﾜｷ ﾐｸ</t>
  </si>
  <si>
    <t>NISHIWAKI</t>
    <phoneticPr fontId="2"/>
  </si>
  <si>
    <t>坂本　綾花</t>
  </si>
  <si>
    <t>ｻｶﾓﾄ ｱﾔｶ</t>
  </si>
  <si>
    <t>001011</t>
  </si>
  <si>
    <t>SAKAMOTO</t>
    <phoneticPr fontId="2"/>
  </si>
  <si>
    <t>松本　真凜</t>
  </si>
  <si>
    <t>ﾏﾂﾓﾄ ﾏﾘﾝ</t>
  </si>
  <si>
    <t>000517</t>
  </si>
  <si>
    <t>眞木　穂乃香</t>
  </si>
  <si>
    <t>ﾏｷ ﾎﾉｶ</t>
  </si>
  <si>
    <t>000424</t>
  </si>
  <si>
    <t>吉田　優香</t>
  </si>
  <si>
    <t>ﾖｼﾀﾞ ﾕｳｶ</t>
  </si>
  <si>
    <t>001102</t>
  </si>
  <si>
    <t>藤井　みのり</t>
  </si>
  <si>
    <t>ﾌｼﾞｲ ﾐﾉﾘ</t>
  </si>
  <si>
    <t>001030</t>
  </si>
  <si>
    <t>Minori</t>
    <phoneticPr fontId="2"/>
  </si>
  <si>
    <t>和田　真琉</t>
  </si>
  <si>
    <t>ﾜﾀﾞ ﾏｲﾙ</t>
  </si>
  <si>
    <t>010116</t>
  </si>
  <si>
    <t>中野　千菜津</t>
  </si>
  <si>
    <t>ﾅｶﾉ ﾁﾅﾂ</t>
  </si>
  <si>
    <t>000618</t>
  </si>
  <si>
    <t>坂本　日和</t>
  </si>
  <si>
    <t>ｻｶﾓﾄ ﾋﾖﾘ</t>
  </si>
  <si>
    <t>000828</t>
  </si>
  <si>
    <t>渡部　舞</t>
  </si>
  <si>
    <t>ﾜﾀﾅﾍﾞ ﾏｲ</t>
  </si>
  <si>
    <t>001024</t>
  </si>
  <si>
    <t>成松　小聖</t>
  </si>
  <si>
    <t>ﾅﾘﾏﾂ ｺﾐﾅ</t>
  </si>
  <si>
    <t>000921</t>
  </si>
  <si>
    <t>雪岡　美咲</t>
  </si>
  <si>
    <t>ﾕｷｵｶ ﾐｻｷ</t>
  </si>
  <si>
    <t>000604</t>
  </si>
  <si>
    <t>YUKIOKA</t>
    <phoneticPr fontId="2"/>
  </si>
  <si>
    <t>小林　鈴奈</t>
  </si>
  <si>
    <t>ｺﾊﾞﾔｼ ｽｽﾞﾅ</t>
  </si>
  <si>
    <t>000416</t>
  </si>
  <si>
    <t>稲越　真子</t>
  </si>
  <si>
    <t>ｲﾅｺﾞｼ ﾏｺ</t>
  </si>
  <si>
    <t>000714</t>
  </si>
  <si>
    <t>INAGOSHI</t>
    <phoneticPr fontId="2"/>
  </si>
  <si>
    <t>坂野　七海</t>
  </si>
  <si>
    <t>ｻｶﾉ ﾅﾅﾐ</t>
  </si>
  <si>
    <t>000428</t>
  </si>
  <si>
    <t>SAKANO</t>
    <phoneticPr fontId="2"/>
  </si>
  <si>
    <t>藤原　亜実</t>
  </si>
  <si>
    <t>ﾌｼﾞﾜﾗ ｱﾐ</t>
  </si>
  <si>
    <t>000426</t>
  </si>
  <si>
    <t>岡林　つぐみ</t>
  </si>
  <si>
    <t>びわこ成蹊スポーツ大学</t>
  </si>
  <si>
    <t>492522</t>
  </si>
  <si>
    <t>980719</t>
  </si>
  <si>
    <t>金子　幸絵</t>
  </si>
  <si>
    <t>981222</t>
  </si>
  <si>
    <t>田中　若奈</t>
  </si>
  <si>
    <t>980524</t>
  </si>
  <si>
    <t>上野　美裕</t>
  </si>
  <si>
    <t>ｳｴﾉ ﾐﾕ</t>
  </si>
  <si>
    <t>990610</t>
  </si>
  <si>
    <t>梅津　彩香</t>
  </si>
  <si>
    <t>ｳﾒﾂﾞ ｱﾔｶ</t>
  </si>
  <si>
    <t>000117</t>
  </si>
  <si>
    <t>岡村　明莉</t>
  </si>
  <si>
    <t>ｵｶﾑﾗ ｱｶﾘ</t>
  </si>
  <si>
    <t>990522</t>
  </si>
  <si>
    <t>志々田　朝稀</t>
  </si>
  <si>
    <t>ｼｼﾀﾞ ｱｻｷ</t>
  </si>
  <si>
    <t>991113</t>
  </si>
  <si>
    <t>貫井　未央</t>
  </si>
  <si>
    <t>ﾇｷｲ ﾐｵ</t>
  </si>
  <si>
    <t>990630</t>
  </si>
  <si>
    <t>Mio</t>
    <phoneticPr fontId="2"/>
  </si>
  <si>
    <t>平福　沙織</t>
  </si>
  <si>
    <t>ﾋﾗﾌｸ ｻｵﾘ</t>
  </si>
  <si>
    <t>991119</t>
  </si>
  <si>
    <t>古澤　帆乃香</t>
  </si>
  <si>
    <t>ﾌﾙｻﾜ ﾎﾉｶ</t>
  </si>
  <si>
    <t>990413</t>
  </si>
  <si>
    <t>前川　実穂</t>
  </si>
  <si>
    <t>ﾏｴｶﾞﾜ ﾐﾎ</t>
  </si>
  <si>
    <t>000112</t>
  </si>
  <si>
    <t>八木　ひなた</t>
  </si>
  <si>
    <t>ﾔｷﾞ ﾋﾅﾀ</t>
  </si>
  <si>
    <t>991216</t>
  </si>
  <si>
    <t>勝又　碧</t>
  </si>
  <si>
    <t>ｶﾂﾏﾀ ｱｵｲ</t>
  </si>
  <si>
    <t>000907</t>
  </si>
  <si>
    <t>KATSUMATA</t>
    <phoneticPr fontId="2"/>
  </si>
  <si>
    <t>樋口　友彩</t>
  </si>
  <si>
    <t>ﾋｸﾞﾁ ﾕｳｻ</t>
  </si>
  <si>
    <t>Yusa</t>
    <phoneticPr fontId="2"/>
  </si>
  <si>
    <t>桝山　ゆき葉</t>
  </si>
  <si>
    <t>ﾏｽﾔﾏ ﾕｷﾊ</t>
  </si>
  <si>
    <t>001221</t>
  </si>
  <si>
    <t>村田　侑香</t>
  </si>
  <si>
    <t>ﾑﾗﾀ ﾕｳｺ</t>
  </si>
  <si>
    <t>001010</t>
  </si>
  <si>
    <t>山本　琴</t>
  </si>
  <si>
    <t>ﾔﾏﾓﾄ ｺﾄ</t>
  </si>
  <si>
    <t>000708</t>
  </si>
  <si>
    <t>Koto</t>
    <phoneticPr fontId="2"/>
  </si>
  <si>
    <t>大林　真由</t>
  </si>
  <si>
    <t>近畿大学</t>
  </si>
  <si>
    <t>492221</t>
  </si>
  <si>
    <t>JPN</t>
  </si>
  <si>
    <t>OBAYASHI</t>
  </si>
  <si>
    <t>Mayu</t>
  </si>
  <si>
    <t>平原　菜々子</t>
  </si>
  <si>
    <t>HIRAHARA</t>
  </si>
  <si>
    <t>Nanako</t>
  </si>
  <si>
    <t>井上　栞</t>
  </si>
  <si>
    <t>ｲﾉｳｴ ｼｵﾘ</t>
  </si>
  <si>
    <t>INOUE</t>
  </si>
  <si>
    <t>Shiori</t>
  </si>
  <si>
    <t>堀井　玲菜</t>
  </si>
  <si>
    <t>ﾎﾘｲ ﾚﾅ</t>
  </si>
  <si>
    <t>HORII</t>
  </si>
  <si>
    <t>Rena</t>
  </si>
  <si>
    <t>金田　怜子</t>
  </si>
  <si>
    <t>ｶﾅﾀ ﾚｲｺ</t>
  </si>
  <si>
    <t>KANATA</t>
  </si>
  <si>
    <t>Reiko</t>
  </si>
  <si>
    <t>河野　七海</t>
  </si>
  <si>
    <t>ｺｳﾉ ﾅﾅﾐ</t>
  </si>
  <si>
    <t>000610</t>
  </si>
  <si>
    <t>KONO</t>
  </si>
  <si>
    <t>Nanami</t>
  </si>
  <si>
    <t>長瀬 仁美</t>
  </si>
  <si>
    <t>ﾅｶﾞｾ ﾋﾄﾐ</t>
  </si>
  <si>
    <t>000603</t>
  </si>
  <si>
    <t>NAGASE</t>
  </si>
  <si>
    <t xml:space="preserve"> Hitomi</t>
  </si>
  <si>
    <t>三木　雪乃</t>
  </si>
  <si>
    <t>ﾐｷ ﾕｷﾉ</t>
  </si>
  <si>
    <t>MIKI</t>
  </si>
  <si>
    <t>Yukino</t>
  </si>
  <si>
    <t>酒澤　玲子</t>
  </si>
  <si>
    <t>ｻｶｻﾞﾜ ﾚｲｺ</t>
  </si>
  <si>
    <t>991029</t>
  </si>
  <si>
    <t>SAKAZAWA</t>
  </si>
  <si>
    <t>杉山　わかな</t>
  </si>
  <si>
    <t>京都産業大学</t>
  </si>
  <si>
    <t>492189</t>
  </si>
  <si>
    <t>980527</t>
  </si>
  <si>
    <t>松尾　明音</t>
  </si>
  <si>
    <t>980727</t>
  </si>
  <si>
    <t>堀尾　咲月</t>
  </si>
  <si>
    <t>000118</t>
  </si>
  <si>
    <t>HORIO</t>
    <phoneticPr fontId="2"/>
  </si>
  <si>
    <t>八木　あかり</t>
  </si>
  <si>
    <t>安井　佳苗</t>
  </si>
  <si>
    <t>990802</t>
  </si>
  <si>
    <t>安田　萌加</t>
  </si>
  <si>
    <t>990420</t>
  </si>
  <si>
    <t>若井　莉央</t>
  </si>
  <si>
    <t>990903</t>
  </si>
  <si>
    <t>WAKAI</t>
    <phoneticPr fontId="2"/>
  </si>
  <si>
    <t>大塚　小春</t>
  </si>
  <si>
    <t>ｵｵﾂｶ ｺﾊﾙ</t>
  </si>
  <si>
    <t>010322</t>
  </si>
  <si>
    <t>上坂　梨子</t>
  </si>
  <si>
    <t>ｺｳｻｶ ﾘｺ</t>
  </si>
  <si>
    <t>001122</t>
  </si>
  <si>
    <t>KOSAKA</t>
    <phoneticPr fontId="2"/>
  </si>
  <si>
    <t>豊田　理瑚</t>
  </si>
  <si>
    <t>ﾄﾖﾀﾞ ﾘｺ</t>
  </si>
  <si>
    <t>000609</t>
  </si>
  <si>
    <t>風呂谷　茉優</t>
  </si>
  <si>
    <t>ﾌﾛﾀﾆ ﾏﾕｳ</t>
  </si>
  <si>
    <t>000810</t>
  </si>
  <si>
    <t>逸見　亜優</t>
  </si>
  <si>
    <t>ﾍﾝﾐ ｱﾕｳ</t>
  </si>
  <si>
    <t>000831</t>
  </si>
  <si>
    <t>HEMMI</t>
    <phoneticPr fontId="2"/>
  </si>
  <si>
    <t>渡邉　香澄</t>
  </si>
  <si>
    <t>ﾜﾀﾅﾍﾞ ｶｽﾐ</t>
  </si>
  <si>
    <t>000608</t>
  </si>
  <si>
    <t>Kasumi</t>
    <phoneticPr fontId="2"/>
  </si>
  <si>
    <t>濱添　麻那</t>
  </si>
  <si>
    <t>ﾊﾏｿﾞｴ ﾏﾅ</t>
  </si>
  <si>
    <t>020106</t>
  </si>
  <si>
    <t>中本　香</t>
  </si>
  <si>
    <t>ﾅｶﾓﾄ ｶｵﾘ</t>
  </si>
  <si>
    <t>010602</t>
  </si>
  <si>
    <t>Kaori</t>
    <phoneticPr fontId="2"/>
  </si>
  <si>
    <t>金子　佑香</t>
  </si>
  <si>
    <t>ｶﾈｺ ﾕｳｶ</t>
  </si>
  <si>
    <t>010523</t>
  </si>
  <si>
    <t>大須賀　ミウ</t>
  </si>
  <si>
    <t>ｵｵｽｶﾞ ﾐｳ</t>
  </si>
  <si>
    <t>07</t>
  </si>
  <si>
    <t>010917</t>
  </si>
  <si>
    <t>山下　夏実</t>
  </si>
  <si>
    <t>ﾔﾏｼﾀ ﾅﾂﾐ</t>
  </si>
  <si>
    <t>010625</t>
  </si>
  <si>
    <t>小濱　麻央</t>
  </si>
  <si>
    <t>ｵﾊﾏ ﾏｵ</t>
  </si>
  <si>
    <t>011218</t>
  </si>
  <si>
    <t>Mao</t>
    <phoneticPr fontId="2"/>
  </si>
  <si>
    <t>田上　陽菜</t>
  </si>
  <si>
    <t>関西大学</t>
  </si>
  <si>
    <t>澤井　いずみ</t>
  </si>
  <si>
    <t>大江　美咲</t>
  </si>
  <si>
    <t>OE</t>
    <phoneticPr fontId="2"/>
  </si>
  <si>
    <t>田畑　朱萌</t>
  </si>
  <si>
    <t>TABATA</t>
    <phoneticPr fontId="2"/>
  </si>
  <si>
    <t>渡邉　桃子</t>
  </si>
  <si>
    <t>今川　舞</t>
  </si>
  <si>
    <t>小島　香菜子</t>
  </si>
  <si>
    <t>OJIMA</t>
    <phoneticPr fontId="2"/>
  </si>
  <si>
    <t>櫻井　奏</t>
  </si>
  <si>
    <t>Kanade</t>
    <phoneticPr fontId="2"/>
  </si>
  <si>
    <t>大西　貴子</t>
  </si>
  <si>
    <t>生田　りさ</t>
  </si>
  <si>
    <t>IKUTA</t>
    <phoneticPr fontId="2"/>
  </si>
  <si>
    <t>名免良　栞</t>
  </si>
  <si>
    <t>NAMERA</t>
    <phoneticPr fontId="2"/>
  </si>
  <si>
    <t>椹木　華佳</t>
  </si>
  <si>
    <t>塩音　理子</t>
  </si>
  <si>
    <t>SHION</t>
    <phoneticPr fontId="2"/>
  </si>
  <si>
    <t>礒野　恵梨</t>
  </si>
  <si>
    <t>Eri</t>
    <phoneticPr fontId="2"/>
  </si>
  <si>
    <t>新堂　桃子</t>
  </si>
  <si>
    <t>000216</t>
  </si>
  <si>
    <t>柳谷　日菜</t>
  </si>
  <si>
    <t>000221</t>
  </si>
  <si>
    <t>樫原　真未</t>
  </si>
  <si>
    <t>000316</t>
  </si>
  <si>
    <t>小田　真帆</t>
  </si>
  <si>
    <t>杉浦　葵</t>
  </si>
  <si>
    <t>ｽｷﾞｳﾗ ｱｵｲ</t>
  </si>
  <si>
    <t>SUGIURA</t>
    <phoneticPr fontId="2"/>
  </si>
  <si>
    <t>山崎　奈々</t>
  </si>
  <si>
    <t>ﾔﾏｻﾞｷ ﾅﾅ</t>
  </si>
  <si>
    <t>沖谷　友奈</t>
  </si>
  <si>
    <t>ｵｷﾀﾆ ﾕｳﾅ</t>
  </si>
  <si>
    <t>OKITANI</t>
    <phoneticPr fontId="2"/>
  </si>
  <si>
    <t>五味　尚子</t>
  </si>
  <si>
    <t>ｺﾞﾐ ﾅｵｺ</t>
  </si>
  <si>
    <t>001220</t>
  </si>
  <si>
    <t>Naoko</t>
    <phoneticPr fontId="2"/>
  </si>
  <si>
    <t>亀澤　舞</t>
  </si>
  <si>
    <t>ｶﾒｻﾜ ﾏｲ</t>
  </si>
  <si>
    <t>001013</t>
  </si>
  <si>
    <t>KAMESAWA</t>
    <phoneticPr fontId="2"/>
  </si>
  <si>
    <t>田村　彩恵</t>
  </si>
  <si>
    <t>ﾀﾑﾗ ｻｴ</t>
  </si>
  <si>
    <t>000825</t>
  </si>
  <si>
    <t>TAMURA</t>
    <phoneticPr fontId="2"/>
  </si>
  <si>
    <t>木下　茜</t>
  </si>
  <si>
    <t>ｷﾉｼﾀ ｱｶﾈ</t>
  </si>
  <si>
    <t>000915</t>
  </si>
  <si>
    <t>固本　奈佑</t>
  </si>
  <si>
    <t>ｺﾓﾄ ﾅﾕ</t>
  </si>
  <si>
    <t>001112</t>
  </si>
  <si>
    <t>KOMOTO</t>
    <phoneticPr fontId="2"/>
  </si>
  <si>
    <t>八田　真奈</t>
  </si>
  <si>
    <t>ﾊｯﾀ ﾏﾅ</t>
  </si>
  <si>
    <t>492218</t>
  </si>
  <si>
    <t>HATTA</t>
    <phoneticPr fontId="2"/>
  </si>
  <si>
    <t>今碇　真央</t>
  </si>
  <si>
    <t>ｲﾏｲｶﾘ ﾏｵ</t>
  </si>
  <si>
    <t>010109</t>
  </si>
  <si>
    <t>IMAIKARI</t>
    <phoneticPr fontId="2"/>
  </si>
  <si>
    <t>川口　美思</t>
  </si>
  <si>
    <t>ｶﾜｸﾞﾁ ﾐｺﾄ</t>
  </si>
  <si>
    <t>001213</t>
  </si>
  <si>
    <t>KAWAGUCHI</t>
    <phoneticPr fontId="2"/>
  </si>
  <si>
    <t>永野　朝希</t>
  </si>
  <si>
    <t>ﾅｶﾞﾉ ｱｻｷ</t>
  </si>
  <si>
    <t>001203</t>
  </si>
  <si>
    <t>安藤　来望</t>
  </si>
  <si>
    <t>ｱﾝﾄﾞｳ ｸﾙﾐ</t>
  </si>
  <si>
    <t>010306</t>
  </si>
  <si>
    <t>Kurumi</t>
    <phoneticPr fontId="2"/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</si>
  <si>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</si>
  <si>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</si>
  <si>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</si>
  <si>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</si>
  <si>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</si>
  <si>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</si>
  <si>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</si>
  <si>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010824</t>
  </si>
  <si>
    <t>OHARA</t>
    <phoneticPr fontId="2"/>
  </si>
  <si>
    <t>磯野　美空</t>
  </si>
  <si>
    <t>ｲｿﾉ ﾐｸ</t>
  </si>
  <si>
    <t>011127</t>
  </si>
  <si>
    <t>小杉　真生</t>
  </si>
  <si>
    <t>ｺｽｷﾞ ﾏｵ</t>
  </si>
  <si>
    <t>020319</t>
  </si>
  <si>
    <t>KOSUGI</t>
    <phoneticPr fontId="2"/>
  </si>
  <si>
    <t>近藤　来那</t>
  </si>
  <si>
    <t>ｺﾝﾄﾞｳ ﾗﾅ</t>
  </si>
  <si>
    <t>010425</t>
  </si>
  <si>
    <t>佐野　杏花</t>
  </si>
  <si>
    <t>ｻﾉ ｷｮｳｶ</t>
  </si>
  <si>
    <t>011203</t>
  </si>
  <si>
    <t>三木　友菜</t>
  </si>
  <si>
    <t>ﾐｷ ﾕｳﾅ</t>
  </si>
  <si>
    <t>010423</t>
  </si>
  <si>
    <t>飯島　果琳</t>
  </si>
  <si>
    <t>ｲｲｼﾞﾏ ｶﾘﾝ</t>
  </si>
  <si>
    <t>後藤　加奈</t>
  </si>
  <si>
    <t>京都大学</t>
  </si>
  <si>
    <t>960806</t>
  </si>
  <si>
    <t>GOTO</t>
    <phoneticPr fontId="2"/>
  </si>
  <si>
    <t>Kana</t>
    <phoneticPr fontId="2"/>
  </si>
  <si>
    <t>中野　水貴</t>
  </si>
  <si>
    <t>981206</t>
  </si>
  <si>
    <t>花房　柚衣香</t>
  </si>
  <si>
    <t>981216</t>
  </si>
  <si>
    <t>HANAFUSA</t>
    <phoneticPr fontId="2"/>
  </si>
  <si>
    <t>藤本　涼</t>
  </si>
  <si>
    <t>000128</t>
  </si>
  <si>
    <t>FUJIMOTO</t>
    <phoneticPr fontId="2"/>
  </si>
  <si>
    <t>奥村　夏子</t>
  </si>
  <si>
    <t>ｵｸﾑﾗ ﾅﾂｺ</t>
  </si>
  <si>
    <t>990708</t>
  </si>
  <si>
    <t>Natsuko</t>
    <phoneticPr fontId="2"/>
  </si>
  <si>
    <t>西川　真悠</t>
  </si>
  <si>
    <t>ﾆｼｶﾜ ﾏﾕ</t>
  </si>
  <si>
    <t>000120</t>
  </si>
  <si>
    <t>高木　穂乃香</t>
  </si>
  <si>
    <t>ﾀｶｷﾞ ﾎﾉｶ</t>
  </si>
  <si>
    <t>981014</t>
  </si>
  <si>
    <t>鶴﨑　涼花</t>
  </si>
  <si>
    <t>ﾂﾙｻｷ ｽｽﾞｶ</t>
  </si>
  <si>
    <t>山口　佳那子</t>
  </si>
  <si>
    <t>ﾔﾏｸﾞﾁ ｶﾅｺ</t>
  </si>
  <si>
    <t>980627</t>
  </si>
  <si>
    <t>小西　菜月</t>
  </si>
  <si>
    <t>ｺﾆｼ ﾅﾂｷ</t>
  </si>
  <si>
    <t>000502</t>
  </si>
  <si>
    <t>藤本　のどか</t>
  </si>
  <si>
    <t>ﾌｼﾞﾓﾄ ﾉﾄﾞｶ</t>
  </si>
  <si>
    <t>Nodoka</t>
    <phoneticPr fontId="2"/>
  </si>
  <si>
    <t>大坂　桃子</t>
  </si>
  <si>
    <t>ｵｵｻｶ ﾓﾓｺ</t>
  </si>
  <si>
    <t>960930</t>
  </si>
  <si>
    <t>藤林　悠希</t>
  </si>
  <si>
    <t>971128</t>
  </si>
  <si>
    <t>FUJIBAYASHI</t>
    <phoneticPr fontId="2"/>
  </si>
  <si>
    <t>稲村　南穂</t>
  </si>
  <si>
    <t>龍谷大学</t>
  </si>
  <si>
    <t>492201</t>
  </si>
  <si>
    <t>980715</t>
  </si>
  <si>
    <t>中島　里菜</t>
  </si>
  <si>
    <t>髙田　恵里奈</t>
  </si>
  <si>
    <t>ﾀｶﾀﾞ ｴﾘﾅ</t>
  </si>
  <si>
    <t>990921</t>
  </si>
  <si>
    <t>今井　涼歩</t>
  </si>
  <si>
    <t>ｲﾏｲ ｽｽﾞﾎ</t>
  </si>
  <si>
    <t>990404</t>
  </si>
  <si>
    <t>黒田　瑛美香</t>
  </si>
  <si>
    <t>ｸﾛﾀﾞ ｴﾐｶ</t>
  </si>
  <si>
    <t>990403</t>
  </si>
  <si>
    <t>田中　美緑</t>
  </si>
  <si>
    <t>ﾀﾅｶ ﾐﾛｸ</t>
  </si>
  <si>
    <t>990917</t>
  </si>
  <si>
    <t>Miroku</t>
    <phoneticPr fontId="2"/>
  </si>
  <si>
    <t>岡本　ひとみ</t>
  </si>
  <si>
    <t>天理大学</t>
  </si>
  <si>
    <t>492249</t>
  </si>
  <si>
    <t>980402</t>
  </si>
  <si>
    <t>田中　麻衣</t>
  </si>
  <si>
    <t>981112</t>
  </si>
  <si>
    <t>野村　海凪</t>
  </si>
  <si>
    <t>981120</t>
  </si>
  <si>
    <t>NOMURA</t>
    <phoneticPr fontId="2"/>
  </si>
  <si>
    <t>邨上　鈴奈</t>
  </si>
  <si>
    <t>980411</t>
  </si>
  <si>
    <t>Reina</t>
    <phoneticPr fontId="2"/>
  </si>
  <si>
    <t>松井　雅</t>
  </si>
  <si>
    <t>980507</t>
  </si>
  <si>
    <t>Miyabi</t>
    <phoneticPr fontId="2"/>
  </si>
  <si>
    <t>三住　さつき</t>
  </si>
  <si>
    <t>980502</t>
  </si>
  <si>
    <t>MISUMI</t>
    <phoneticPr fontId="2"/>
  </si>
  <si>
    <t>佐藤　千春</t>
  </si>
  <si>
    <t>000311</t>
  </si>
  <si>
    <t>永井　瑞穂</t>
  </si>
  <si>
    <t>000315</t>
  </si>
  <si>
    <t>三谷　春菜</t>
  </si>
  <si>
    <t>ﾐﾀﾆ ﾊﾙﾅ</t>
  </si>
  <si>
    <t>山本　莉帆</t>
  </si>
  <si>
    <t>990909</t>
  </si>
  <si>
    <t>寺川　青空</t>
  </si>
  <si>
    <t>ﾃﾗｶﾜ ｿﾗ</t>
  </si>
  <si>
    <t>000525</t>
  </si>
  <si>
    <t>松本　沙織</t>
  </si>
  <si>
    <t>ﾏﾂﾓﾄ ｻｵﾘ</t>
  </si>
  <si>
    <t>000501</t>
  </si>
  <si>
    <t>和多野　碧衣</t>
  </si>
  <si>
    <t>ﾜﾀﾉ ｱｵｲ</t>
  </si>
  <si>
    <t>000421</t>
  </si>
  <si>
    <t>WATANO</t>
    <phoneticPr fontId="2"/>
  </si>
  <si>
    <t>和田　詩織</t>
  </si>
  <si>
    <t>ﾜﾀﾞ ｼｵﾘ</t>
  </si>
  <si>
    <t>000529</t>
  </si>
  <si>
    <t>川村　実優</t>
  </si>
  <si>
    <t>ｶﾜﾑﾗ ﾐﾕｳ</t>
  </si>
  <si>
    <t>990406</t>
  </si>
  <si>
    <t>葛　未紅</t>
  </si>
  <si>
    <t>ｶﾂﾗ ﾐｸ</t>
  </si>
  <si>
    <t>010419</t>
  </si>
  <si>
    <t>KATSURA</t>
    <phoneticPr fontId="2"/>
  </si>
  <si>
    <t>辻村　柚月</t>
  </si>
  <si>
    <t>ﾂｼﾞﾑﾗ ﾕｽﾞｷ</t>
  </si>
  <si>
    <t>010521</t>
  </si>
  <si>
    <t>坂田　千奈</t>
  </si>
  <si>
    <t>大阪教育大学</t>
  </si>
  <si>
    <t>490053</t>
  </si>
  <si>
    <t>960916</t>
  </si>
  <si>
    <t>中野　遥菜</t>
  </si>
  <si>
    <t>971204</t>
  </si>
  <si>
    <t>高瀨　愛実</t>
  </si>
  <si>
    <t>980814</t>
  </si>
  <si>
    <t>TAKASE</t>
    <phoneticPr fontId="2"/>
  </si>
  <si>
    <t>真下　陽菜</t>
  </si>
  <si>
    <t>981202</t>
  </si>
  <si>
    <t>大崎　美都</t>
  </si>
  <si>
    <t>991108</t>
  </si>
  <si>
    <t>松本　夏海</t>
  </si>
  <si>
    <t>990722</t>
  </si>
  <si>
    <t>平野　由夏</t>
  </si>
  <si>
    <t>ﾋﾗﾉ ﾕｶ</t>
  </si>
  <si>
    <t>990701</t>
  </si>
  <si>
    <t>寺田　さゆり</t>
  </si>
  <si>
    <t>ﾃﾗﾀﾞ ｻﾕﾘ</t>
  </si>
  <si>
    <t>000327</t>
  </si>
  <si>
    <t>TERADA</t>
    <phoneticPr fontId="2"/>
  </si>
  <si>
    <t>野口　実央</t>
  </si>
  <si>
    <t>ﾉｸﾞﾁ ﾐｵ</t>
  </si>
  <si>
    <t>991207</t>
  </si>
  <si>
    <t>玉井　奈那</t>
  </si>
  <si>
    <t>ﾀﾏｲ ﾅﾅ</t>
  </si>
  <si>
    <t>辻井　美緒</t>
  </si>
  <si>
    <t>ﾂｼﾞｲ ﾐｵ</t>
  </si>
  <si>
    <t>001124</t>
  </si>
  <si>
    <t>TSUJII</t>
    <phoneticPr fontId="2"/>
  </si>
  <si>
    <t>松元　菜笑</t>
  </si>
  <si>
    <t>ﾏﾂﾓﾄ ﾅｴ</t>
  </si>
  <si>
    <t>000813</t>
  </si>
  <si>
    <t>宮出　彩花</t>
  </si>
  <si>
    <t>ﾐﾔﾃﾞ ｱﾔｶ</t>
  </si>
  <si>
    <t>000925</t>
  </si>
  <si>
    <t>野口　和紗</t>
  </si>
  <si>
    <t>ﾉｸﾞﾁ ﾅｷﾞｻ</t>
  </si>
  <si>
    <t>児島　栞里</t>
  </si>
  <si>
    <t>ｺｼﾞﾏ ｼｵﾘ</t>
  </si>
  <si>
    <t>000729</t>
  </si>
  <si>
    <t>辻　穂香</t>
  </si>
  <si>
    <t>ﾂｼﾞ ﾎﾉｶ</t>
  </si>
  <si>
    <t>990828</t>
  </si>
  <si>
    <t>中込　奈都</t>
  </si>
  <si>
    <t>ﾅｶｺﾞﾒ ﾅﾂ</t>
  </si>
  <si>
    <t>011223</t>
  </si>
  <si>
    <t>NAKAGOME</t>
    <phoneticPr fontId="2"/>
  </si>
  <si>
    <t>上杉　悠菜</t>
  </si>
  <si>
    <t>大阪成蹊大学</t>
  </si>
  <si>
    <t>492523</t>
  </si>
  <si>
    <t>980501</t>
  </si>
  <si>
    <t>椹木　亜美</t>
  </si>
  <si>
    <t>981016</t>
  </si>
  <si>
    <t>中村　麗奈</t>
  </si>
  <si>
    <t>981023</t>
  </si>
  <si>
    <t>春木　麻実伽</t>
  </si>
  <si>
    <t>980911</t>
  </si>
  <si>
    <t>松岡　優果</t>
  </si>
  <si>
    <t>990307</t>
  </si>
  <si>
    <t>MATSUOKA</t>
    <phoneticPr fontId="2"/>
  </si>
  <si>
    <t>朝野　夏海</t>
  </si>
  <si>
    <t>980521</t>
  </si>
  <si>
    <t>藤森　栞菜</t>
  </si>
  <si>
    <t>990125</t>
  </si>
  <si>
    <t>平林　茉里子</t>
  </si>
  <si>
    <t>990112</t>
  </si>
  <si>
    <t>柳谷　朋美</t>
  </si>
  <si>
    <t>990312</t>
  </si>
  <si>
    <t>YANAGIYA</t>
    <phoneticPr fontId="2"/>
  </si>
  <si>
    <t>横畑　安笑</t>
  </si>
  <si>
    <t>980611</t>
  </si>
  <si>
    <t>柴山　亜沙美</t>
  </si>
  <si>
    <t>981108</t>
  </si>
  <si>
    <t>Asami</t>
    <phoneticPr fontId="2"/>
  </si>
  <si>
    <t>波田野　瑠花</t>
  </si>
  <si>
    <t>981111</t>
  </si>
  <si>
    <t>Ruka</t>
    <phoneticPr fontId="2"/>
  </si>
  <si>
    <t>齋藤　愛美</t>
  </si>
  <si>
    <t>990826</t>
  </si>
  <si>
    <t>SAITO</t>
    <phoneticPr fontId="2"/>
  </si>
  <si>
    <t>野口　理帆</t>
  </si>
  <si>
    <t>991120</t>
  </si>
  <si>
    <t>𠮷野 史織</t>
  </si>
  <si>
    <t>990529</t>
  </si>
  <si>
    <t>桑原　綾子</t>
  </si>
  <si>
    <t>000321</t>
  </si>
  <si>
    <t>KUWAHARA</t>
    <phoneticPr fontId="2"/>
  </si>
  <si>
    <t>淵田　杏奈</t>
  </si>
  <si>
    <t>990902</t>
  </si>
  <si>
    <t>立石　陽菜</t>
  </si>
  <si>
    <t>000307</t>
  </si>
  <si>
    <t>神樂所　美咲</t>
  </si>
  <si>
    <t>000119</t>
  </si>
  <si>
    <t>島田　眞帆</t>
  </si>
  <si>
    <t>ｼﾏﾀﾞ ﾏﾎ</t>
  </si>
  <si>
    <t>990618</t>
  </si>
  <si>
    <t>堀　静流</t>
  </si>
  <si>
    <t>ﾎﾘ ｼｽﾞﾙ</t>
  </si>
  <si>
    <t>Sizuru</t>
    <phoneticPr fontId="2"/>
  </si>
  <si>
    <t>阿波屋　まい</t>
  </si>
  <si>
    <t>大阪大谷大学</t>
  </si>
  <si>
    <t>492216</t>
  </si>
  <si>
    <t>岡　奈津美</t>
  </si>
  <si>
    <t>羽衣国際大学</t>
  </si>
  <si>
    <t>492509</t>
  </si>
  <si>
    <t>980630</t>
  </si>
  <si>
    <t>池田　亜由佳</t>
  </si>
  <si>
    <t>ｲｹﾀﾞ ｱﾕｶ</t>
  </si>
  <si>
    <t>Ayuka</t>
    <phoneticPr fontId="2"/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</si>
  <si>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</si>
  <si>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</si>
  <si>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</si>
  <si>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</si>
  <si>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</si>
  <si>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</si>
  <si>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</si>
  <si>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000422</t>
  </si>
  <si>
    <t>小川　愛夏</t>
  </si>
  <si>
    <t>ｵｶﾞﾜ ｱｲｶ</t>
  </si>
  <si>
    <t>小川　純奈</t>
  </si>
  <si>
    <t>ｵｶﾞﾜ ｼﾞｭﾝﾅ</t>
  </si>
  <si>
    <t>Junna</t>
    <phoneticPr fontId="2"/>
  </si>
  <si>
    <t>宮山　碧唯</t>
  </si>
  <si>
    <t>ﾐﾔﾔﾏ ｱｵｲ</t>
  </si>
  <si>
    <t>小谷　彩乃</t>
  </si>
  <si>
    <t>ｺﾀﾞﾆ ｱﾔﾉ</t>
  </si>
  <si>
    <t>010810</t>
  </si>
  <si>
    <t>KODANI</t>
    <phoneticPr fontId="2"/>
  </si>
  <si>
    <t>岡本　奈緒</t>
  </si>
  <si>
    <t>大阪学院大学</t>
  </si>
  <si>
    <t>492204</t>
  </si>
  <si>
    <t>960418</t>
  </si>
  <si>
    <t>川又　菜々子</t>
  </si>
  <si>
    <t>981223</t>
  </si>
  <si>
    <t>竹内　優花</t>
  </si>
  <si>
    <t>980604</t>
  </si>
  <si>
    <t>戸田　朱音</t>
  </si>
  <si>
    <t>橋本　晴圭</t>
  </si>
  <si>
    <t>980906</t>
  </si>
  <si>
    <t>入江　ちはゆ</t>
  </si>
  <si>
    <t>ｲﾘｴ ﾁﾊﾕ</t>
  </si>
  <si>
    <t>991025</t>
  </si>
  <si>
    <t>加藤　詩帆加</t>
  </si>
  <si>
    <t>土肥　響子</t>
  </si>
  <si>
    <t>990517</t>
  </si>
  <si>
    <t>樋口　朱花</t>
  </si>
  <si>
    <t>990530</t>
  </si>
  <si>
    <t>室伏　香音</t>
  </si>
  <si>
    <t>990606</t>
  </si>
  <si>
    <t>藤田　玲那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</si>
  <si>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</si>
  <si>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</si>
  <si>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</si>
  <si>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</si>
  <si>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</si>
  <si>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</si>
  <si>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</si>
  <si>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</si>
  <si>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</si>
  <si>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001117</t>
  </si>
  <si>
    <t>NOZAKI</t>
    <phoneticPr fontId="2"/>
  </si>
  <si>
    <t>袴田　華帆</t>
  </si>
  <si>
    <t>ﾊｶﾏﾀ ｶﾎ</t>
  </si>
  <si>
    <t>010315</t>
  </si>
  <si>
    <t>Kaho</t>
    <phoneticPr fontId="2"/>
  </si>
  <si>
    <t>鹿嶋　仁渚</t>
  </si>
  <si>
    <t>ｶｼﾏ ﾆｲﾅ</t>
  </si>
  <si>
    <t>010504</t>
  </si>
  <si>
    <t>佐藤　千紘</t>
  </si>
  <si>
    <t>ｻﾄｳ ﾁﾋﾛ</t>
  </si>
  <si>
    <t>010428</t>
  </si>
  <si>
    <t>田中　毬愛</t>
  </si>
  <si>
    <t>ﾀﾅｶ ﾏﾘｱ</t>
  </si>
  <si>
    <t>020126</t>
  </si>
  <si>
    <t>山中　ほの香</t>
  </si>
  <si>
    <t>ﾔﾏﾅｶ ﾎﾉｶ</t>
  </si>
  <si>
    <t>中山　優奈</t>
  </si>
  <si>
    <t>ﾅｶﾔﾏ ﾕｳﾅ</t>
  </si>
  <si>
    <t>010818</t>
  </si>
  <si>
    <t>米原　千尋</t>
  </si>
  <si>
    <t>ﾖﾈﾊﾗ ﾁﾋﾛ</t>
  </si>
  <si>
    <t>011225</t>
  </si>
  <si>
    <t>尼子　麗奈</t>
  </si>
  <si>
    <t>大阪国際大学</t>
  </si>
  <si>
    <t>492355</t>
  </si>
  <si>
    <t>980722</t>
  </si>
  <si>
    <t>中﨑　真央</t>
  </si>
  <si>
    <t>980504</t>
  </si>
  <si>
    <t>二宮　心</t>
  </si>
  <si>
    <t>981221</t>
  </si>
  <si>
    <t>Kokoro</t>
    <phoneticPr fontId="2"/>
  </si>
  <si>
    <t>丸山　明香理</t>
  </si>
  <si>
    <t>990129</t>
  </si>
  <si>
    <t>秋本　紫苑</t>
  </si>
  <si>
    <t>内田　くるみ</t>
  </si>
  <si>
    <t>木村　愛里沙</t>
  </si>
  <si>
    <t>000113</t>
  </si>
  <si>
    <t>小岩　祐璃</t>
  </si>
  <si>
    <t>Yuri</t>
    <phoneticPr fontId="2"/>
  </si>
  <si>
    <t>斎藤　里紗</t>
  </si>
  <si>
    <t>991010</t>
  </si>
  <si>
    <t>新村　愛里</t>
  </si>
  <si>
    <t>ｼﾝﾑﾗ ｱｲﾘ</t>
  </si>
  <si>
    <t>990410</t>
  </si>
  <si>
    <t>瀬貝　彩加</t>
  </si>
  <si>
    <t>990514</t>
  </si>
  <si>
    <t>SEGAI</t>
    <phoneticPr fontId="2"/>
  </si>
  <si>
    <t>高洲　あかり</t>
  </si>
  <si>
    <t>000213</t>
  </si>
  <si>
    <t>中地　あすか</t>
  </si>
  <si>
    <t>000214</t>
  </si>
  <si>
    <t>NAKACHI</t>
    <phoneticPr fontId="2"/>
  </si>
  <si>
    <t>根津　明日香</t>
  </si>
  <si>
    <t>990417</t>
  </si>
  <si>
    <t>水田　吏南</t>
  </si>
  <si>
    <t>ﾐｽﾞﾀ ﾘﾅ</t>
  </si>
  <si>
    <t>990515</t>
  </si>
  <si>
    <t>山本　怜奈</t>
  </si>
  <si>
    <t>池田　弥生</t>
  </si>
  <si>
    <t>ｲｹﾀﾞ ﾔﾖｲ</t>
  </si>
  <si>
    <t>010222</t>
  </si>
  <si>
    <t>Yayoi</t>
    <phoneticPr fontId="2"/>
  </si>
  <si>
    <t>梅田　沙樹</t>
  </si>
  <si>
    <t>ｳﾒﾀﾞ ｻｷ</t>
  </si>
  <si>
    <t>010101</t>
  </si>
  <si>
    <t>金澤　玲那</t>
  </si>
  <si>
    <t>ｶﾅｻﾞﾜ ﾚｲﾅ</t>
  </si>
  <si>
    <t>000425</t>
  </si>
  <si>
    <t>田中　絵理</t>
  </si>
  <si>
    <t>ﾀﾅｶ ｴﾘ</t>
  </si>
  <si>
    <t>000805</t>
  </si>
  <si>
    <t>辻　綾音</t>
  </si>
  <si>
    <t>ﾂｼﾞ ｱﾔﾈ</t>
  </si>
  <si>
    <t>001008</t>
  </si>
  <si>
    <t>中川　葉月</t>
  </si>
  <si>
    <t>ﾅｶｶﾞﾜ ﾊﾂﾞｷ</t>
  </si>
  <si>
    <t>000625</t>
  </si>
  <si>
    <t>南　笑里</t>
  </si>
  <si>
    <t>ﾐﾅﾐ ｴﾐﾘ</t>
  </si>
  <si>
    <t>吉田　彩花</t>
  </si>
  <si>
    <t>ﾖｼﾀﾞ ｱﾔｶ</t>
  </si>
  <si>
    <t>000816</t>
  </si>
  <si>
    <t>平　百々</t>
  </si>
  <si>
    <t>ﾀｲﾗ ﾓﾓ</t>
  </si>
  <si>
    <t>001129</t>
  </si>
  <si>
    <t>前田　朱音</t>
  </si>
  <si>
    <t>ﾏｴﾀﾞ ｱｶﾈ</t>
  </si>
  <si>
    <t>010429</t>
  </si>
  <si>
    <t>松金　里奈</t>
  </si>
  <si>
    <t>ﾏﾂｶﾈ ﾘﾅ</t>
  </si>
  <si>
    <t>010813</t>
  </si>
  <si>
    <t>MTSUKANE</t>
    <phoneticPr fontId="2"/>
  </si>
  <si>
    <t>髙松　千也</t>
  </si>
  <si>
    <t>ﾀｶﾏﾂ ﾁﾅﾘ</t>
  </si>
  <si>
    <t>010702</t>
  </si>
  <si>
    <t>TAKAMATSU</t>
    <phoneticPr fontId="2"/>
  </si>
  <si>
    <t>Chinari</t>
    <phoneticPr fontId="2"/>
  </si>
  <si>
    <t>池原　愛</t>
  </si>
  <si>
    <t>ｲｹﾊﾗ ｱｲ</t>
  </si>
  <si>
    <t>020119</t>
  </si>
  <si>
    <t>吉識　史央里</t>
  </si>
  <si>
    <t>ﾖｼｷ ｼｵﾘ</t>
  </si>
  <si>
    <t>010415</t>
  </si>
  <si>
    <t>YOSHIKI</t>
    <phoneticPr fontId="2"/>
  </si>
  <si>
    <t>小南　佑子</t>
  </si>
  <si>
    <t>ｺﾐﾅﾐ ﾕｳｺ</t>
  </si>
  <si>
    <t>011219</t>
  </si>
  <si>
    <t>岡崎　真菜</t>
  </si>
  <si>
    <t>和歌山大学</t>
  </si>
  <si>
    <t>490058</t>
  </si>
  <si>
    <t>990111</t>
  </si>
  <si>
    <t>髙野　佑香</t>
  </si>
  <si>
    <t>981130</t>
  </si>
  <si>
    <t>久保　葉月</t>
  </si>
  <si>
    <t>ｸﾎﾞ ﾊﾂﾞｷ</t>
  </si>
  <si>
    <t>980917</t>
  </si>
  <si>
    <t>美坂　ゆり</t>
  </si>
  <si>
    <t>ﾐｻｶ ﾕﾘ</t>
  </si>
  <si>
    <t>991104</t>
  </si>
  <si>
    <t>山本　久泉子</t>
  </si>
  <si>
    <t>ﾔﾏﾓﾄ ｸﾐｺ</t>
  </si>
  <si>
    <t>990303</t>
  </si>
  <si>
    <t>Kumiko</t>
    <phoneticPr fontId="2"/>
  </si>
  <si>
    <t>湯垣　七彩</t>
  </si>
  <si>
    <t>ﾕｶﾞｷ ﾅﾅｻ</t>
  </si>
  <si>
    <t>池田　亜耶香</t>
  </si>
  <si>
    <t>ｲｹﾀﾞ ｱﾔｶ</t>
  </si>
  <si>
    <t>990622</t>
  </si>
  <si>
    <t>佐藤　あいり</t>
  </si>
  <si>
    <t>ｻﾄｳ ｱｲﾘ</t>
  </si>
  <si>
    <t>000508</t>
  </si>
  <si>
    <t>田井　萌々香</t>
  </si>
  <si>
    <t>ﾀｲ ﾓﾓｶ</t>
  </si>
  <si>
    <t>工藤　千佳</t>
  </si>
  <si>
    <t>甲南大学</t>
  </si>
  <si>
    <t>02</t>
  </si>
  <si>
    <t>492234</t>
  </si>
  <si>
    <t>981007</t>
  </si>
  <si>
    <t>鈴木　塔子</t>
  </si>
  <si>
    <t>990302</t>
  </si>
  <si>
    <t>鈴木　夢</t>
  </si>
  <si>
    <t>980822</t>
  </si>
  <si>
    <t>津山　葵</t>
  </si>
  <si>
    <t>980803</t>
  </si>
  <si>
    <t>時任　美保子</t>
  </si>
  <si>
    <t>980626</t>
  </si>
  <si>
    <t>中原　みなみ</t>
  </si>
  <si>
    <t>980514</t>
  </si>
  <si>
    <t>尾上　梨香</t>
  </si>
  <si>
    <t>990822</t>
  </si>
  <si>
    <t>片山　栞里</t>
  </si>
  <si>
    <t>990904</t>
  </si>
  <si>
    <t>澤谷　柚花</t>
  </si>
  <si>
    <t>990926</t>
  </si>
  <si>
    <t>高山　綺音</t>
  </si>
  <si>
    <t>991218</t>
  </si>
  <si>
    <t>多田　光</t>
  </si>
  <si>
    <t>000208</t>
  </si>
  <si>
    <t>宮田　乙葉</t>
  </si>
  <si>
    <t>990702</t>
  </si>
  <si>
    <t>岡﨑　汀</t>
  </si>
  <si>
    <t>ｵｶｻﾞｷ ﾅｷﾞｻ</t>
  </si>
  <si>
    <t>010215</t>
  </si>
  <si>
    <t>小笠原　早矢楓</t>
  </si>
  <si>
    <t>ｵｶﾞｻﾜﾗ ｻﾔｶ</t>
  </si>
  <si>
    <t>尾崎　莉於</t>
  </si>
  <si>
    <t>ｵｻﾞｷ ﾘｵ</t>
  </si>
  <si>
    <t>000420</t>
  </si>
  <si>
    <t>下村　日向子</t>
  </si>
  <si>
    <t>ｼﾓﾑﾗ ﾋﾅｺ</t>
  </si>
  <si>
    <t>000406</t>
  </si>
  <si>
    <t>堂本　真衣</t>
  </si>
  <si>
    <t>ﾄﾞｳﾓﾄ ﾏｲ</t>
  </si>
  <si>
    <t>001026</t>
  </si>
  <si>
    <t>橋爪　優佳</t>
  </si>
  <si>
    <t>ﾊｼﾂﾞﾒ ﾕｶ</t>
  </si>
  <si>
    <t>平野　芙佑花</t>
  </si>
  <si>
    <t>ﾋﾗﾉ ﾌｳｶ</t>
  </si>
  <si>
    <t>000417</t>
  </si>
  <si>
    <t>前田　夏美</t>
  </si>
  <si>
    <t>ﾏｴﾀ ﾅﾂﾐ</t>
  </si>
  <si>
    <t>山本　きらり</t>
  </si>
  <si>
    <t>ﾔﾏﾓﾄ ｷﾗﾘ</t>
  </si>
  <si>
    <t>000725</t>
  </si>
  <si>
    <t>井戸アビゲイル　風果</t>
  </si>
  <si>
    <t>ｲﾄﾞｱﾋﾞｹﾞｲﾙ ﾌｳｶ</t>
  </si>
  <si>
    <t>010615</t>
  </si>
  <si>
    <t>続木　千尋</t>
  </si>
  <si>
    <t>ﾂﾂﾞｷ ﾁﾋﾛ</t>
  </si>
  <si>
    <t>010718</t>
  </si>
  <si>
    <t>龍山　芽生</t>
  </si>
  <si>
    <t>ﾀﾂﾔﾏ ﾒｲ</t>
  </si>
  <si>
    <t>011106</t>
  </si>
  <si>
    <t>田和　りな</t>
  </si>
  <si>
    <t>ﾀﾜ ﾘﾅ</t>
  </si>
  <si>
    <t>020207</t>
  </si>
  <si>
    <t>永尾　志穂</t>
  </si>
  <si>
    <t>ﾅｶﾞｵ ｼﾎ</t>
  </si>
  <si>
    <t>011115</t>
  </si>
  <si>
    <t>松本　万鈴</t>
  </si>
  <si>
    <t>011206</t>
  </si>
  <si>
    <t>山本　珠菜</t>
  </si>
  <si>
    <t>ﾔﾏﾓﾄ ｼｭﾅ</t>
  </si>
  <si>
    <t>010531</t>
  </si>
  <si>
    <t>鉾之原　樹</t>
  </si>
  <si>
    <t>大阪産業大学</t>
  </si>
  <si>
    <t>492209</t>
  </si>
  <si>
    <t>980828</t>
  </si>
  <si>
    <t>大原　采佳</t>
  </si>
  <si>
    <t>980421</t>
  </si>
  <si>
    <t>小林　澪里</t>
  </si>
  <si>
    <t>981024</t>
  </si>
  <si>
    <t>三枝　美月</t>
  </si>
  <si>
    <t>ｻｴｸﾞｻ ﾐﾂｷ</t>
  </si>
  <si>
    <t>大阪府立大学</t>
  </si>
  <si>
    <t>491083</t>
  </si>
  <si>
    <t>松峯　光里</t>
  </si>
  <si>
    <t>ﾏﾂﾐﾈ ﾋｶﾘ</t>
  </si>
  <si>
    <t>991222</t>
  </si>
  <si>
    <t>槇本　さくら</t>
  </si>
  <si>
    <t>ﾏｷﾓﾄ ｻｸﾗ</t>
  </si>
  <si>
    <t>991015</t>
  </si>
  <si>
    <t>生田　朋</t>
  </si>
  <si>
    <t>ｲｸﾀ ﾄﾓ</t>
  </si>
  <si>
    <t>000902</t>
  </si>
  <si>
    <t>田中　朝子</t>
  </si>
  <si>
    <t>ﾀﾅｶ ｱｻｺ</t>
  </si>
  <si>
    <t>000430</t>
  </si>
  <si>
    <t>木田　ほのか</t>
  </si>
  <si>
    <t>ｷﾀﾞ ﾎﾉｶ</t>
  </si>
  <si>
    <t>追手門学院大学</t>
  </si>
  <si>
    <t>492217</t>
  </si>
  <si>
    <t>岡田　詞江里</t>
  </si>
  <si>
    <t>関西外国語大学</t>
  </si>
  <si>
    <t>492220</t>
  </si>
  <si>
    <t>981230</t>
  </si>
  <si>
    <t>曽我　道恵</t>
  </si>
  <si>
    <t>980702</t>
  </si>
  <si>
    <t>稲垣　菜穂</t>
  </si>
  <si>
    <t>ｲﾅｶﾞｷ ﾅﾎ</t>
  </si>
  <si>
    <t>清水　彩妃</t>
  </si>
  <si>
    <t>ｼﾐｽﾞ ｻｷ</t>
  </si>
  <si>
    <t>001107</t>
  </si>
  <si>
    <t>箕浦　由菜</t>
  </si>
  <si>
    <t>小椋　美海</t>
  </si>
  <si>
    <t>田中　瑠美</t>
  </si>
  <si>
    <t>西出　優月</t>
  </si>
  <si>
    <t>000125</t>
  </si>
  <si>
    <t>長谷川　菜摘</t>
  </si>
  <si>
    <t>000212</t>
  </si>
  <si>
    <t>細江　美玖</t>
  </si>
  <si>
    <t>海沼　由佳</t>
  </si>
  <si>
    <t>ｶｲﾇﾏ ﾕｳｶ</t>
  </si>
  <si>
    <t>001031</t>
  </si>
  <si>
    <t>白波瀬　千紘</t>
  </si>
  <si>
    <t>ｼﾗﾊｾ ﾁﾋﾛ</t>
  </si>
  <si>
    <t>001104</t>
  </si>
  <si>
    <t>高瀬　奈々海</t>
  </si>
  <si>
    <t>ﾀｶｾ ﾅﾅﾐ</t>
  </si>
  <si>
    <t>000405</t>
  </si>
  <si>
    <t>橋本　萌</t>
  </si>
  <si>
    <t>ﾊｼﾓﾄ ﾓｴ</t>
  </si>
  <si>
    <t>001001</t>
  </si>
  <si>
    <t>森崎　綾乃</t>
  </si>
  <si>
    <t>ﾓﾘｻｷ ｱﾔﾉ</t>
  </si>
  <si>
    <t>000706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</si>
  <si>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</si>
  <si>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</si>
  <si>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</si>
  <si>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</si>
  <si>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</si>
  <si>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</si>
  <si>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</si>
  <si>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</si>
  <si>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010622</t>
  </si>
  <si>
    <t>長濱　夕海香</t>
  </si>
  <si>
    <t>大阪芸術大学</t>
  </si>
  <si>
    <t>980518</t>
  </si>
  <si>
    <t>片岡　秀美</t>
  </si>
  <si>
    <t>981207</t>
  </si>
  <si>
    <t>奧村　純夏</t>
  </si>
  <si>
    <t>980810</t>
  </si>
  <si>
    <t>志村　野々花</t>
  </si>
  <si>
    <t>980923</t>
  </si>
  <si>
    <t>宮永　光唯</t>
  </si>
  <si>
    <t>城谷　桜子</t>
  </si>
  <si>
    <t>三﨑　綺華</t>
  </si>
  <si>
    <t>990720</t>
  </si>
  <si>
    <t>日吉　鈴菜</t>
  </si>
  <si>
    <t>ﾋﾖｼ ｽｽﾞﾅ</t>
  </si>
  <si>
    <t>古賀　華実</t>
  </si>
  <si>
    <t>ｺｶﾞ ﾊﾅﾐ</t>
  </si>
  <si>
    <t>宮地　那奈</t>
  </si>
  <si>
    <t>ﾐﾔﾁ ﾅﾅ</t>
  </si>
  <si>
    <t>001116</t>
  </si>
  <si>
    <t>北川　冬華</t>
  </si>
  <si>
    <t>ｷﾀｶﾞﾜ ﾌﾕｶ</t>
  </si>
  <si>
    <t>001223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</si>
  <si>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</si>
  <si>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</si>
  <si>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</si>
  <si>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</si>
  <si>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</si>
  <si>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</si>
  <si>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</si>
  <si>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</si>
  <si>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010925</t>
  </si>
  <si>
    <t>山田　茉緒</t>
  </si>
  <si>
    <t>ﾔﾏﾀﾞ ﾏｵ</t>
  </si>
  <si>
    <t>020202</t>
  </si>
  <si>
    <t>花田　雪乃</t>
  </si>
  <si>
    <t>ﾊﾅﾀﾞ ﾕｷﾉ</t>
  </si>
  <si>
    <t>011209</t>
  </si>
  <si>
    <t>鈴木　杏奈</t>
  </si>
  <si>
    <t>ｽｽﾞｷ ｱﾝﾅ</t>
  </si>
  <si>
    <t>020323</t>
  </si>
  <si>
    <t>川原　一文</t>
  </si>
  <si>
    <t>ｶﾜﾊﾗ ﾋﾌﾐ</t>
  </si>
  <si>
    <t>010418</t>
  </si>
  <si>
    <t>奧村　清音</t>
  </si>
  <si>
    <t>ｵｸﾑﾗ ｷﾖﾈ</t>
  </si>
  <si>
    <t>011104</t>
  </si>
  <si>
    <t>西村　志緒梨</t>
  </si>
  <si>
    <t>奈良学園大学</t>
  </si>
  <si>
    <t>492332</t>
  </si>
  <si>
    <t>990113</t>
  </si>
  <si>
    <t>石井　菜々子</t>
  </si>
  <si>
    <t>守安　桃代</t>
  </si>
  <si>
    <t>ﾓﾘﾔｽ ﾓﾓﾖ</t>
  </si>
  <si>
    <t>010118</t>
  </si>
  <si>
    <t>池田　梨奈</t>
  </si>
  <si>
    <t>ｲｹﾀﾞ ﾘﾅ</t>
  </si>
  <si>
    <t>大阪市立大学</t>
  </si>
  <si>
    <t>491018</t>
  </si>
  <si>
    <t>990121</t>
  </si>
  <si>
    <t>島崎　比菜</t>
  </si>
  <si>
    <t>990309</t>
  </si>
  <si>
    <t>南　綾香</t>
  </si>
  <si>
    <t>田中　寛子</t>
  </si>
  <si>
    <t>ﾀﾅｶ ﾋﾛｺ</t>
  </si>
  <si>
    <t>000209</t>
  </si>
  <si>
    <t>大和　詩菜</t>
  </si>
  <si>
    <t>ﾔﾏﾄ ｼｲﾅ</t>
  </si>
  <si>
    <t>980714</t>
  </si>
  <si>
    <t>小澤　皐</t>
  </si>
  <si>
    <t>ｵｻﾞﾜ ｻﾂｷ</t>
  </si>
  <si>
    <t>990525</t>
  </si>
  <si>
    <t>菅野　瑞恵</t>
  </si>
  <si>
    <t>ｽｶﾞﾉ ﾐﾂﾞｴ</t>
  </si>
  <si>
    <t>寺田　美保</t>
  </si>
  <si>
    <t>ﾃﾗﾀﾞ ﾐﾎ</t>
  </si>
  <si>
    <t>990726</t>
  </si>
  <si>
    <t>三池　瑠衣</t>
  </si>
  <si>
    <t>大阪大学</t>
  </si>
  <si>
    <t>971209</t>
  </si>
  <si>
    <t>小川　彩恵</t>
  </si>
  <si>
    <t>980819</t>
  </si>
  <si>
    <t>遠山　知里</t>
  </si>
  <si>
    <t>980420</t>
  </si>
  <si>
    <t>延安　美穂</t>
  </si>
  <si>
    <t>981208</t>
  </si>
  <si>
    <t>福田　早紀</t>
  </si>
  <si>
    <t>970701</t>
  </si>
  <si>
    <t>南　早葵</t>
  </si>
  <si>
    <t>980528</t>
  </si>
  <si>
    <t>小島　美月</t>
  </si>
  <si>
    <t>ｺｼﾞﾏ ﾐﾂﾞｷ</t>
  </si>
  <si>
    <t>991223</t>
  </si>
  <si>
    <t>田中　愛子</t>
  </si>
  <si>
    <t>ﾀﾅｶ ｱｲｺ</t>
  </si>
  <si>
    <t>980414</t>
  </si>
  <si>
    <t>針間　未侑</t>
  </si>
  <si>
    <t>ﾊﾘﾏ ﾐﾕ</t>
  </si>
  <si>
    <t>990419</t>
  </si>
  <si>
    <t>HARIMA</t>
    <phoneticPr fontId="2"/>
  </si>
  <si>
    <t>前川　佳花</t>
  </si>
  <si>
    <t>ﾏｴｶﾜ ﾖｼｶ</t>
  </si>
  <si>
    <t>980818</t>
  </si>
  <si>
    <t>MAEKAWA</t>
    <phoneticPr fontId="2"/>
  </si>
  <si>
    <t>Yoshika</t>
    <phoneticPr fontId="2"/>
  </si>
  <si>
    <t>石田　桃子</t>
  </si>
  <si>
    <t>ｲｼﾀﾞ ﾓﾓｺ</t>
  </si>
  <si>
    <t>001206</t>
  </si>
  <si>
    <t>ISHIDA</t>
    <phoneticPr fontId="2"/>
  </si>
  <si>
    <t>大植　麻由</t>
  </si>
  <si>
    <t>ｵｵｳｴ ﾏﾕ</t>
  </si>
  <si>
    <t>991027</t>
  </si>
  <si>
    <t>OUE</t>
    <phoneticPr fontId="2"/>
  </si>
  <si>
    <t>加藤　七海</t>
  </si>
  <si>
    <t>ｶﾄｳ ﾅﾅﾐ</t>
  </si>
  <si>
    <t>990501</t>
  </si>
  <si>
    <t>田島　美聡</t>
  </si>
  <si>
    <t>ﾀｼﾞﾏ ﾐｻﾄ</t>
  </si>
  <si>
    <t>TAJIMA</t>
    <phoneticPr fontId="2"/>
  </si>
  <si>
    <t>松木　三佳</t>
  </si>
  <si>
    <t>ﾏﾂｷ ﾐｶ</t>
  </si>
  <si>
    <t>000404</t>
  </si>
  <si>
    <t>MATSUKI</t>
    <phoneticPr fontId="2"/>
  </si>
  <si>
    <t>Mika</t>
    <phoneticPr fontId="2"/>
  </si>
  <si>
    <t>大塚　萌実</t>
  </si>
  <si>
    <t>奈良教育大学</t>
  </si>
  <si>
    <t>980612</t>
  </si>
  <si>
    <t>Megumi</t>
    <phoneticPr fontId="2"/>
  </si>
  <si>
    <t>阪本　絵里香</t>
  </si>
  <si>
    <t>ｻｶﾓﾄ ｴﾘｺ</t>
  </si>
  <si>
    <t>000115</t>
  </si>
  <si>
    <t>Eriko</t>
    <phoneticPr fontId="2"/>
  </si>
  <si>
    <t>加藤　夕貴</t>
  </si>
  <si>
    <t>ｶﾄｳ ﾕｳｷ</t>
  </si>
  <si>
    <t>奈良女子大学</t>
  </si>
  <si>
    <t>990711</t>
  </si>
  <si>
    <t>廣瀬　瑠華</t>
  </si>
  <si>
    <t>ﾋﾛｾ ﾙｶ</t>
  </si>
  <si>
    <t>000218</t>
  </si>
  <si>
    <t>HIROSE</t>
    <phoneticPr fontId="2"/>
  </si>
  <si>
    <t>那須　羽</t>
  </si>
  <si>
    <t>ﾅｽ ﾂﾊﾞｻ</t>
  </si>
  <si>
    <t>980530</t>
  </si>
  <si>
    <t>NASU</t>
    <phoneticPr fontId="2"/>
  </si>
  <si>
    <t>Tsubasa</t>
    <phoneticPr fontId="2"/>
  </si>
  <si>
    <t>姫野　夏那</t>
  </si>
  <si>
    <t>ﾋﾒﾉ ｶﾅ</t>
  </si>
  <si>
    <t>980830</t>
  </si>
  <si>
    <t xml:space="preserve">HIMENO </t>
    <phoneticPr fontId="2"/>
  </si>
  <si>
    <t>安倍　詩織</t>
  </si>
  <si>
    <t>ｱﾍﾞ ｼｵﾘ</t>
  </si>
  <si>
    <t>010110</t>
  </si>
  <si>
    <t>嫁阪　舞</t>
  </si>
  <si>
    <t>ﾖﾒｻｶ ﾏｲ</t>
  </si>
  <si>
    <t>桃山学院大学</t>
  </si>
  <si>
    <t>492228</t>
  </si>
  <si>
    <t>990823</t>
  </si>
  <si>
    <t>YOMESAKA</t>
    <phoneticPr fontId="2"/>
  </si>
  <si>
    <t>杉山　侑</t>
  </si>
  <si>
    <t>ｽｷﾞﾔﾏ ﾕｳ</t>
  </si>
  <si>
    <t>020212</t>
  </si>
  <si>
    <t>Yu</t>
    <phoneticPr fontId="2"/>
  </si>
  <si>
    <t>大谷　遥</t>
  </si>
  <si>
    <t>ｵｵﾀﾆ ﾊﾙｶ</t>
  </si>
  <si>
    <t>大阪経済大学</t>
  </si>
  <si>
    <t>492205</t>
  </si>
  <si>
    <t>991008</t>
  </si>
  <si>
    <t>北口　葵</t>
  </si>
  <si>
    <t>ｷﾀｸﾞﾁ ｱｵｲ</t>
  </si>
  <si>
    <t>010120</t>
  </si>
  <si>
    <t>KITAGUCHI</t>
    <phoneticPr fontId="2"/>
  </si>
  <si>
    <t>三好　美季穂</t>
  </si>
  <si>
    <t>ﾐﾖｼ ﾐｷﾎ</t>
  </si>
  <si>
    <t>980503</t>
  </si>
  <si>
    <t>MIYOSHI</t>
    <phoneticPr fontId="2"/>
  </si>
  <si>
    <t>Mikiho</t>
    <phoneticPr fontId="2"/>
  </si>
  <si>
    <t>平野　杏</t>
  </si>
  <si>
    <t>ﾋﾗﾉ ｱﾝｽﾞ</t>
  </si>
  <si>
    <t>川村　結花</t>
  </si>
  <si>
    <t>ｶﾜﾑﾗ ﾕｳｶ</t>
  </si>
  <si>
    <t>020327</t>
  </si>
  <si>
    <t>川口　瑞稀</t>
  </si>
  <si>
    <t>ｶﾜｸﾞﾁ ﾐｽﾞｷ</t>
  </si>
  <si>
    <t>兵庫県立大学</t>
  </si>
  <si>
    <t>491082</t>
  </si>
  <si>
    <t>藤原　麻友香</t>
  </si>
  <si>
    <t>ﾌｼﾞﾜﾗ ﾏﾕｶ</t>
  </si>
  <si>
    <t>980820</t>
  </si>
  <si>
    <t>中川　綾子</t>
  </si>
  <si>
    <t>ﾅｶｶﾞﾜ ｱﾔｺ</t>
  </si>
  <si>
    <t>畠中　元香</t>
  </si>
  <si>
    <t>ﾊﾀﾅｶ ﾓﾄｺ</t>
  </si>
  <si>
    <t>991102</t>
  </si>
  <si>
    <t>荻野　今日子</t>
  </si>
  <si>
    <t>神戸大学</t>
  </si>
  <si>
    <t>490054</t>
  </si>
  <si>
    <t>佐長　亜彩</t>
  </si>
  <si>
    <t>980531</t>
  </si>
  <si>
    <t>宮﨑　奏菜</t>
  </si>
  <si>
    <t>981205</t>
  </si>
  <si>
    <t>園田　那織</t>
  </si>
  <si>
    <t>970702</t>
  </si>
  <si>
    <t>仲野　由佳梨</t>
  </si>
  <si>
    <t>981011</t>
  </si>
  <si>
    <t>岩倉　美晴</t>
  </si>
  <si>
    <t>和三　はるか</t>
  </si>
  <si>
    <t>ﾜｻﾝ ﾊﾙｶ</t>
  </si>
  <si>
    <t>990528</t>
  </si>
  <si>
    <t>岡下　真子</t>
  </si>
  <si>
    <t>ｵｶｼﾀ ﾏｺ</t>
  </si>
  <si>
    <t>990715</t>
  </si>
  <si>
    <t>小坂　みゅ海</t>
  </si>
  <si>
    <t>ｺｻｶ ﾐｭｳ</t>
  </si>
  <si>
    <t>991114</t>
  </si>
  <si>
    <t>臼井　晴香</t>
  </si>
  <si>
    <t>ｳｽｲ ﾊﾙｶ</t>
  </si>
  <si>
    <t>毛芝　舞哉</t>
  </si>
  <si>
    <t>ｹｼﾊﾞ ﾏﾔ</t>
  </si>
  <si>
    <t>960408</t>
  </si>
  <si>
    <t>神村　彩輝</t>
  </si>
  <si>
    <t>兵庫大学</t>
  </si>
  <si>
    <t>492413</t>
  </si>
  <si>
    <t>山本　千絵</t>
  </si>
  <si>
    <t>横川　海姫</t>
  </si>
  <si>
    <t>佐藤　千夏</t>
  </si>
  <si>
    <t>990829</t>
  </si>
  <si>
    <t>清水　里名</t>
  </si>
  <si>
    <t>991005</t>
  </si>
  <si>
    <t>前田　久瑠実</t>
  </si>
  <si>
    <t>990925</t>
  </si>
  <si>
    <t>宮本　和葉</t>
  </si>
  <si>
    <t>000103</t>
  </si>
  <si>
    <t>橋本　さつき</t>
  </si>
  <si>
    <t>ﾊｼﾓﾄ ｻﾂｷ</t>
  </si>
  <si>
    <t>000515</t>
  </si>
  <si>
    <t>村岡　茉奈</t>
  </si>
  <si>
    <t>ﾑﾗｵｶ ﾏﾅ</t>
  </si>
  <si>
    <t>001207</t>
  </si>
  <si>
    <t>小川　美空</t>
  </si>
  <si>
    <t>ｵｶﾞﾜ ﾐｸ</t>
  </si>
  <si>
    <t>011026</t>
  </si>
  <si>
    <t>重　花梨</t>
  </si>
  <si>
    <t>ｼｹﾞ ｶﾘﾝ</t>
  </si>
  <si>
    <t>010108</t>
  </si>
  <si>
    <t>谷根　優花</t>
  </si>
  <si>
    <t>ﾀﾆﾈ ﾕｳｶ</t>
  </si>
  <si>
    <t>関西福祉大学</t>
  </si>
  <si>
    <t>立岩　杏珠</t>
  </si>
  <si>
    <t>ﾀﾃｲﾜ ｱﾐ</t>
  </si>
  <si>
    <t>橋本　麻由</t>
  </si>
  <si>
    <t>ﾊｼﾓﾄ ﾏﾕ</t>
  </si>
  <si>
    <t>吉村　美咲</t>
  </si>
  <si>
    <t>ﾖｼﾑﾗ ﾐｻｷ</t>
  </si>
  <si>
    <t>020204</t>
  </si>
  <si>
    <t>松岡　美里</t>
  </si>
  <si>
    <t>980805</t>
  </si>
  <si>
    <t>吉井　加奈</t>
  </si>
  <si>
    <t>ﾖｼｲ ｶﾅ</t>
  </si>
  <si>
    <t>兵庫教育大学</t>
  </si>
  <si>
    <t>990927</t>
  </si>
  <si>
    <t>大石　波奈</t>
  </si>
  <si>
    <t>ｵｵｲｼ ﾊﾅ</t>
  </si>
  <si>
    <t>洲戸　裕香</t>
  </si>
  <si>
    <t>ｽﾄﾞ ﾕｳｶ</t>
  </si>
  <si>
    <t>990810</t>
  </si>
  <si>
    <t>増田　京子</t>
  </si>
  <si>
    <t>ﾏｽﾀﾞ ｷｮｳｺ</t>
  </si>
  <si>
    <t>000301</t>
  </si>
  <si>
    <t>生田　みのり</t>
  </si>
  <si>
    <t>ｲｸﾀ ﾐﾉﾘ</t>
  </si>
  <si>
    <t>池尻　栞菜</t>
  </si>
  <si>
    <t>神戸学院大学</t>
  </si>
  <si>
    <t>492237</t>
  </si>
  <si>
    <t>981209</t>
  </si>
  <si>
    <t>西尾　咲良</t>
  </si>
  <si>
    <t>990311</t>
  </si>
  <si>
    <t>平山　璃奈</t>
  </si>
  <si>
    <t>990115</t>
  </si>
  <si>
    <t>安達　花音</t>
  </si>
  <si>
    <t>990922</t>
  </si>
  <si>
    <t>小川　那月</t>
  </si>
  <si>
    <t>田代　実穂</t>
  </si>
  <si>
    <t>藤田　真由</t>
  </si>
  <si>
    <t>990523</t>
  </si>
  <si>
    <t>松井　沙樹</t>
  </si>
  <si>
    <t>井川　夏実</t>
  </si>
  <si>
    <t>ｲｶﾜ ﾅﾂﾐ</t>
  </si>
  <si>
    <t>000724</t>
  </si>
  <si>
    <t>広内　来幸</t>
  </si>
  <si>
    <t>ﾋﾛｳﾁ ｷｻﾁ</t>
  </si>
  <si>
    <t>001113</t>
  </si>
  <si>
    <t>中西　未海</t>
  </si>
  <si>
    <t>ﾅｶﾆｼ ﾐﾅﾐ</t>
  </si>
  <si>
    <t>000802</t>
  </si>
  <si>
    <t>吉村　唯</t>
  </si>
  <si>
    <t>ﾖｼﾑﾗ ﾕｲ</t>
  </si>
  <si>
    <t>000606</t>
  </si>
  <si>
    <t>松本　妃奈乃</t>
  </si>
  <si>
    <t>ﾏﾂﾓﾄ ﾋﾅﾉ</t>
  </si>
  <si>
    <t>020125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</si>
  <si>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</si>
  <si>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</si>
  <si>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</si>
  <si>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</si>
  <si>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</si>
  <si>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</si>
  <si>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</si>
  <si>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</si>
  <si>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</si>
  <si>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ｺﾀｶ ﾕﾂﾞｷ</t>
  </si>
  <si>
    <t>011011</t>
  </si>
  <si>
    <t>山田　晏梨</t>
  </si>
  <si>
    <t>ﾔﾏﾀﾞ ｱﾝﾘ</t>
  </si>
  <si>
    <t>安達　眞咲</t>
  </si>
  <si>
    <t>園田学園女子大学</t>
  </si>
  <si>
    <t>492244</t>
  </si>
  <si>
    <t>981203</t>
  </si>
  <si>
    <t>岩木　理菜</t>
  </si>
  <si>
    <t>浦島　美憂</t>
  </si>
  <si>
    <t>981003</t>
  </si>
  <si>
    <t>大江　里香</t>
  </si>
  <si>
    <t>980617</t>
  </si>
  <si>
    <t>太田　梨々奈</t>
  </si>
  <si>
    <t>981119</t>
  </si>
  <si>
    <t>大村　美空</t>
  </si>
  <si>
    <t>981213</t>
  </si>
  <si>
    <t>尾﨑　サキ</t>
  </si>
  <si>
    <t>門脇　直緒</t>
  </si>
  <si>
    <t>川﨑　聖代</t>
  </si>
  <si>
    <t>河下　莉子</t>
  </si>
  <si>
    <t>990105</t>
  </si>
  <si>
    <t>岸　優希</t>
  </si>
  <si>
    <t>栗谷　瑞希</t>
  </si>
  <si>
    <t>980426</t>
  </si>
  <si>
    <t>後藤　奈緒</t>
  </si>
  <si>
    <t>須河　果林</t>
  </si>
  <si>
    <t>竹下　美月</t>
  </si>
  <si>
    <t>990228</t>
  </si>
  <si>
    <t>坪内　明日香</t>
  </si>
  <si>
    <t>中川　実優</t>
  </si>
  <si>
    <t>990318</t>
  </si>
  <si>
    <t>野々瀬　悠</t>
  </si>
  <si>
    <t>970920</t>
  </si>
  <si>
    <t>平田　未来</t>
  </si>
  <si>
    <t>990316</t>
  </si>
  <si>
    <t>藤原　沙耶</t>
  </si>
  <si>
    <t>山本　珠生</t>
  </si>
  <si>
    <t>横田　華恋</t>
  </si>
  <si>
    <t>990317</t>
  </si>
  <si>
    <t>石橋　奈月</t>
  </si>
  <si>
    <t>991117</t>
  </si>
  <si>
    <t>梅崎　優花</t>
  </si>
  <si>
    <t>尾田　幸音</t>
  </si>
  <si>
    <t>000317</t>
  </si>
  <si>
    <t>黒田　愛香</t>
  </si>
  <si>
    <t>991022</t>
  </si>
  <si>
    <t>桒原　千賀子</t>
  </si>
  <si>
    <t>991011</t>
  </si>
  <si>
    <t>小西　萌乃</t>
  </si>
  <si>
    <t>佐伯　美奈</t>
  </si>
  <si>
    <t>000304</t>
  </si>
  <si>
    <t>四方　夢</t>
  </si>
  <si>
    <t>000131</t>
  </si>
  <si>
    <t>宍戸　絢</t>
  </si>
  <si>
    <t>鈴木　桃果</t>
  </si>
  <si>
    <t>000114</t>
  </si>
  <si>
    <t>竹前　奈理</t>
  </si>
  <si>
    <t>492245</t>
  </si>
  <si>
    <t>990821</t>
  </si>
  <si>
    <t>時田　莉帆</t>
  </si>
  <si>
    <t>990412</t>
  </si>
  <si>
    <t>中逵　恵里</t>
  </si>
  <si>
    <t>991116</t>
  </si>
  <si>
    <t>中野　美緒奈</t>
  </si>
  <si>
    <t>000330</t>
  </si>
  <si>
    <t>野田　朱音</t>
  </si>
  <si>
    <t>991013</t>
  </si>
  <si>
    <t>袴田　美琴</t>
  </si>
  <si>
    <t>990803</t>
  </si>
  <si>
    <t>姫野　万里乃</t>
  </si>
  <si>
    <t>990911</t>
  </si>
  <si>
    <t>平田　美和</t>
  </si>
  <si>
    <t>000223</t>
  </si>
  <si>
    <t>細川　凜</t>
  </si>
  <si>
    <t>990423</t>
  </si>
  <si>
    <t>三窪　由美香</t>
  </si>
  <si>
    <t>村上　歩美</t>
  </si>
  <si>
    <t>森川　夏帆</t>
  </si>
  <si>
    <t>990806</t>
  </si>
  <si>
    <t>安田　明日翔</t>
  </si>
  <si>
    <t>991228</t>
  </si>
  <si>
    <t>山本　紗也夏</t>
  </si>
  <si>
    <t>安藤　百夏</t>
  </si>
  <si>
    <t>000629</t>
  </si>
  <si>
    <t>石谷　綾菜</t>
  </si>
  <si>
    <t>ｲｼﾀﾆ ｱﾔﾅ</t>
  </si>
  <si>
    <t>001208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</si>
  <si>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</si>
  <si>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</si>
  <si>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</si>
  <si>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</si>
  <si>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</si>
  <si>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</si>
  <si>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大山　睦子</t>
  </si>
  <si>
    <t>ｵｵﾔﾏ ﾑﾂｺ</t>
  </si>
  <si>
    <t>010212</t>
  </si>
  <si>
    <t>岡橋　歩美</t>
  </si>
  <si>
    <t>ｵｶﾊｼ ｱﾕﾐ</t>
  </si>
  <si>
    <t>倉本　奈緒</t>
  </si>
  <si>
    <t>ｸﾗﾓﾄ ﾅｵ</t>
  </si>
  <si>
    <t>000402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</si>
  <si>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</si>
  <si>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</si>
  <si>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</si>
  <si>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</si>
  <si>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</si>
  <si>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</si>
  <si>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</si>
  <si>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</si>
  <si>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</si>
  <si>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</si>
  <si>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010117</t>
  </si>
  <si>
    <t>杉村　美緒</t>
  </si>
  <si>
    <t>ｽｷﾞﾑﾗ ﾐｵ</t>
  </si>
  <si>
    <t>010326</t>
  </si>
  <si>
    <t>高橋　佳音</t>
  </si>
  <si>
    <t>ﾀｶﾊｼ ｶﾉﾝ</t>
  </si>
  <si>
    <t>001228</t>
  </si>
  <si>
    <t>竹内　栞里</t>
  </si>
  <si>
    <t>ﾀｹｳﾁ ｼｵﾘ</t>
  </si>
  <si>
    <t>000811</t>
  </si>
  <si>
    <t>辻　七海</t>
  </si>
  <si>
    <t>ﾂｼﾞ ﾅﾅﾐ</t>
  </si>
  <si>
    <t>001118</t>
  </si>
  <si>
    <t>土山　万緒</t>
  </si>
  <si>
    <t>ﾂﾁﾔﾏ ﾏｵ</t>
  </si>
  <si>
    <t>000513</t>
  </si>
  <si>
    <t>友松　日南</t>
  </si>
  <si>
    <t>ﾄﾓﾏﾂ ﾋﾅ</t>
  </si>
  <si>
    <t>000602</t>
  </si>
  <si>
    <t>中西　彩梨</t>
  </si>
  <si>
    <t>ﾅｶﾆｼ ｻﾘ</t>
  </si>
  <si>
    <t>000712</t>
  </si>
  <si>
    <t>永井　来海</t>
  </si>
  <si>
    <t>ﾅｶﾞｲ ｸﾙﾐ</t>
  </si>
  <si>
    <t>010218</t>
  </si>
  <si>
    <t>平野　さくら</t>
  </si>
  <si>
    <t>ﾋﾗﾉ ｻｸﾗ</t>
  </si>
  <si>
    <t>001202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</si>
  <si>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</si>
  <si>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</si>
  <si>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</si>
  <si>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</si>
  <si>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</si>
  <si>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</si>
  <si>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</si>
  <si>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</si>
  <si>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</si>
  <si>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</si>
  <si>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</si>
  <si>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</si>
  <si>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</si>
  <si>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</si>
  <si>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001015</t>
  </si>
  <si>
    <t>山下　美昴</t>
  </si>
  <si>
    <t>ﾔﾏｼﾀ ﾐﾎ</t>
  </si>
  <si>
    <t>山田　真由</t>
  </si>
  <si>
    <t>ﾔﾏﾀﾞ ﾏﾕ</t>
  </si>
  <si>
    <t>001027</t>
  </si>
  <si>
    <t>井川　紅亜</t>
  </si>
  <si>
    <t>ｲｶﾞﾜ ｸﾚｱ</t>
  </si>
  <si>
    <t>010723</t>
  </si>
  <si>
    <t>神村　莉緒</t>
  </si>
  <si>
    <t>ｶﾐﾑﾗ ﾘｵ</t>
  </si>
  <si>
    <t>020320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</si>
  <si>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</si>
  <si>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</si>
  <si>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</si>
  <si>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</si>
  <si>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</si>
  <si>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</si>
  <si>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020312</t>
  </si>
  <si>
    <t>小嶋　玲菜</t>
  </si>
  <si>
    <t>010406</t>
  </si>
  <si>
    <t>古西　清乃</t>
  </si>
  <si>
    <t>ｺﾆｼ ｻﾔﾉ</t>
  </si>
  <si>
    <t>坂本　真菜</t>
  </si>
  <si>
    <t>ｻｶﾓﾄ ﾏﾅ</t>
  </si>
  <si>
    <t>010414</t>
  </si>
  <si>
    <t>内藤　結衣</t>
  </si>
  <si>
    <t>ﾅｲﾄｳ ﾕｲ</t>
  </si>
  <si>
    <t>011031</t>
  </si>
  <si>
    <t>二宮　唯</t>
  </si>
  <si>
    <t>ﾆﾉﾐﾔ ﾕｲ</t>
  </si>
  <si>
    <t>011022</t>
  </si>
  <si>
    <t>平井　星名</t>
  </si>
  <si>
    <t>ﾋﾗｲ ｾﾅ</t>
  </si>
  <si>
    <t>平尾　莉子</t>
  </si>
  <si>
    <t>ﾋﾗｵ ﾘｺ</t>
  </si>
  <si>
    <t>011002</t>
  </si>
  <si>
    <t>福井　陽香</t>
  </si>
  <si>
    <t>ﾌｸｲ ﾊﾙｶ</t>
  </si>
  <si>
    <t>010522</t>
  </si>
  <si>
    <t>福本　瑞季</t>
  </si>
  <si>
    <t>ﾌｸﾓﾄ ﾐｽﾞｷ</t>
  </si>
  <si>
    <t>010731</t>
  </si>
  <si>
    <t>藤本　千愛</t>
  </si>
  <si>
    <t>ﾌｼﾞﾓﾄ ﾁｱﾅ</t>
  </si>
  <si>
    <t>011122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</si>
  <si>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</si>
  <si>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</si>
  <si>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</si>
  <si>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</si>
  <si>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</si>
  <si>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</si>
  <si>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</si>
  <si>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011114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</si>
  <si>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</si>
  <si>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</si>
  <si>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</si>
  <si>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</si>
  <si>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</si>
  <si>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</si>
  <si>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</si>
  <si>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</si>
  <si>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</si>
  <si>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</si>
  <si>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</si>
  <si>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001201</t>
  </si>
  <si>
    <t>平田　樹子</t>
  </si>
  <si>
    <t>京都府立大学</t>
  </si>
  <si>
    <t>491015</t>
  </si>
  <si>
    <t>971106</t>
  </si>
  <si>
    <t>安東　稜子</t>
  </si>
  <si>
    <t>ｱﾝﾄﾞｳ ﾘｮｳｺ</t>
  </si>
  <si>
    <t>京都工芸繊維大学</t>
  </si>
  <si>
    <t>吉岡　優希</t>
  </si>
  <si>
    <t>滋賀医科大学</t>
  </si>
  <si>
    <t>960429</t>
  </si>
  <si>
    <t>阿坂　玲</t>
  </si>
  <si>
    <t>990330</t>
  </si>
  <si>
    <t>中村　優月</t>
  </si>
  <si>
    <t>980529</t>
  </si>
  <si>
    <t>西岡　唯</t>
  </si>
  <si>
    <t>980731</t>
  </si>
  <si>
    <t>井村　香穂</t>
  </si>
  <si>
    <t>ｲﾑﾗ ｶﾎ</t>
  </si>
  <si>
    <t>林　寧々</t>
  </si>
  <si>
    <t>ﾊﾔｼ ﾈﾈ</t>
  </si>
  <si>
    <t>前田　瞳</t>
  </si>
  <si>
    <t>ﾏｴﾀﾞ ﾋﾄﾐ</t>
  </si>
  <si>
    <t>佐野　芳珠季</t>
  </si>
  <si>
    <t>ｻﾉ ﾊｽﾞｷ</t>
  </si>
  <si>
    <t>坂本　莉奈</t>
  </si>
  <si>
    <t>ｻｶﾓﾄ ﾘﾅ</t>
  </si>
  <si>
    <t>京都女子大学</t>
  </si>
  <si>
    <t>492190</t>
  </si>
  <si>
    <t>971124</t>
  </si>
  <si>
    <t>鈴木　綾奈</t>
  </si>
  <si>
    <t>ｽｽﾞｷ ﾘｮｳﾅ</t>
  </si>
  <si>
    <t>中野　紗希</t>
  </si>
  <si>
    <t>ﾅｶﾉ ｻｷ</t>
  </si>
  <si>
    <t>上原　珠美</t>
  </si>
  <si>
    <t>ｳｴﾊﾗ ﾀﾏﾐ</t>
  </si>
  <si>
    <t>澁谷　柚衣</t>
  </si>
  <si>
    <t>ｼﾌﾞﾀﾆ ﾕｲ</t>
  </si>
  <si>
    <t>大谷大学</t>
  </si>
  <si>
    <t>492186</t>
  </si>
  <si>
    <t>布施　玲奈</t>
  </si>
  <si>
    <t>ﾌｾ ﾚﾅ</t>
  </si>
  <si>
    <t>001003</t>
  </si>
  <si>
    <t>向　美咲</t>
  </si>
  <si>
    <t>びわこ学院大学</t>
  </si>
  <si>
    <t>492604</t>
  </si>
  <si>
    <t>池田　笑愛</t>
  </si>
  <si>
    <t>ｲｹﾀﾞ ｴﾏ</t>
  </si>
  <si>
    <t>川崎　莉奈</t>
  </si>
  <si>
    <t>ｶﾜｻｷ ﾘﾅ</t>
  </si>
  <si>
    <t>001114</t>
  </si>
  <si>
    <t>菅原　彩乃</t>
  </si>
  <si>
    <t>990127</t>
  </si>
  <si>
    <t>高岡　真香</t>
  </si>
  <si>
    <t>河原田　萌</t>
  </si>
  <si>
    <t>京都教育大学</t>
  </si>
  <si>
    <t>980218</t>
  </si>
  <si>
    <t>下野　紗希</t>
  </si>
  <si>
    <t>970819</t>
  </si>
  <si>
    <t>岸　佳乃子</t>
  </si>
  <si>
    <t>990110</t>
  </si>
  <si>
    <t>岡田　真帆</t>
  </si>
  <si>
    <t>中村　風花</t>
  </si>
  <si>
    <t>981115</t>
  </si>
  <si>
    <t>前多　遥佳</t>
  </si>
  <si>
    <t>980629</t>
  </si>
  <si>
    <t>安田　菜摘</t>
  </si>
  <si>
    <t>981022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</si>
  <si>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</si>
  <si>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</si>
  <si>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</si>
  <si>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</si>
  <si>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</si>
  <si>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</si>
  <si>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</si>
  <si>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</si>
  <si>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</si>
  <si>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980615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</si>
  <si>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</si>
  <si>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</si>
  <si>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</si>
  <si>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</si>
  <si>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</si>
  <si>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</si>
  <si>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</si>
  <si>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</si>
  <si>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</si>
  <si>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</si>
  <si>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991106</t>
  </si>
  <si>
    <t>原口　由子</t>
  </si>
  <si>
    <t>ﾊﾗｸﾞﾁ ﾕｳｺ</t>
  </si>
  <si>
    <t>011228</t>
  </si>
  <si>
    <t>野田　菜月</t>
  </si>
  <si>
    <t>滋賀県立大学</t>
  </si>
  <si>
    <t>491054</t>
  </si>
  <si>
    <t>980409</t>
  </si>
  <si>
    <t>上野　真理子</t>
  </si>
  <si>
    <t>佛教大学</t>
  </si>
  <si>
    <t>492199</t>
  </si>
  <si>
    <t>990220</t>
  </si>
  <si>
    <t>小枝　未森</t>
  </si>
  <si>
    <t>981231</t>
  </si>
  <si>
    <t>山﨑　夢乃</t>
  </si>
  <si>
    <t>981212</t>
  </si>
  <si>
    <t>山下　桃花</t>
  </si>
  <si>
    <t>吉田　夏菜</t>
  </si>
  <si>
    <t>980718</t>
  </si>
  <si>
    <t>森田　真以</t>
  </si>
  <si>
    <t>981107</t>
  </si>
  <si>
    <t>柴田　季代子</t>
  </si>
  <si>
    <t>青松　真那</t>
  </si>
  <si>
    <t>井田　まり子</t>
  </si>
  <si>
    <t>岡本　佳奈絵</t>
  </si>
  <si>
    <t>990723</t>
  </si>
  <si>
    <t>垣内　うらら</t>
  </si>
  <si>
    <t>991206</t>
  </si>
  <si>
    <t>芝本　涼花</t>
  </si>
  <si>
    <t>平塚　真菜</t>
  </si>
  <si>
    <t>991214</t>
  </si>
  <si>
    <t>古田　望緒</t>
  </si>
  <si>
    <t>991112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</si>
  <si>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</si>
  <si>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</si>
  <si>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</si>
  <si>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</si>
  <si>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</si>
  <si>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</si>
  <si>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</si>
  <si>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</si>
  <si>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</si>
  <si>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</si>
  <si>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</si>
  <si>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</si>
  <si>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</si>
  <si>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</si>
  <si>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000710</t>
  </si>
  <si>
    <t>中川　瑞希</t>
  </si>
  <si>
    <t>ﾅｶｶﾞﾜ ﾐｽﾞｷ</t>
  </si>
  <si>
    <t>羽田　藍</t>
  </si>
  <si>
    <t>ﾊﾈﾀ ｱｲ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</si>
  <si>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</si>
  <si>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</si>
  <si>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</si>
  <si>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</si>
  <si>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</si>
  <si>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</si>
  <si>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</si>
  <si>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011101</t>
  </si>
  <si>
    <t>志村　咲季</t>
  </si>
  <si>
    <t>ｼﾑﾗ ｻｷ</t>
  </si>
  <si>
    <t>010906</t>
  </si>
  <si>
    <t>千賀　若奈</t>
  </si>
  <si>
    <t>ｾﾝｶﾞ ﾜｶﾅ</t>
  </si>
  <si>
    <t>011004</t>
  </si>
  <si>
    <t>中川　瑞稀</t>
  </si>
  <si>
    <t>三浦　瞳</t>
  </si>
  <si>
    <t>ﾐｳﾗ ﾋﾄﾐ</t>
  </si>
  <si>
    <t>011013</t>
  </si>
  <si>
    <t>𠮷田　藍</t>
  </si>
  <si>
    <t>ﾖｼﾀﾞ ｱｲ</t>
  </si>
  <si>
    <t>010515</t>
  </si>
  <si>
    <t>安田　結実</t>
  </si>
  <si>
    <t>京都府立医科大学</t>
  </si>
  <si>
    <t>491016</t>
  </si>
  <si>
    <t>970803</t>
  </si>
  <si>
    <t>嶋川　沙野子</t>
  </si>
  <si>
    <t>福岡　七海</t>
  </si>
  <si>
    <t>ﾌｸｵｶ ﾅﾂﾐ</t>
  </si>
  <si>
    <t>970805</t>
  </si>
  <si>
    <t>三浦　るか</t>
  </si>
  <si>
    <t>ﾐｳﾗ ﾙｶ</t>
  </si>
  <si>
    <t>991211</t>
  </si>
  <si>
    <t>嵯峨山　理紗</t>
  </si>
  <si>
    <t>京都薬科大学</t>
  </si>
  <si>
    <t>492191</t>
  </si>
  <si>
    <t>971202</t>
  </si>
  <si>
    <t>田中　里奈</t>
  </si>
  <si>
    <t>980428</t>
  </si>
  <si>
    <t>西岡　香絵</t>
  </si>
  <si>
    <t>佐野　愛</t>
  </si>
  <si>
    <t>ｻﾉ ﾏﾅ</t>
  </si>
  <si>
    <t>仲村　知世</t>
  </si>
  <si>
    <t>ﾅｶﾑﾗ ﾁﾖ</t>
  </si>
  <si>
    <t>西口　芽生</t>
  </si>
  <si>
    <t>ﾆｼｸﾞﾁ ﾒﾊﾞｴ</t>
  </si>
  <si>
    <t>藤本　萌未</t>
  </si>
  <si>
    <t>ﾌｼﾞﾓﾄ ﾓｴﾐ</t>
  </si>
  <si>
    <t>000313</t>
  </si>
  <si>
    <t>秋永　彩華</t>
  </si>
  <si>
    <t>ｱｷﾅｶﾞ ｱﾔｶ</t>
  </si>
  <si>
    <t>001204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</si>
  <si>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</si>
  <si>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</si>
  <si>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</si>
  <si>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</si>
  <si>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</si>
  <si>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</si>
  <si>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</si>
  <si>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990930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</si>
  <si>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</si>
  <si>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</si>
  <si>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</si>
  <si>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</si>
  <si>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</si>
  <si>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</si>
  <si>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000914</t>
  </si>
  <si>
    <t>東堤　桃花</t>
  </si>
  <si>
    <t>ﾋｶﾞｼﾂﾂﾐ ﾓﾓｶ</t>
  </si>
  <si>
    <t>000409</t>
  </si>
  <si>
    <t>藤本　紗綺</t>
  </si>
  <si>
    <t>ﾌｼﾞﾓﾄ ｻｷ</t>
  </si>
  <si>
    <t>010327</t>
  </si>
  <si>
    <t>古海　薫子</t>
  </si>
  <si>
    <t>ﾌﾙﾐ ﾕｷｺ</t>
  </si>
  <si>
    <t>増田　真帆</t>
  </si>
  <si>
    <t>ﾏｽﾀﾞ ﾏﾎ</t>
  </si>
  <si>
    <t>010226</t>
  </si>
  <si>
    <t>松尾　茉祐</t>
  </si>
  <si>
    <t>ﾏﾂｵ ﾏﾕ</t>
  </si>
  <si>
    <t>000107</t>
  </si>
  <si>
    <t>山崎　理香子</t>
  </si>
  <si>
    <t>ﾔﾏｻﾞｷ ﾘｶｺ</t>
  </si>
  <si>
    <t>000817</t>
  </si>
  <si>
    <t>加藤　友唯</t>
  </si>
  <si>
    <t>ｶﾄｳ ﾕｲ</t>
  </si>
  <si>
    <t>000929</t>
  </si>
  <si>
    <t>保崎　詩織</t>
  </si>
  <si>
    <t>ﾎｻﾞｷ ｼｵﾘ</t>
  </si>
  <si>
    <t>001126</t>
  </si>
  <si>
    <t>清家　里紗</t>
  </si>
  <si>
    <t>ｾｲｹ ﾘｻ</t>
  </si>
  <si>
    <t>京都外国語大学</t>
  </si>
  <si>
    <t>492187</t>
  </si>
  <si>
    <t>000922</t>
  </si>
  <si>
    <t>茨本　菜々子</t>
  </si>
  <si>
    <t>ｲﾊﾞﾗﾓﾄ ﾅﾅｺ</t>
  </si>
  <si>
    <t>明治国際医療大学</t>
  </si>
  <si>
    <t>492329</t>
  </si>
  <si>
    <t>010621</t>
  </si>
  <si>
    <t>森岡　美羽</t>
  </si>
  <si>
    <t>ﾓﾘｵｶ ﾐｳ</t>
  </si>
  <si>
    <t>020211</t>
  </si>
  <si>
    <t>三好　ひなの</t>
  </si>
  <si>
    <t>ﾐﾖｼ ﾋﾅﾉ</t>
  </si>
  <si>
    <t>小山　空</t>
  </si>
  <si>
    <t>ｺﾔﾏ ｿﾗ</t>
  </si>
  <si>
    <t>011214</t>
  </si>
  <si>
    <t>藤田　彩希</t>
  </si>
  <si>
    <t>ﾌｼﾞﾀ ｻｷ</t>
  </si>
  <si>
    <t>011030</t>
  </si>
  <si>
    <t>松本　まどか</t>
  </si>
  <si>
    <t>ﾏﾂﾓﾄ ﾏﾄﾞｶ</t>
  </si>
  <si>
    <t>藤山　愛美</t>
  </si>
  <si>
    <t>ﾌｼﾞﾔﾏ ﾏﾅﾐ</t>
  </si>
  <si>
    <t>林　沙優</t>
  </si>
  <si>
    <t>ﾊﾔｼ ｻｱﾔ</t>
  </si>
  <si>
    <t>020101</t>
  </si>
  <si>
    <t>重川　夏歩</t>
  </si>
  <si>
    <t>OMOKAWA</t>
    <phoneticPr fontId="2"/>
  </si>
  <si>
    <t>川口　愛華</t>
  </si>
  <si>
    <t>小山　紗輝</t>
  </si>
  <si>
    <t>代　朗果</t>
  </si>
  <si>
    <t>杉谷　日菜子</t>
  </si>
  <si>
    <t>SUGITANI</t>
    <phoneticPr fontId="2"/>
  </si>
  <si>
    <t>田代　斐朝</t>
  </si>
  <si>
    <t>日吉　玲奈</t>
  </si>
  <si>
    <t>内田　汐里</t>
  </si>
  <si>
    <t>高本　早紀</t>
  </si>
  <si>
    <t>TAKAMOTO</t>
    <phoneticPr fontId="2"/>
  </si>
  <si>
    <t>冨部　春月</t>
  </si>
  <si>
    <t>平澤　明莉</t>
  </si>
  <si>
    <t>000206</t>
  </si>
  <si>
    <t>村井　萌恵</t>
  </si>
  <si>
    <t>村上　明日香</t>
  </si>
  <si>
    <t>入江　みはゆ</t>
  </si>
  <si>
    <t>ｲﾘｴ ﾐﾊﾕ</t>
  </si>
  <si>
    <t>Mihayu</t>
    <phoneticPr fontId="2"/>
  </si>
  <si>
    <t>日比　亜月</t>
  </si>
  <si>
    <t>ﾋﾋﾞ ｱﾂﾞｷ</t>
  </si>
  <si>
    <t>HIBI</t>
    <phoneticPr fontId="2"/>
  </si>
  <si>
    <t>赤堀　仁美</t>
  </si>
  <si>
    <t>ｱｶﾎﾘ ﾉﾘﾐ</t>
  </si>
  <si>
    <t>Norimi</t>
    <phoneticPr fontId="2"/>
  </si>
  <si>
    <t>植原　千絢</t>
  </si>
  <si>
    <t>ｳｴﾊﾗ ﾁｱﾔ</t>
  </si>
  <si>
    <t>000719</t>
  </si>
  <si>
    <t>浦谷　愛未</t>
  </si>
  <si>
    <t>ｳﾗﾀﾆ ｱﾐ</t>
  </si>
  <si>
    <t>010214</t>
  </si>
  <si>
    <t>堤　伶奈</t>
  </si>
  <si>
    <t>ﾂﾂﾐ ﾚﾅ</t>
  </si>
  <si>
    <t>TSUTSUMI</t>
    <phoneticPr fontId="2"/>
  </si>
  <si>
    <t>早川　朋実</t>
  </si>
  <si>
    <t>ﾊﾔｶﾜ ﾄﾓﾐ</t>
  </si>
  <si>
    <t>000809</t>
  </si>
  <si>
    <t>HAYAKAWA</t>
    <phoneticPr fontId="2"/>
  </si>
  <si>
    <t>長沼　明音</t>
  </si>
  <si>
    <t>ﾅｶﾞﾇﾏ ｱｶﾈ</t>
  </si>
  <si>
    <t>06</t>
  </si>
  <si>
    <t>NAGANUMA</t>
    <phoneticPr fontId="2"/>
  </si>
  <si>
    <t>舛田　華</t>
  </si>
  <si>
    <t>ﾏｽﾀﾞ ﾊﾅ</t>
  </si>
  <si>
    <t>座覇　蘭</t>
  </si>
  <si>
    <t>ｻﾞﾊ ﾗﾝ</t>
  </si>
  <si>
    <t>000408</t>
  </si>
  <si>
    <t>市原　琴乃</t>
  </si>
  <si>
    <t>武庫川女子大学</t>
  </si>
  <si>
    <t>492246</t>
  </si>
  <si>
    <t>ICHIHARA</t>
  </si>
  <si>
    <t>Kotono</t>
  </si>
  <si>
    <t>井上　美季</t>
  </si>
  <si>
    <t>Miki</t>
  </si>
  <si>
    <t>魚見　晏那</t>
  </si>
  <si>
    <t>990203</t>
  </si>
  <si>
    <t>UOMI</t>
  </si>
  <si>
    <t>Anna</t>
  </si>
  <si>
    <t>梅本　彩佳</t>
  </si>
  <si>
    <t>UMEMOTO</t>
  </si>
  <si>
    <t>Ayaka</t>
  </si>
  <si>
    <t>大谷　優華</t>
  </si>
  <si>
    <t>981026</t>
  </si>
  <si>
    <t>OTANI</t>
  </si>
  <si>
    <t>Yuka</t>
  </si>
  <si>
    <t>小武　歩未</t>
  </si>
  <si>
    <t>990117</t>
  </si>
  <si>
    <t>KOTAKE</t>
  </si>
  <si>
    <t>Ayumi</t>
  </si>
  <si>
    <t>近藤　あんじ</t>
  </si>
  <si>
    <t>981028</t>
  </si>
  <si>
    <t>KONDO</t>
  </si>
  <si>
    <t>Anji</t>
  </si>
  <si>
    <t>末石　和莉</t>
  </si>
  <si>
    <t>SUEISHI</t>
  </si>
  <si>
    <t>Airi</t>
  </si>
  <si>
    <t>十亀　美紀</t>
  </si>
  <si>
    <t>981204</t>
  </si>
  <si>
    <t>SOGAME</t>
  </si>
  <si>
    <t>中村　鞠花</t>
  </si>
  <si>
    <t>981104</t>
  </si>
  <si>
    <t>NAKAMURA</t>
  </si>
  <si>
    <t>Marika</t>
  </si>
  <si>
    <t>新山　祐香</t>
  </si>
  <si>
    <t>980827</t>
  </si>
  <si>
    <t>NIIYAMA</t>
  </si>
  <si>
    <t>野志　侑希</t>
  </si>
  <si>
    <t>990313</t>
  </si>
  <si>
    <t>NOSHI</t>
  </si>
  <si>
    <t>Yuki</t>
  </si>
  <si>
    <t>野間　楓</t>
  </si>
  <si>
    <t>980603</t>
  </si>
  <si>
    <t>NOMA</t>
  </si>
  <si>
    <t>Kaede</t>
  </si>
  <si>
    <t>東山　真悠子</t>
  </si>
  <si>
    <t>980623</t>
  </si>
  <si>
    <t>HIGASHIYAMA</t>
  </si>
  <si>
    <t>Mayuko</t>
  </si>
  <si>
    <t>廣本　美星</t>
  </si>
  <si>
    <t>HIROMOTO</t>
  </si>
  <si>
    <t>Mihoshi</t>
  </si>
  <si>
    <t>松村　香尋</t>
  </si>
  <si>
    <t>MATSUMURA</t>
  </si>
  <si>
    <t>Kahiro</t>
  </si>
  <si>
    <t>松本　美和</t>
  </si>
  <si>
    <t>980922</t>
  </si>
  <si>
    <t>MATSUMOTO</t>
  </si>
  <si>
    <t>Miwa</t>
  </si>
  <si>
    <t>右田　有奈</t>
  </si>
  <si>
    <t>981217</t>
  </si>
  <si>
    <t>MIGITA</t>
  </si>
  <si>
    <t>Yuna</t>
  </si>
  <si>
    <t>八尾　果奈実</t>
  </si>
  <si>
    <t>981126</t>
  </si>
  <si>
    <t>YAO</t>
  </si>
  <si>
    <t>Kanami</t>
  </si>
  <si>
    <t>安達　杏香</t>
  </si>
  <si>
    <t>990615</t>
  </si>
  <si>
    <t>ADACHI</t>
  </si>
  <si>
    <t>Kyoka</t>
  </si>
  <si>
    <t>小東　ゆい</t>
  </si>
  <si>
    <t>KOHIGASHI</t>
  </si>
  <si>
    <t>Yui</t>
  </si>
  <si>
    <t>齋藤　遥</t>
  </si>
  <si>
    <t>000322</t>
  </si>
  <si>
    <t>SAITO</t>
  </si>
  <si>
    <t>Haruka</t>
  </si>
  <si>
    <t>白田　江梨奈</t>
  </si>
  <si>
    <t>ｼﾗﾀ ｴﾘﾅ</t>
  </si>
  <si>
    <t>SHIRATA</t>
  </si>
  <si>
    <t>Erina</t>
  </si>
  <si>
    <t>辰川　凜々楓</t>
  </si>
  <si>
    <t>ﾀﾂｶﾜ ﾘﾘｶ</t>
  </si>
  <si>
    <t>990924</t>
  </si>
  <si>
    <t>TATSUKAWA</t>
  </si>
  <si>
    <t>Ririka</t>
  </si>
  <si>
    <t>谷口　明日香</t>
  </si>
  <si>
    <t>ﾀﾆｸﾞﾁ ｱｽｶ</t>
  </si>
  <si>
    <t>000329</t>
  </si>
  <si>
    <t>TANIGUCHI</t>
  </si>
  <si>
    <t>Asuka</t>
  </si>
  <si>
    <t>原田　侑依</t>
  </si>
  <si>
    <t>ﾊﾗﾀﾞ ﾕｲ</t>
  </si>
  <si>
    <t>HARADA</t>
  </si>
  <si>
    <t>藤原　明日香</t>
  </si>
  <si>
    <t>FUJIWARA</t>
  </si>
  <si>
    <t>松永　蒼生</t>
  </si>
  <si>
    <t>MATSUNAGA</t>
  </si>
  <si>
    <t>Aoi</t>
  </si>
  <si>
    <t>道下　咲希</t>
  </si>
  <si>
    <t>MICHISHITA</t>
  </si>
  <si>
    <t>Saki</t>
  </si>
  <si>
    <t>三村　萌</t>
  </si>
  <si>
    <t>MIMURA</t>
  </si>
  <si>
    <t>Mebae</t>
  </si>
  <si>
    <t>渡川　和華</t>
  </si>
  <si>
    <t>990416</t>
  </si>
  <si>
    <t>WATAGAWA</t>
  </si>
  <si>
    <t>Yorika</t>
  </si>
  <si>
    <t>池田　莉子</t>
  </si>
  <si>
    <t>ｲｹﾀﾞ ﾘｺ</t>
  </si>
  <si>
    <t>000918</t>
  </si>
  <si>
    <t>IKEDA</t>
  </si>
  <si>
    <t>Riko</t>
  </si>
  <si>
    <t>岸野　美雨</t>
  </si>
  <si>
    <t>ｷｼﾉ ﾐｳ</t>
  </si>
  <si>
    <t>KISHINO</t>
  </si>
  <si>
    <t>Miu</t>
  </si>
  <si>
    <t>後藤田　真衣</t>
  </si>
  <si>
    <t>ｺﾞﾄｳﾀﾞ ﾏｲ</t>
  </si>
  <si>
    <t>000621</t>
  </si>
  <si>
    <t>GOTODA</t>
  </si>
  <si>
    <t>Mai</t>
  </si>
  <si>
    <t>末岡　絢菜</t>
  </si>
  <si>
    <t>ｽｴｵｶ ｱﾔﾅ</t>
  </si>
  <si>
    <t>010331</t>
  </si>
  <si>
    <t>SUEOKA</t>
  </si>
  <si>
    <t>Ayana</t>
  </si>
  <si>
    <t>田上　優美</t>
  </si>
  <si>
    <t>ﾀｳｴ ﾕﾐ</t>
  </si>
  <si>
    <t>000823</t>
  </si>
  <si>
    <t>TAUE</t>
  </si>
  <si>
    <t>Yumi</t>
  </si>
  <si>
    <t>髙橋　実咲</t>
  </si>
  <si>
    <t>ﾀｶﾊｼ ﾐｻｷ</t>
  </si>
  <si>
    <t>001019</t>
  </si>
  <si>
    <t>TAKAHASHI</t>
  </si>
  <si>
    <t>Misaki</t>
  </si>
  <si>
    <t>田中　文菜</t>
  </si>
  <si>
    <t>ﾀﾅｶ ﾌﾐﾅ</t>
  </si>
  <si>
    <t>000807</t>
  </si>
  <si>
    <t>TANAKA</t>
  </si>
  <si>
    <t>Fumina</t>
  </si>
  <si>
    <t>中塚　萌</t>
  </si>
  <si>
    <t>ﾅｶﾂｶ ﾓｴ</t>
  </si>
  <si>
    <t>000510</t>
  </si>
  <si>
    <t>NAKATSUKA</t>
  </si>
  <si>
    <t>Moe</t>
  </si>
  <si>
    <t>中本　春花</t>
  </si>
  <si>
    <t>ﾅｶﾓﾄ ﾊﾙｶ</t>
  </si>
  <si>
    <t>000516</t>
  </si>
  <si>
    <t>NAKAMOTO</t>
  </si>
  <si>
    <t>長濵　奈々美</t>
  </si>
  <si>
    <t>ﾅｶﾊﾏ ﾅﾅﾐ</t>
  </si>
  <si>
    <t>001128</t>
  </si>
  <si>
    <t>NAGAHAMA</t>
  </si>
  <si>
    <t>西田　野夏</t>
  </si>
  <si>
    <t>ﾆｼﾀﾞ ﾉﾉｶ</t>
  </si>
  <si>
    <t>NISHIDA</t>
  </si>
  <si>
    <t>Nonoka</t>
  </si>
  <si>
    <t>八田　紗里花</t>
  </si>
  <si>
    <t>ﾊｯﾀ ｻﾘｶ</t>
  </si>
  <si>
    <t>000504</t>
  </si>
  <si>
    <t>HATTA</t>
  </si>
  <si>
    <t>Sarika</t>
  </si>
  <si>
    <t>波戸内　真帆</t>
  </si>
  <si>
    <t>ﾊﾄｳﾁ ﾏﾎ</t>
  </si>
  <si>
    <t>HATOUCHI</t>
  </si>
  <si>
    <t>Maho</t>
  </si>
  <si>
    <t>淵上　智晶</t>
  </si>
  <si>
    <t>ﾌﾁｶﾞﾐ ﾁｱｷ</t>
  </si>
  <si>
    <t>FUCHIGAMI</t>
  </si>
  <si>
    <t>Chiaki</t>
  </si>
  <si>
    <t>船田　茜理</t>
  </si>
  <si>
    <t>ﾌﾅﾀﾞ ｱｶﾘ</t>
  </si>
  <si>
    <t>000827</t>
  </si>
  <si>
    <t>FUNADA</t>
  </si>
  <si>
    <t>Akari</t>
  </si>
  <si>
    <t>森川　澪</t>
  </si>
  <si>
    <t>ﾓﾘｶﾜ ﾘｮｳ</t>
  </si>
  <si>
    <t>010123</t>
  </si>
  <si>
    <t>MORINAGA</t>
  </si>
  <si>
    <t>Ryo</t>
  </si>
  <si>
    <t>荒島　友紀子</t>
  </si>
  <si>
    <t>ｱﾗｼﾏ ﾕｷｺ</t>
  </si>
  <si>
    <t>ARASHIMA</t>
  </si>
  <si>
    <t>Yukiko</t>
  </si>
  <si>
    <t>荻野　紗英</t>
  </si>
  <si>
    <t>ｵｷﾞﾉ ｻｴ</t>
  </si>
  <si>
    <t>010610</t>
  </si>
  <si>
    <t>OGINO</t>
  </si>
  <si>
    <t>Sae</t>
  </si>
  <si>
    <t>木下　瑚都</t>
  </si>
  <si>
    <t>ｷﾉｼﾀ ｺﾄ</t>
  </si>
  <si>
    <t>020304</t>
  </si>
  <si>
    <t>KINOSHITA</t>
  </si>
  <si>
    <t>Koto</t>
  </si>
  <si>
    <t>中野　菜乃</t>
  </si>
  <si>
    <t>ﾅｶﾉ ﾅﾉ</t>
  </si>
  <si>
    <t>NAKANO</t>
  </si>
  <si>
    <t>Nano</t>
  </si>
  <si>
    <t>永見　結</t>
  </si>
  <si>
    <t>ﾅｶﾞﾐ ﾕｳ</t>
  </si>
  <si>
    <t>NAGAMI</t>
  </si>
  <si>
    <t>Yu</t>
  </si>
  <si>
    <t>広田　歩</t>
  </si>
  <si>
    <t>ﾋﾛﾀ ｱﾕﾐ</t>
  </si>
  <si>
    <t>010730</t>
  </si>
  <si>
    <t>HIROTA</t>
  </si>
  <si>
    <t>峰本　涼</t>
  </si>
  <si>
    <t>ﾐﾈﾓﾄ ｽｽﾞｶ</t>
  </si>
  <si>
    <t>011027</t>
  </si>
  <si>
    <t>MINEMOTO</t>
  </si>
  <si>
    <t>Suzuka</t>
  </si>
  <si>
    <t>薮田　みのり</t>
  </si>
  <si>
    <t>ﾔﾌﾞﾀ ﾐﾉﾘ</t>
  </si>
  <si>
    <t>020222</t>
  </si>
  <si>
    <t>YABUTA</t>
  </si>
  <si>
    <t>Minori</t>
  </si>
  <si>
    <t>山本　早留香</t>
  </si>
  <si>
    <t>020122</t>
  </si>
  <si>
    <t>YAMAMOTO</t>
  </si>
  <si>
    <t>吉田　真美</t>
  </si>
  <si>
    <t>ﾖｼﾀﾞ ﾏﾐ</t>
  </si>
  <si>
    <t>YOSHIDA</t>
  </si>
  <si>
    <t>Mami</t>
  </si>
  <si>
    <t>日野　依瑞</t>
  </si>
  <si>
    <t>970202</t>
  </si>
  <si>
    <t>HINO</t>
  </si>
  <si>
    <t>Izu</t>
  </si>
  <si>
    <t>北　紗弥</t>
  </si>
  <si>
    <t>ｷﾀ ｻﾔ</t>
  </si>
  <si>
    <t>KITA</t>
  </si>
  <si>
    <t>Saya</t>
  </si>
  <si>
    <t>秋田　珠希</t>
  </si>
  <si>
    <t>ｱｷﾀ ﾐｷ</t>
  </si>
  <si>
    <t>大阪医科大学</t>
  </si>
  <si>
    <t>492202</t>
  </si>
  <si>
    <t>990730</t>
  </si>
  <si>
    <t>AKITA</t>
  </si>
  <si>
    <t>松梨　理佐子</t>
  </si>
  <si>
    <t>961012</t>
  </si>
  <si>
    <t>MATSUNASHI</t>
  </si>
  <si>
    <t>Risako</t>
  </si>
  <si>
    <t>藤田　栞</t>
  </si>
  <si>
    <t>大阪商業大学</t>
  </si>
  <si>
    <t>492212</t>
  </si>
  <si>
    <t>登録番号</t>
    <rPh sb="0" eb="2">
      <t>トウロク</t>
    </rPh>
    <rPh sb="2" eb="4">
      <t>バンゴウ</t>
    </rPh>
    <phoneticPr fontId="2"/>
  </si>
  <si>
    <t>細田　一成</t>
  </si>
  <si>
    <t>980523</t>
  </si>
  <si>
    <t>松永　乃樹</t>
  </si>
  <si>
    <t>980815</t>
  </si>
  <si>
    <t>井田　悠</t>
  </si>
  <si>
    <t>井上　貴明</t>
  </si>
  <si>
    <t>980716</t>
  </si>
  <si>
    <t>小笠原　大河</t>
  </si>
  <si>
    <t>沖見　史哉</t>
  </si>
  <si>
    <t>小倉　朱右</t>
  </si>
  <si>
    <t>980701</t>
  </si>
  <si>
    <t>尾崎　望実</t>
  </si>
  <si>
    <t>990202</t>
  </si>
  <si>
    <t>川田　信</t>
  </si>
  <si>
    <t>980424</t>
  </si>
  <si>
    <t>河出　壱貫</t>
  </si>
  <si>
    <t>佐々木　達平</t>
  </si>
  <si>
    <t>980710</t>
  </si>
  <si>
    <t>眞田　剛寛</t>
  </si>
  <si>
    <t>ｻﾅﾀﾞ ﾀｶﾋﾛ</t>
  </si>
  <si>
    <t>志摩　銀河</t>
  </si>
  <si>
    <t>981224</t>
  </si>
  <si>
    <t>竹内　優太</t>
  </si>
  <si>
    <t>990225</t>
  </si>
  <si>
    <t>中澤　峻也</t>
  </si>
  <si>
    <t>980413</t>
  </si>
  <si>
    <t>中谷　健生</t>
  </si>
  <si>
    <t>西浦　友貴</t>
  </si>
  <si>
    <t>樋口　優人</t>
  </si>
  <si>
    <t>980614</t>
  </si>
  <si>
    <t>藤本　将丞</t>
  </si>
  <si>
    <t>堀内　奎汰</t>
  </si>
  <si>
    <t>村田　惇</t>
  </si>
  <si>
    <t>藪田　一志</t>
  </si>
  <si>
    <t>藪野　正大</t>
  </si>
  <si>
    <t>980829</t>
  </si>
  <si>
    <t>縄稚　璃来</t>
  </si>
  <si>
    <t>廣瀬　直也</t>
  </si>
  <si>
    <t>古木　周作</t>
  </si>
  <si>
    <t>東尾　優斗</t>
  </si>
  <si>
    <t>野嶋　匠彌</t>
  </si>
  <si>
    <t>辻　研人</t>
  </si>
  <si>
    <t>990123</t>
  </si>
  <si>
    <t>村端　宥人</t>
  </si>
  <si>
    <t>981225</t>
  </si>
  <si>
    <t>岩崎　飛和</t>
  </si>
  <si>
    <t>981019</t>
  </si>
  <si>
    <t>平野　貴大</t>
  </si>
  <si>
    <t>980802</t>
  </si>
  <si>
    <t>足達　一馬</t>
  </si>
  <si>
    <t>971016</t>
  </si>
  <si>
    <t>烏山　恵輔</t>
  </si>
  <si>
    <t>丘田　龍弥</t>
  </si>
  <si>
    <t>991125</t>
  </si>
  <si>
    <t>柴山　泰輔</t>
  </si>
  <si>
    <t>000204</t>
  </si>
  <si>
    <t>上村　侑矢</t>
  </si>
  <si>
    <t>北山　伸</t>
  </si>
  <si>
    <t>坂元　祐喜</t>
  </si>
  <si>
    <t>藤本　浩太郎</t>
  </si>
  <si>
    <t>河野　公太朗</t>
  </si>
  <si>
    <t>991111</t>
  </si>
  <si>
    <t>國枝　温樹</t>
  </si>
  <si>
    <t>一ノ宮　健郎</t>
  </si>
  <si>
    <t>990507</t>
  </si>
  <si>
    <t>山田　翼</t>
  </si>
  <si>
    <t>川上　ヒデル</t>
  </si>
  <si>
    <t>000318</t>
  </si>
  <si>
    <t>000215</t>
  </si>
  <si>
    <t>蓮葉　晴基</t>
  </si>
  <si>
    <t>酒井　雅也</t>
  </si>
  <si>
    <t>990601</t>
  </si>
  <si>
    <t>富家　慈就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</si>
  <si>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</si>
  <si>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</si>
  <si>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</si>
  <si>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</si>
  <si>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</si>
  <si>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</si>
  <si>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</si>
  <si>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</si>
  <si>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河北　大知</t>
  </si>
  <si>
    <t>ｶﾜｷﾀ ﾀﾞｲﾁ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</si>
  <si>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</si>
  <si>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</si>
  <si>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</si>
  <si>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</si>
  <si>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</si>
  <si>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</si>
  <si>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</si>
  <si>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</si>
  <si>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</si>
  <si>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</si>
  <si>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</si>
  <si>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伊藤　昂輝</t>
  </si>
  <si>
    <t>ｲﾄｳ ｺｳｷ</t>
  </si>
  <si>
    <t>水口　涼</t>
  </si>
  <si>
    <t>ﾐﾅｸﾁ ﾘｮｳ</t>
  </si>
  <si>
    <t>美並　優希</t>
  </si>
  <si>
    <t>ﾐﾅﾐ ﾕｳｷ</t>
  </si>
  <si>
    <t>991226</t>
  </si>
  <si>
    <t>村上　貴志</t>
  </si>
  <si>
    <t>ﾑﾗｶﾐ ﾀｶｼ</t>
  </si>
  <si>
    <t>980618</t>
  </si>
  <si>
    <t>藤本　雄大</t>
  </si>
  <si>
    <t>ﾌｼﾞﾓﾄ ﾕｳﾀﾞｲ</t>
  </si>
  <si>
    <t>桒原　拓也</t>
  </si>
  <si>
    <t>ｸﾜﾊﾗ ﾀｸﾔ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</si>
  <si>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</si>
  <si>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</si>
  <si>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</si>
  <si>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</si>
  <si>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</si>
  <si>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</si>
  <si>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</si>
  <si>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</si>
  <si>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</si>
  <si>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</si>
  <si>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</si>
  <si>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</si>
  <si>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</si>
  <si>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</si>
  <si>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</si>
  <si>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</si>
  <si>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</si>
  <si>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伊藤　大知</t>
  </si>
  <si>
    <t>ｲﾄｳ ﾀﾞｲﾁ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</si>
  <si>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</si>
  <si>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</si>
  <si>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</si>
  <si>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</si>
  <si>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</si>
  <si>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</si>
  <si>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</si>
  <si>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</si>
  <si>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藤原　誉</t>
  </si>
  <si>
    <t>ﾌｼﾞﾜﾗ ﾎﾏﾚ</t>
  </si>
  <si>
    <t>000801</t>
  </si>
  <si>
    <t>小谷　捷人</t>
  </si>
  <si>
    <t>ｺﾀﾆ ﾊﾔﾄ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</si>
  <si>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</si>
  <si>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</si>
  <si>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</si>
  <si>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</si>
  <si>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</si>
  <si>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</si>
  <si>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</si>
  <si>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</si>
  <si>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</si>
  <si>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橋本　知樹</t>
  </si>
  <si>
    <t>ﾊｼﾓﾄ ﾄﾓｷ</t>
  </si>
  <si>
    <t>000526</t>
  </si>
  <si>
    <t>松尾　侑介</t>
  </si>
  <si>
    <t>ﾏﾂｵ ﾕｳｽｹ</t>
  </si>
  <si>
    <t>今井　由伸</t>
  </si>
  <si>
    <t>ｲﾏｲ ﾖｼﾉﾌﾞ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</si>
  <si>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</si>
  <si>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</si>
  <si>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</si>
  <si>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</si>
  <si>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</si>
  <si>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</si>
  <si>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</si>
  <si>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</si>
  <si>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</si>
  <si>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</si>
  <si>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</si>
  <si>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</si>
  <si>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</si>
  <si>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</si>
  <si>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</si>
  <si>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</si>
  <si>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</si>
  <si>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</si>
  <si>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</si>
  <si>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</si>
  <si>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藤木　淳史</t>
  </si>
  <si>
    <t>ﾌｼﾞｷ ｱﾂｼ</t>
  </si>
  <si>
    <t>吉田　伸</t>
  </si>
  <si>
    <t>ﾖｼﾀﾞ ｼﾝ</t>
  </si>
  <si>
    <t>000908</t>
  </si>
  <si>
    <t>倉本　恵悟</t>
  </si>
  <si>
    <t>ｸﾗﾓﾄ ｹｲｺﾞ</t>
  </si>
  <si>
    <t>内山　悠三</t>
  </si>
  <si>
    <t>ｳﾁﾔﾏ ﾕｳｿﾞｳ</t>
  </si>
  <si>
    <t>中島　暉人</t>
  </si>
  <si>
    <t>ﾅｶｼﾞﾏ ﾃﾙﾋﾄ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</si>
  <si>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</si>
  <si>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</si>
  <si>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</si>
  <si>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</si>
  <si>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</si>
  <si>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</si>
  <si>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</si>
  <si>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𠮷田　肖聡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</si>
  <si>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</si>
  <si>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</si>
  <si>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</si>
  <si>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</si>
  <si>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</si>
  <si>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</si>
  <si>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</si>
  <si>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横山　修大</t>
  </si>
  <si>
    <t>ﾖｺﾔﾏ ｼｭｳﾀ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</si>
  <si>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</si>
  <si>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</si>
  <si>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</si>
  <si>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</si>
  <si>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</si>
  <si>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</si>
  <si>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</si>
  <si>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</si>
  <si>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</si>
  <si>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</si>
  <si>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ﾔﾏｵｶ ﾘｭｳｷ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</si>
  <si>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</si>
  <si>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</si>
  <si>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</si>
  <si>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</si>
  <si>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</si>
  <si>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</si>
  <si>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</si>
  <si>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</si>
  <si>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田中　優樹</t>
  </si>
  <si>
    <t>ﾀﾅｶ ﾕｳｷ</t>
  </si>
  <si>
    <t>020225</t>
  </si>
  <si>
    <t>日隈　達也</t>
  </si>
  <si>
    <t>ﾋﾉｸﾏ ﾀﾂﾔ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</si>
  <si>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</si>
  <si>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</si>
  <si>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</si>
  <si>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</si>
  <si>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</si>
  <si>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</si>
  <si>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</si>
  <si>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</si>
  <si>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</si>
  <si>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</si>
  <si>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</si>
  <si>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</si>
  <si>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齋藤　翔也</t>
  </si>
  <si>
    <t>ｻｲﾄｳ ｼｮｳﾔ</t>
  </si>
  <si>
    <t>金谷　泰明</t>
  </si>
  <si>
    <t>ｶﾅﾔ ﾔｽｱｷ</t>
  </si>
  <si>
    <t>011110</t>
  </si>
  <si>
    <t>高橋　佑悟</t>
  </si>
  <si>
    <t>大西　健介</t>
  </si>
  <si>
    <t>岡田　浩平</t>
  </si>
  <si>
    <t>OKADA</t>
  </si>
  <si>
    <t>四方　悠瑚</t>
  </si>
  <si>
    <t>谷　駿輔</t>
  </si>
  <si>
    <t>本郷　汰樹</t>
  </si>
  <si>
    <t>前川　紘導</t>
  </si>
  <si>
    <t>吉岡　遼人</t>
  </si>
  <si>
    <t>林　紘平</t>
  </si>
  <si>
    <t>HAYASHI</t>
  </si>
  <si>
    <t>後藤　豪</t>
  </si>
  <si>
    <t>清水　康生</t>
  </si>
  <si>
    <t>高柳　光希</t>
  </si>
  <si>
    <t>田嶋　佑亮</t>
  </si>
  <si>
    <t>ﾀｼﾞﾏ ｺｳｽｹ</t>
  </si>
  <si>
    <t>波多　隆成</t>
  </si>
  <si>
    <t>藤村　佳樹</t>
  </si>
  <si>
    <t>FUJIMURA</t>
  </si>
  <si>
    <t>松岡　孝佑</t>
  </si>
  <si>
    <t>植田　響輝</t>
  </si>
  <si>
    <t>UEDA</t>
  </si>
  <si>
    <t>田中　蒼大</t>
  </si>
  <si>
    <t>疇地　大知</t>
  </si>
  <si>
    <t>宮崎　徹也</t>
  </si>
  <si>
    <t>伊丹　優貴</t>
  </si>
  <si>
    <t>内野　崇雅</t>
  </si>
  <si>
    <t>田邉　晃輝</t>
  </si>
  <si>
    <t>貝田　功輝</t>
  </si>
  <si>
    <t>三宅　雄太</t>
  </si>
  <si>
    <t>梶川　颯太</t>
  </si>
  <si>
    <t>安藝　光遥</t>
  </si>
  <si>
    <t>篠原　宏輔</t>
  </si>
  <si>
    <t>徳岡　凌</t>
  </si>
  <si>
    <t>鈴木　雄太</t>
  </si>
  <si>
    <t>高畑　凌太</t>
  </si>
  <si>
    <t>永田　一輝</t>
  </si>
  <si>
    <t>林　海斗</t>
  </si>
  <si>
    <t>東　直輝</t>
  </si>
  <si>
    <t>吉田　弘道</t>
  </si>
  <si>
    <t>田中　煕</t>
  </si>
  <si>
    <t>奥本　隼士</t>
  </si>
  <si>
    <t>赤川　雅直</t>
  </si>
  <si>
    <t>三谷　海里</t>
  </si>
  <si>
    <t>松村　哲平</t>
  </si>
  <si>
    <t>福田　皓規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</si>
  <si>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</si>
  <si>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</si>
  <si>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</si>
  <si>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</si>
  <si>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</si>
  <si>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</si>
  <si>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NAITO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</si>
  <si>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</si>
  <si>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</si>
  <si>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</si>
  <si>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</si>
  <si>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</si>
  <si>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</si>
  <si>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</si>
  <si>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</si>
  <si>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</si>
  <si>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</si>
  <si>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</si>
  <si>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</si>
  <si>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</si>
  <si>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</si>
  <si>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KIMURA</t>
  </si>
  <si>
    <t>中河　和也</t>
  </si>
  <si>
    <t>ﾅｶｶﾞﾜ ｶｽﾞﾔ</t>
  </si>
  <si>
    <t>竹内　啓朗</t>
  </si>
  <si>
    <t>ﾀｹｳﾁ ﾖｼﾛｳ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</si>
  <si>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</si>
  <si>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</si>
  <si>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</si>
  <si>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</si>
  <si>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</si>
  <si>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</si>
  <si>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</si>
  <si>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</si>
  <si>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</si>
  <si>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</si>
  <si>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</si>
  <si>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</si>
  <si>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</si>
  <si>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</si>
  <si>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</si>
  <si>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</si>
  <si>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</si>
  <si>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</si>
  <si>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FUJITA</t>
  </si>
  <si>
    <t>小島　勇人</t>
  </si>
  <si>
    <t>ｺｼﾞﾏ ﾕｳﾄ</t>
  </si>
  <si>
    <t>010227</t>
  </si>
  <si>
    <t>山田　真生</t>
  </si>
  <si>
    <t>ﾔﾏﾀﾞ ﾏｷ</t>
  </si>
  <si>
    <t>YAMADA</t>
  </si>
  <si>
    <t>松山　旭良</t>
  </si>
  <si>
    <t>ﾏﾂﾔﾏ ｱｷﾗ</t>
  </si>
  <si>
    <t>松嶋　陸</t>
  </si>
  <si>
    <t>ﾏﾂｼﾏ ﾘｸ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</si>
  <si>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</si>
  <si>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</si>
  <si>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</si>
  <si>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</si>
  <si>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</si>
  <si>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</si>
  <si>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</si>
  <si>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</si>
  <si>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</si>
  <si>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</si>
  <si>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</si>
  <si>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</si>
  <si>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</si>
  <si>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原田　涼平</t>
  </si>
  <si>
    <t>ﾊﾗﾀﾞ ﾘｮｳﾍｲ</t>
  </si>
  <si>
    <t>001109</t>
  </si>
  <si>
    <t>福田　明輝</t>
  </si>
  <si>
    <t>ﾌｸﾀﾞ ﾊﾙｷ</t>
  </si>
  <si>
    <t>米倉　祐介</t>
  </si>
  <si>
    <t>ﾖﾈｸﾗ ﾕｳｽｹ</t>
  </si>
  <si>
    <t>990608</t>
  </si>
  <si>
    <t>乙武　祐輝</t>
  </si>
  <si>
    <t>ｵﾄﾀｹ ﾕｳｷ</t>
  </si>
  <si>
    <t>森田　健太郎</t>
  </si>
  <si>
    <t>ﾓﾘﾀ ｹﾝﾀﾛｳ</t>
  </si>
  <si>
    <t>植田　寛大</t>
  </si>
  <si>
    <t>ｳｴﾀﾞ ｶﾝﾀ</t>
  </si>
  <si>
    <t>大多和　大輝</t>
  </si>
  <si>
    <t>ｵｵﾀﾜ ﾀﾞｲｷ</t>
  </si>
  <si>
    <t>齋藤　颯</t>
  </si>
  <si>
    <t>ｻｲﾄｳ ﾊﾔﾃ</t>
  </si>
  <si>
    <t>000930</t>
  </si>
  <si>
    <t>髙村　悠希</t>
  </si>
  <si>
    <t>ﾀｶﾑﾗ ﾕｳｷ</t>
  </si>
  <si>
    <t>蔭山　竜介</t>
  </si>
  <si>
    <t>ｶｹﾞﾔﾏ ﾘｭｳｽｹ</t>
  </si>
  <si>
    <t>000627</t>
  </si>
  <si>
    <t>川尻　章史</t>
  </si>
  <si>
    <t>ｶﾜｼﾞﾘ ｱｷﾌﾐ</t>
  </si>
  <si>
    <t>遠藤　耕助</t>
  </si>
  <si>
    <t>ｴﾝﾄﾞｳ ｺｳｽｹ</t>
  </si>
  <si>
    <t>010411</t>
  </si>
  <si>
    <t>北辻 巴樹</t>
  </si>
  <si>
    <t>ｷﾀﾂｼﾞ ﾄﾓｷ</t>
  </si>
  <si>
    <t>011216</t>
  </si>
  <si>
    <t>栗林 隼正</t>
  </si>
  <si>
    <t>ｸﾘﾊﾞﾔｼ ﾄｼﾏｻ</t>
  </si>
  <si>
    <t>011019</t>
  </si>
  <si>
    <t>伊藤 光輝</t>
  </si>
  <si>
    <t>010619</t>
  </si>
  <si>
    <t>谷口 晴信</t>
  </si>
  <si>
    <t>ﾀﾆｸﾞﾁ ﾊﾙﾉﾌﾞ</t>
  </si>
  <si>
    <t>010816</t>
  </si>
  <si>
    <t>大石 晃嗣</t>
  </si>
  <si>
    <t>ｵｵｲｼ ｺｳｼﾞ</t>
  </si>
  <si>
    <t>010520</t>
  </si>
  <si>
    <t>細野 颯人</t>
  </si>
  <si>
    <t>ﾎｿﾉ ﾊﾔﾄ</t>
  </si>
  <si>
    <t>岩本　憲明</t>
  </si>
  <si>
    <t>970529</t>
  </si>
  <si>
    <t>畑浦　佑亮</t>
  </si>
  <si>
    <t>981005</t>
  </si>
  <si>
    <t>谷　憩</t>
  </si>
  <si>
    <t>980704</t>
  </si>
  <si>
    <t>赤﨑　陸</t>
  </si>
  <si>
    <t>981002</t>
  </si>
  <si>
    <t>高松　晃次</t>
  </si>
  <si>
    <t>981214</t>
  </si>
  <si>
    <t>中西　光</t>
  </si>
  <si>
    <t>宮永　凌汰</t>
  </si>
  <si>
    <t>青木　滋音</t>
  </si>
  <si>
    <t>971126</t>
  </si>
  <si>
    <t>住谷　俊亮</t>
  </si>
  <si>
    <t>980625</t>
  </si>
  <si>
    <t>駒走　圭紀</t>
  </si>
  <si>
    <t>中山　雄太</t>
  </si>
  <si>
    <t>970711</t>
  </si>
  <si>
    <t>大野　耕作</t>
  </si>
  <si>
    <t>981010</t>
  </si>
  <si>
    <t>遠藤　大河</t>
  </si>
  <si>
    <t>04</t>
  </si>
  <si>
    <t>前原　悠成</t>
  </si>
  <si>
    <t>09</t>
  </si>
  <si>
    <t>980113</t>
  </si>
  <si>
    <t>奥内　佳幸</t>
  </si>
  <si>
    <t>990130</t>
  </si>
  <si>
    <t>重岡　慶彦</t>
  </si>
  <si>
    <t>花木　亮太郎</t>
  </si>
  <si>
    <t>高橋　頼</t>
  </si>
  <si>
    <t>中村　一清</t>
  </si>
  <si>
    <t>橋本　啓史</t>
  </si>
  <si>
    <t>北村　将也</t>
  </si>
  <si>
    <t>980609</t>
  </si>
  <si>
    <t>高橋　侑平</t>
  </si>
  <si>
    <t>後岡　直樹</t>
  </si>
  <si>
    <t>971030</t>
  </si>
  <si>
    <t>宮本　涼平</t>
  </si>
  <si>
    <t>971216</t>
  </si>
  <si>
    <t>山﨑　智貴</t>
  </si>
  <si>
    <t>田尻　純一</t>
  </si>
  <si>
    <t>ﾀｼﾞﾘ ｼﾞｭﾝｲﾁ</t>
  </si>
  <si>
    <t>山田　智也</t>
  </si>
  <si>
    <t>970914</t>
  </si>
  <si>
    <t>松本　彗佑</t>
  </si>
  <si>
    <t>990804</t>
  </si>
  <si>
    <t>須藤　光祐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</si>
  <si>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</si>
  <si>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</si>
  <si>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</si>
  <si>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</si>
  <si>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</si>
  <si>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</si>
  <si>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</si>
  <si>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</si>
  <si>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</si>
  <si>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</si>
  <si>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03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</si>
  <si>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</si>
  <si>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</si>
  <si>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</si>
  <si>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</si>
  <si>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</si>
  <si>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</si>
  <si>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</si>
  <si>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</si>
  <si>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</si>
  <si>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</si>
  <si>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ｳｴﾉ ﾋﾛｷ</t>
  </si>
  <si>
    <t>980709</t>
  </si>
  <si>
    <t>四戸　慈朗</t>
  </si>
  <si>
    <t>ｼﾉﾍ ｼﾞﾛｳ</t>
  </si>
  <si>
    <t>政岡　智也</t>
  </si>
  <si>
    <t>ﾏｻｵｶ ﾄﾓﾔ</t>
  </si>
  <si>
    <t>角田　啓太郎</t>
  </si>
  <si>
    <t>ﾂﾉﾀﾞ ｹｲﾀﾛｳ</t>
  </si>
  <si>
    <t>野村　洸太</t>
  </si>
  <si>
    <t>ﾉﾑﾗ ｺｳﾀ</t>
  </si>
  <si>
    <t>990727</t>
  </si>
  <si>
    <t>高岡　亮太</t>
  </si>
  <si>
    <t>ﾀｶｵｶ ﾘｮｳﾀ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</si>
  <si>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</si>
  <si>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</si>
  <si>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</si>
  <si>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</si>
  <si>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</si>
  <si>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</si>
  <si>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</si>
  <si>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</si>
  <si>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</si>
  <si>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</si>
  <si>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</si>
  <si>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</si>
  <si>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</si>
  <si>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</si>
  <si>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</si>
  <si>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</si>
  <si>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</si>
  <si>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</si>
  <si>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</si>
  <si>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山村　恵斗</t>
  </si>
  <si>
    <t>ﾔﾏﾑﾗ ｹｲﾄ</t>
  </si>
  <si>
    <t>伊藤　大和</t>
  </si>
  <si>
    <t>ｲﾄｳ ﾔﾏﾄ</t>
  </si>
  <si>
    <t>000912</t>
  </si>
  <si>
    <t>草野　恒広</t>
  </si>
  <si>
    <t>ｸｻﾉ ﾂﾈﾋﾛ</t>
  </si>
  <si>
    <t>藤田　達矢</t>
  </si>
  <si>
    <t>ﾌｼﾞﾀ ﾀﾂﾔ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</si>
  <si>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</si>
  <si>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</si>
  <si>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</si>
  <si>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</si>
  <si>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</si>
  <si>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</si>
  <si>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</si>
  <si>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</si>
  <si>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杉田　一陽</t>
  </si>
  <si>
    <t>ｽｷﾞﾀ ｶｽﾞﾊﾙ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</si>
  <si>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</si>
  <si>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</si>
  <si>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</si>
  <si>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</si>
  <si>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</si>
  <si>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</si>
  <si>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</si>
  <si>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</si>
  <si>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</si>
  <si>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</si>
  <si>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</si>
  <si>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</si>
  <si>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</si>
  <si>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</si>
  <si>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</si>
  <si>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</si>
  <si>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</si>
  <si>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谷本　類都</t>
  </si>
  <si>
    <t>ﾀﾆﾓﾄ ﾙｲﾄ</t>
  </si>
  <si>
    <t>000709</t>
  </si>
  <si>
    <t>辻本　龍一郎</t>
  </si>
  <si>
    <t>ﾂｼﾞﾓﾄ ﾘｭｳｲﾁﾛｳ</t>
  </si>
  <si>
    <t>堤　蓮太朗</t>
  </si>
  <si>
    <t>ﾂﾂﾐ ﾚﾝﾀﾛｳ</t>
  </si>
  <si>
    <t>990709</t>
  </si>
  <si>
    <t>増田　純樹</t>
  </si>
  <si>
    <t>ﾏｽﾀﾞ ｼﾞｭﾝｷ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</si>
  <si>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</si>
  <si>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</si>
  <si>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</si>
  <si>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</si>
  <si>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</si>
  <si>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</si>
  <si>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</si>
  <si>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</si>
  <si>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</si>
  <si>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</si>
  <si>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</si>
  <si>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</si>
  <si>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</si>
  <si>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大坂　祐輝</t>
  </si>
  <si>
    <t>笠島　龍二</t>
  </si>
  <si>
    <t>山田　健太郎</t>
  </si>
  <si>
    <t>川村　将之</t>
  </si>
  <si>
    <t>奥澤　優太郎</t>
  </si>
  <si>
    <t>瀬領　拓未</t>
  </si>
  <si>
    <t>三宅　駿良</t>
  </si>
  <si>
    <t>志賀　雄一朗</t>
  </si>
  <si>
    <t>若林　拓</t>
  </si>
  <si>
    <t>ﾜｶﾊﾞﾔｼ ﾀｸ</t>
  </si>
  <si>
    <t>新井　貫太</t>
  </si>
  <si>
    <t>ｱﾗｲ ｶﾝﾀ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</si>
  <si>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</si>
  <si>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</si>
  <si>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</si>
  <si>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</si>
  <si>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</si>
  <si>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</si>
  <si>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</si>
  <si>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</si>
  <si>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</si>
  <si>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坂本　達哉</t>
  </si>
  <si>
    <t>岩戸　孝平</t>
  </si>
  <si>
    <t>大川　智也</t>
  </si>
  <si>
    <t>中山　海斗</t>
  </si>
  <si>
    <t>日野　雄貴</t>
  </si>
  <si>
    <t>前田　裕介</t>
  </si>
  <si>
    <t>宮田　暁典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</si>
  <si>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</si>
  <si>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</si>
  <si>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</si>
  <si>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</si>
  <si>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</si>
  <si>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</si>
  <si>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</si>
  <si>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</si>
  <si>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石田　幸太郎</t>
  </si>
  <si>
    <t>ｲｼﾀﾞ ｺｳﾀﾛｳ</t>
  </si>
  <si>
    <t>冨士　克哉</t>
  </si>
  <si>
    <t>ﾌｼﾞ ｶﾂﾔ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</si>
  <si>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</si>
  <si>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</si>
  <si>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</si>
  <si>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</si>
  <si>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</si>
  <si>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</si>
  <si>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秋鹿　翔</t>
  </si>
  <si>
    <t>天野　勝文</t>
  </si>
  <si>
    <t>生船　遼</t>
  </si>
  <si>
    <t>井上　普人</t>
  </si>
  <si>
    <t>岸本　健良</t>
  </si>
  <si>
    <t>佐古田　走</t>
  </si>
  <si>
    <t>笹山　佳暉</t>
  </si>
  <si>
    <t>中村　貫志</t>
  </si>
  <si>
    <t>西森　龍馬</t>
  </si>
  <si>
    <t>平田　丈</t>
  </si>
  <si>
    <t>松本　和也</t>
  </si>
  <si>
    <t>森　一将</t>
  </si>
  <si>
    <t>森川　裕生</t>
  </si>
  <si>
    <t>横山　聡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</si>
  <si>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</si>
  <si>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</si>
  <si>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</si>
  <si>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</si>
  <si>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</si>
  <si>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</si>
  <si>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</si>
  <si>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</si>
  <si>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</si>
  <si>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</si>
  <si>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</si>
  <si>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</si>
  <si>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</si>
  <si>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</si>
  <si>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</si>
  <si>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</si>
  <si>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</si>
  <si>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</si>
  <si>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</si>
  <si>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</si>
  <si>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</si>
  <si>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</si>
  <si>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</si>
  <si>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</si>
  <si>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</si>
  <si>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</si>
  <si>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</si>
  <si>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</si>
  <si>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</si>
  <si>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</si>
  <si>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</si>
  <si>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</si>
  <si>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</si>
  <si>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</si>
  <si>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吉元　陽太郎</t>
  </si>
  <si>
    <t>ﾖｼﾓﾄ ﾖｳﾀﾛｳ</t>
  </si>
  <si>
    <t>山田　皓生</t>
  </si>
  <si>
    <t>田渕　司</t>
  </si>
  <si>
    <t>佐藤　豪汰</t>
  </si>
  <si>
    <t>江畑　雄平</t>
  </si>
  <si>
    <t>白井　克真</t>
  </si>
  <si>
    <t>岡崎　光希</t>
  </si>
  <si>
    <t>奥山　裕紀</t>
  </si>
  <si>
    <t>久保　源太</t>
  </si>
  <si>
    <t>上鍵　政隆</t>
  </si>
  <si>
    <t>寺町　和也</t>
  </si>
  <si>
    <t>炭村　怜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</si>
  <si>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</si>
  <si>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</si>
  <si>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</si>
  <si>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</si>
  <si>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</si>
  <si>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</si>
  <si>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</si>
  <si>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</si>
  <si>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</si>
  <si>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</si>
  <si>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</si>
  <si>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</si>
  <si>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</si>
  <si>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宮﨑　稜</t>
  </si>
  <si>
    <t>ﾐﾔｻﾞｷ ﾘｮｳ</t>
  </si>
  <si>
    <t>飛弾野　裕暉</t>
  </si>
  <si>
    <t>ﾋﾀﾞﾉ ﾕｳｷ</t>
  </si>
  <si>
    <t>福見　一城</t>
  </si>
  <si>
    <t>ﾌｸﾐ ｶｽﾞｷ</t>
  </si>
  <si>
    <t>大橋　廉</t>
  </si>
  <si>
    <t>岩田　直人</t>
  </si>
  <si>
    <t>ｲﾜﾀ ﾅｵﾄ</t>
  </si>
  <si>
    <t>佐原　壮大郎</t>
  </si>
  <si>
    <t>ｻﾊﾗ ｿｳﾀﾛｳ</t>
  </si>
  <si>
    <t>末次　琢真</t>
  </si>
  <si>
    <t>ｽｴﾂｸﾞ ﾀｸﾏ</t>
  </si>
  <si>
    <t>010113</t>
  </si>
  <si>
    <t>津田　竜太朗</t>
  </si>
  <si>
    <t>ﾂﾀﾞ ﾘｭｳﾀﾛｳ</t>
  </si>
  <si>
    <t>橋岡　亮賀</t>
  </si>
  <si>
    <t>ﾊｼｵｶ ﾘｮｳｶﾞ</t>
  </si>
  <si>
    <t>010308</t>
  </si>
  <si>
    <t>宮川　寛太郎</t>
  </si>
  <si>
    <t>ﾐﾔｶﾞﾜ ｶﾝﾀﾛｳ</t>
  </si>
  <si>
    <t>米川　拓摩</t>
  </si>
  <si>
    <t>ﾖﾈｶﾜ ﾀｸﾏ</t>
  </si>
  <si>
    <t>渡辺　史弥</t>
  </si>
  <si>
    <t>ﾜﾀﾅﾍﾞ ﾌﾐﾔ</t>
  </si>
  <si>
    <t>成松　遼</t>
  </si>
  <si>
    <t>ﾅﾘﾏﾂ ﾘｮｳ</t>
  </si>
  <si>
    <t>赤尾　喜一</t>
  </si>
  <si>
    <t>ｱｶｵ ｷｲﾁ</t>
  </si>
  <si>
    <t>中筋　涼太</t>
  </si>
  <si>
    <t>ﾅｶｽｼﾞ ﾘｮｳﾀ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</si>
  <si>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</si>
  <si>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</si>
  <si>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</si>
  <si>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</si>
  <si>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</si>
  <si>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</si>
  <si>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</si>
  <si>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</si>
  <si>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小玉 啓太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</si>
  <si>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</si>
  <si>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</si>
  <si>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</si>
  <si>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</si>
  <si>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</si>
  <si>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</si>
  <si>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蔭山　崚賀</t>
  </si>
  <si>
    <t>ｶｹﾞﾔﾏ ﾘｮｳｶﾞ</t>
  </si>
  <si>
    <t>新﨑　匠真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</si>
  <si>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</si>
  <si>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</si>
  <si>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</si>
  <si>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</si>
  <si>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</si>
  <si>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</si>
  <si>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</si>
  <si>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</si>
  <si>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</si>
  <si>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</si>
  <si>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</si>
  <si>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</si>
  <si>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</si>
  <si>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</si>
  <si>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</si>
  <si>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</si>
  <si>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</si>
  <si>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岩崎　嵩大</t>
  </si>
  <si>
    <t>ｲﾜｻｷ ﾀｶｵ</t>
  </si>
  <si>
    <t>001212</t>
  </si>
  <si>
    <t>岩崎　立来</t>
  </si>
  <si>
    <t>ｲﾜｻｷ ﾘｭｳｷ</t>
  </si>
  <si>
    <t>川西　健太</t>
  </si>
  <si>
    <t>ｶﾜﾆｼ ｹﾝﾀ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</si>
  <si>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</si>
  <si>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</si>
  <si>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</si>
  <si>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</si>
  <si>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</si>
  <si>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</si>
  <si>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</si>
  <si>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</si>
  <si>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</si>
  <si>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</si>
  <si>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</si>
  <si>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</si>
  <si>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</si>
  <si>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</si>
  <si>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中野　翔大</t>
  </si>
  <si>
    <t>ﾅｶﾉ ｼｮｳﾀ</t>
  </si>
  <si>
    <t>平原　昌平</t>
  </si>
  <si>
    <t>ﾋﾗﾊﾗ ｼｮｳﾍｲ</t>
  </si>
  <si>
    <t>001005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</si>
  <si>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</si>
  <si>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</si>
  <si>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</si>
  <si>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</si>
  <si>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</si>
  <si>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</si>
  <si>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和中　龍一朗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</si>
  <si>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</si>
  <si>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</si>
  <si>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</si>
  <si>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</si>
  <si>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</si>
  <si>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</si>
  <si>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</si>
  <si>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小松　翔太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</si>
  <si>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</si>
  <si>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</si>
  <si>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</si>
  <si>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</si>
  <si>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</si>
  <si>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</si>
  <si>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</si>
  <si>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泉本　直也</t>
    <rPh sb="0" eb="2">
      <t>イズモト</t>
    </rPh>
    <rPh sb="3" eb="5">
      <t>ナオヤ</t>
    </rPh>
    <phoneticPr fontId="2"/>
  </si>
  <si>
    <t>ｲｽﾞﾓﾄ ﾅｵﾔ</t>
  </si>
  <si>
    <t>930424</t>
  </si>
  <si>
    <t>上村　太一</t>
  </si>
  <si>
    <t>961031</t>
  </si>
  <si>
    <t>荒木　貴弘</t>
  </si>
  <si>
    <t>石毛　大輝</t>
  </si>
  <si>
    <t>980824</t>
  </si>
  <si>
    <t>井上　拓真</t>
  </si>
  <si>
    <t>980821</t>
  </si>
  <si>
    <t>岡部　光</t>
  </si>
  <si>
    <t>小川　隼平</t>
  </si>
  <si>
    <t>990325</t>
  </si>
  <si>
    <t>奥村　拓真</t>
  </si>
  <si>
    <t>楠本　政明</t>
  </si>
  <si>
    <t>951005</t>
  </si>
  <si>
    <t>嵯峨　颯</t>
  </si>
  <si>
    <t>980622</t>
  </si>
  <si>
    <t>澤井　隼人</t>
  </si>
  <si>
    <t>城元　真生人</t>
  </si>
  <si>
    <t>竹本　瑛亮</t>
  </si>
  <si>
    <t>980926</t>
  </si>
  <si>
    <t>近野　怜央</t>
  </si>
  <si>
    <t>遠山　裕介</t>
  </si>
  <si>
    <t>ﾄｳﾔﾏ ﾕｳｽｹ</t>
  </si>
  <si>
    <t>980706</t>
  </si>
  <si>
    <t>登島　裕貴</t>
  </si>
  <si>
    <t>980620</t>
  </si>
  <si>
    <t>冨田　裕瑞</t>
  </si>
  <si>
    <t>TOMITA</t>
  </si>
  <si>
    <t>中井　勇秀</t>
  </si>
  <si>
    <t>難波　隆輝</t>
  </si>
  <si>
    <t>橋井　健人</t>
  </si>
  <si>
    <t>981106</t>
  </si>
  <si>
    <t>橋本　拓磨</t>
  </si>
  <si>
    <t>980711</t>
  </si>
  <si>
    <t>HASHIMOTO</t>
  </si>
  <si>
    <t>早草　雄大</t>
  </si>
  <si>
    <t>981008</t>
  </si>
  <si>
    <t>藤平　直輝</t>
  </si>
  <si>
    <t>古谷　一磨</t>
  </si>
  <si>
    <t>990104</t>
  </si>
  <si>
    <t>松井　湊</t>
  </si>
  <si>
    <t>松本　海人</t>
  </si>
  <si>
    <t>宮崎　勇樹</t>
  </si>
  <si>
    <t>山田　有亮</t>
  </si>
  <si>
    <t>990201</t>
  </si>
  <si>
    <t>山本　純平</t>
  </si>
  <si>
    <t>980608</t>
  </si>
  <si>
    <t>吉岡　慧</t>
  </si>
  <si>
    <t>吉岡　大樹</t>
  </si>
  <si>
    <t>990215</t>
  </si>
  <si>
    <t>吉川　寿希</t>
  </si>
  <si>
    <t>980725</t>
  </si>
  <si>
    <t>若林　広大</t>
  </si>
  <si>
    <t>980912</t>
  </si>
  <si>
    <t>芦田　英太</t>
  </si>
  <si>
    <t>ｱｼﾀﾞ ｴｲﾀ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</si>
  <si>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</si>
  <si>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</si>
  <si>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</si>
  <si>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</si>
  <si>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</si>
  <si>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</si>
  <si>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</si>
  <si>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</si>
  <si>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</si>
  <si>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</si>
  <si>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</si>
  <si>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</si>
  <si>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</si>
  <si>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</si>
  <si>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</si>
  <si>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</si>
  <si>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</si>
  <si>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</si>
  <si>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岡田　真拓</t>
  </si>
  <si>
    <t>ｵｶﾀﾞ ﾏﾋﾛ</t>
  </si>
  <si>
    <t>門田　光希</t>
  </si>
  <si>
    <t>ｶﾄﾞﾀ ﾘｸ</t>
  </si>
  <si>
    <t>金井　一平</t>
  </si>
  <si>
    <t>ｶﾅｲ ｲｯﾍﾟｲ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</si>
  <si>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</si>
  <si>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</si>
  <si>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</si>
  <si>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</si>
  <si>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</si>
  <si>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</si>
  <si>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</si>
  <si>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</si>
  <si>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</si>
  <si>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</si>
  <si>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齊藤　颯汰</t>
  </si>
  <si>
    <t>ｻｲﾄｳ ｿｳﾀ</t>
  </si>
  <si>
    <t>下尾　青空</t>
  </si>
  <si>
    <t>ｼﾓｵ ｾｲｱ</t>
  </si>
  <si>
    <t>鈴木　祐汰</t>
  </si>
  <si>
    <t>990628</t>
  </si>
  <si>
    <t>竹内 蒼真</t>
  </si>
  <si>
    <t>ﾀｹｳﾁ ｿｳﾏ</t>
  </si>
  <si>
    <t>990915</t>
  </si>
  <si>
    <t>竹下　晟矢</t>
  </si>
  <si>
    <t>ﾀｹｼﾀ ｾｲﾔ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</si>
  <si>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</si>
  <si>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</si>
  <si>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</si>
  <si>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</si>
  <si>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</si>
  <si>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</si>
  <si>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</si>
  <si>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滑田　真也</t>
  </si>
  <si>
    <t>ﾅﾒﾀﾞ ｼﾝﾔ</t>
  </si>
  <si>
    <t>堀　皇河</t>
  </si>
  <si>
    <t>ﾎﾘ ｺｳｶﾞ</t>
  </si>
  <si>
    <t>991224</t>
  </si>
  <si>
    <t>牧野　佑亮</t>
  </si>
  <si>
    <t>ﾏｷﾉ ﾕｳｽｹ</t>
  </si>
  <si>
    <t>松井　龍弥</t>
  </si>
  <si>
    <t>ﾏﾂｲ ﾀﾂﾔ</t>
  </si>
  <si>
    <t>000111</t>
  </si>
  <si>
    <t>松田　魁</t>
  </si>
  <si>
    <t>ﾏﾂﾀﾞ ｶｲ</t>
  </si>
  <si>
    <t>990710</t>
  </si>
  <si>
    <t>森村　大樹</t>
  </si>
  <si>
    <t>ﾓﾘﾑﾗ ﾀﾞｲｷ</t>
  </si>
  <si>
    <t>990919</t>
  </si>
  <si>
    <t>柳原　隼</t>
  </si>
  <si>
    <t>ﾔﾅｷﾞﾊﾗ ﾊﾔﾄ</t>
  </si>
  <si>
    <t>000328</t>
  </si>
  <si>
    <t>山形　光太郎</t>
  </si>
  <si>
    <t>ﾔﾏｶﾞﾀ ｺｳﾀﾛｳ</t>
  </si>
  <si>
    <t>990626</t>
  </si>
  <si>
    <t>山田　翔大</t>
  </si>
  <si>
    <t>ﾔﾏﾀﾞ ｼｮｳﾀ</t>
  </si>
  <si>
    <t>山本　佑貴</t>
  </si>
  <si>
    <t>ﾔﾏﾓﾄ ﾕｳｷ</t>
  </si>
  <si>
    <t>山本　侑希</t>
  </si>
  <si>
    <t>渡邊　皓基</t>
  </si>
  <si>
    <t>ﾜﾀﾅﾍﾞ ｺｳｷ</t>
  </si>
  <si>
    <t>991007</t>
  </si>
  <si>
    <t>WATANABE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</si>
  <si>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</si>
  <si>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</si>
  <si>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</si>
  <si>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</si>
  <si>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</si>
  <si>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</si>
  <si>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</si>
  <si>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</si>
  <si>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上野　陸</t>
  </si>
  <si>
    <t>ｳｴﾉ ﾘｸ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</si>
  <si>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</si>
  <si>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</si>
  <si>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</si>
  <si>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</si>
  <si>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</si>
  <si>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</si>
  <si>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梶原　俊介</t>
  </si>
  <si>
    <t>ｶｼﾞﾊﾗ ｼｭﾝｽｹ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</si>
  <si>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</si>
  <si>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</si>
  <si>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</si>
  <si>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</si>
  <si>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</si>
  <si>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</si>
  <si>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KAWATA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</si>
  <si>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</si>
  <si>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</si>
  <si>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</si>
  <si>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</si>
  <si>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</si>
  <si>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</si>
  <si>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</si>
  <si>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</si>
  <si>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</si>
  <si>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</si>
  <si>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</si>
  <si>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</si>
  <si>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</si>
  <si>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</si>
  <si>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下平　稜</t>
  </si>
  <si>
    <t>ｼﾓﾋﾗ ﾘｮｳ</t>
  </si>
  <si>
    <t>杉本　侑亮</t>
  </si>
  <si>
    <t>ｽｷﾞﾓﾄ ﾕｳｽｹ</t>
  </si>
  <si>
    <t>多田　竜真</t>
  </si>
  <si>
    <t>ﾀﾀﾞ ﾘｮｳﾏ</t>
  </si>
  <si>
    <t>000721</t>
  </si>
  <si>
    <t>津田　雄大</t>
  </si>
  <si>
    <t>ﾂﾀﾞ ﾕｳﾀﾞｲ</t>
  </si>
  <si>
    <t>鶴尾　昂樹</t>
  </si>
  <si>
    <t>ﾂﾙｵ ｺｳｷ</t>
  </si>
  <si>
    <t>000605</t>
  </si>
  <si>
    <t>中澤　泰盛</t>
  </si>
  <si>
    <t>ﾅｶｻﾞﾜ ﾀｲｾｲ</t>
  </si>
  <si>
    <t>中沢　登歩</t>
  </si>
  <si>
    <t>ﾅｶｻﾞﾜ ﾉｱ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</si>
  <si>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</si>
  <si>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</si>
  <si>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</si>
  <si>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</si>
  <si>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</si>
  <si>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</si>
  <si>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</si>
  <si>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</si>
  <si>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</si>
  <si>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</si>
  <si>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</si>
  <si>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</si>
  <si>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</si>
  <si>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Mizuki</t>
  </si>
  <si>
    <t>林　大飛</t>
  </si>
  <si>
    <t>ﾊﾔｼ ﾀｲﾄ</t>
  </si>
  <si>
    <t>010225</t>
  </si>
  <si>
    <t>平井　勇気</t>
  </si>
  <si>
    <t>ﾋﾗｲ ﾕｳｷ</t>
  </si>
  <si>
    <t>平沼　龍斗</t>
  </si>
  <si>
    <t>ﾋﾗﾇﾏ ﾘｭｳﾄ</t>
  </si>
  <si>
    <t>廣瀬　雅幸</t>
  </si>
  <si>
    <t>ﾋﾛｾ ﾏｻﾕｷ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</si>
  <si>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</si>
  <si>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</si>
  <si>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</si>
  <si>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</si>
  <si>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</si>
  <si>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</si>
  <si>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</si>
  <si>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</si>
  <si>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</si>
  <si>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</si>
  <si>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</si>
  <si>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</si>
  <si>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</si>
  <si>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</si>
  <si>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</si>
  <si>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</si>
  <si>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</si>
  <si>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</si>
  <si>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</si>
  <si>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</si>
  <si>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</si>
  <si>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</si>
  <si>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</si>
  <si>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</si>
  <si>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</si>
  <si>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</si>
  <si>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</si>
  <si>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</si>
  <si>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</si>
  <si>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</si>
  <si>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</si>
  <si>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</si>
  <si>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</si>
  <si>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</si>
  <si>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</si>
  <si>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</si>
  <si>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</si>
  <si>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</si>
  <si>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</si>
  <si>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</si>
  <si>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隅永　勇毅</t>
  </si>
  <si>
    <t>990305</t>
  </si>
  <si>
    <t>矢野　智大</t>
  </si>
  <si>
    <t>原　諒</t>
  </si>
  <si>
    <t>植本　尚輝</t>
  </si>
  <si>
    <t>981220</t>
  </si>
  <si>
    <t>松岡　俊樹</t>
  </si>
  <si>
    <t>藤井　惇平</t>
  </si>
  <si>
    <t>菅浪　大志</t>
  </si>
  <si>
    <t>石田　多門</t>
  </si>
  <si>
    <t>藤原　大芽</t>
  </si>
  <si>
    <t>稲垣　雄二</t>
  </si>
  <si>
    <t>990227</t>
  </si>
  <si>
    <t>片桐　健太</t>
  </si>
  <si>
    <t>市川　佳孝</t>
  </si>
  <si>
    <t>畠中　拓実</t>
  </si>
  <si>
    <t>990128</t>
  </si>
  <si>
    <t>松下　稜</t>
  </si>
  <si>
    <t>990226</t>
  </si>
  <si>
    <t>船阪　圭一</t>
  </si>
  <si>
    <t>松田　直哉</t>
  </si>
  <si>
    <t>矢田　雅揮</t>
  </si>
  <si>
    <t>ﾔﾀﾞ ﾏｻｷ</t>
  </si>
  <si>
    <t>981129</t>
  </si>
  <si>
    <t>辻村　周平太</t>
  </si>
  <si>
    <t>中山　靖将</t>
  </si>
  <si>
    <t>ﾅｶﾀﾏ ﾔｽﾏｻ</t>
  </si>
  <si>
    <t>牧山　大輔</t>
  </si>
  <si>
    <t>芦田　幸翼</t>
  </si>
  <si>
    <t>原吉　大樹</t>
  </si>
  <si>
    <t>990603</t>
  </si>
  <si>
    <t>宮内　魁大</t>
  </si>
  <si>
    <t>二ノ宮　祐平</t>
  </si>
  <si>
    <t>國谷　大地</t>
  </si>
  <si>
    <t>小泉　貴弘</t>
  </si>
  <si>
    <t>ｺｲｽﾞﾐ ﾀｶﾋﾛ</t>
  </si>
  <si>
    <t>高木　陽太</t>
  </si>
  <si>
    <t>ﾀｶｷ ﾖｳﾀ</t>
  </si>
  <si>
    <t>坪井　直紀</t>
  </si>
  <si>
    <t>ﾂﾎﾞｲ ﾅｵｷ</t>
  </si>
  <si>
    <t>980403</t>
  </si>
  <si>
    <t>柴田　圭吾</t>
  </si>
  <si>
    <t>ｼﾊﾞﾀ ｹｲｺﾞ</t>
  </si>
  <si>
    <t>増田　理央</t>
  </si>
  <si>
    <t>ﾏｽﾀﾞ ﾘｵ</t>
  </si>
  <si>
    <t>990605</t>
  </si>
  <si>
    <t>難波　寛</t>
  </si>
  <si>
    <t>ﾅﾝﾊﾞ ﾋﾛ</t>
  </si>
  <si>
    <t>中村　裕也</t>
  </si>
  <si>
    <t>990813</t>
  </si>
  <si>
    <t>浦田　昴生</t>
  </si>
  <si>
    <t>990707</t>
  </si>
  <si>
    <t>坂口　博基</t>
  </si>
  <si>
    <t>990524</t>
  </si>
  <si>
    <t>北澤　涼雅</t>
  </si>
  <si>
    <t>991103</t>
  </si>
  <si>
    <t>梶本　康太</t>
  </si>
  <si>
    <t>990520</t>
  </si>
  <si>
    <t>西川　遥稀</t>
  </si>
  <si>
    <t>泉　海地</t>
  </si>
  <si>
    <t>松原　渓士郎</t>
  </si>
  <si>
    <t>大川　駿</t>
  </si>
  <si>
    <t>ｵｵｶﾜ ｼｭﾝ</t>
  </si>
  <si>
    <t>宮川　大夢</t>
  </si>
  <si>
    <t>990820</t>
  </si>
  <si>
    <t>吉田　明大</t>
  </si>
  <si>
    <t>小川　直勇</t>
  </si>
  <si>
    <t>990621</t>
  </si>
  <si>
    <t>兼子　凌一</t>
  </si>
  <si>
    <t>990916</t>
  </si>
  <si>
    <t>北　蓮将</t>
  </si>
  <si>
    <t>ｷﾀ ﾚﾝｼｮｳ</t>
  </si>
  <si>
    <t>井上　拓也</t>
  </si>
  <si>
    <t>ｲﾉｳｴ ﾀｸﾔ</t>
  </si>
  <si>
    <t>990502</t>
  </si>
  <si>
    <t>大月　勇典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</si>
  <si>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</si>
  <si>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</si>
  <si>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</si>
  <si>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</si>
  <si>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</si>
  <si>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</si>
  <si>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</si>
  <si>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</si>
  <si>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</si>
  <si>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</si>
  <si>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</si>
  <si>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</si>
  <si>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</si>
  <si>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松崎　智也</t>
  </si>
  <si>
    <t>ﾏﾂｻﾞｷ ﾄﾓﾔ</t>
  </si>
  <si>
    <t>山城　良太</t>
  </si>
  <si>
    <t>ﾀﾏｼﾛ ﾘｮｳﾀ</t>
  </si>
  <si>
    <t>北田　大貴</t>
  </si>
  <si>
    <t>ｷﾀﾀﾞ ﾀﾞｲｷ</t>
  </si>
  <si>
    <t>000905</t>
  </si>
  <si>
    <t>田鹿　空知</t>
  </si>
  <si>
    <t>ﾀｼﾞｶ ｿﾗﾁ</t>
  </si>
  <si>
    <t>片井　宏哉</t>
  </si>
  <si>
    <t>ｶﾀｲ ﾋﾛﾔ</t>
  </si>
  <si>
    <t>永本　洋祐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</si>
  <si>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</si>
  <si>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</si>
  <si>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</si>
  <si>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</si>
  <si>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</si>
  <si>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</si>
  <si>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瓜生島　甫</t>
  </si>
  <si>
    <t>ｳﾘｭｳｼﾞﾏ ﾊｼﾞﾒ</t>
  </si>
  <si>
    <t>中安　拓登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</si>
  <si>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</si>
  <si>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</si>
  <si>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</si>
  <si>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</si>
  <si>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</si>
  <si>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</si>
  <si>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</si>
  <si>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</si>
  <si>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</si>
  <si>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</si>
  <si>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</si>
  <si>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</si>
  <si>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</si>
  <si>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</si>
  <si>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</si>
  <si>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</si>
  <si>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</si>
  <si>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</si>
  <si>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</si>
  <si>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</si>
  <si>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</si>
  <si>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</si>
  <si>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鬼塚　秀斗</t>
  </si>
  <si>
    <t>ｵﾆｽﾞｶ ｼｭｳﾄ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</si>
  <si>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</si>
  <si>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</si>
  <si>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</si>
  <si>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</si>
  <si>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</si>
  <si>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</si>
  <si>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</si>
  <si>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</si>
  <si>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</si>
  <si>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西村　南</t>
  </si>
  <si>
    <t>ﾆｼﾑﾗ ﾐﾅﾐ</t>
  </si>
  <si>
    <t>010607</t>
  </si>
  <si>
    <t>三原　光生</t>
  </si>
  <si>
    <t>ﾐﾊﾗ ｺｳｾｲ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</si>
  <si>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</si>
  <si>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</si>
  <si>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</si>
  <si>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</si>
  <si>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</si>
  <si>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</si>
  <si>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和田　一輝</t>
  </si>
  <si>
    <t>ﾜﾀﾞ ｶｽﾞｷ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</si>
  <si>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</si>
  <si>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</si>
  <si>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</si>
  <si>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</si>
  <si>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</si>
  <si>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</si>
  <si>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</si>
  <si>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</si>
  <si>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010701</t>
  </si>
  <si>
    <t>張田　大暉</t>
  </si>
  <si>
    <t>ﾊﾘﾀ ﾀﾞｲｷ</t>
  </si>
  <si>
    <t>011028</t>
  </si>
  <si>
    <t>本井　義明</t>
  </si>
  <si>
    <t>970709</t>
  </si>
  <si>
    <t>中辻　啓太</t>
  </si>
  <si>
    <t>榊　航佑</t>
  </si>
  <si>
    <t>黒木　智裕</t>
  </si>
  <si>
    <t>山中　悠人</t>
  </si>
  <si>
    <t>松谷　廉太郎</t>
  </si>
  <si>
    <t>平田　佳祐</t>
  </si>
  <si>
    <t>石森　海晴</t>
  </si>
  <si>
    <t>相川　洋亮</t>
  </si>
  <si>
    <t>佐野　由羽</t>
  </si>
  <si>
    <t>南雲　優作</t>
  </si>
  <si>
    <t>小田　文哉</t>
  </si>
  <si>
    <t>渡邉　大雅</t>
  </si>
  <si>
    <t>平本　晋二郎</t>
  </si>
  <si>
    <t>林　和樹</t>
  </si>
  <si>
    <t>木下　澪</t>
  </si>
  <si>
    <t>古川　拓実</t>
  </si>
  <si>
    <t>井田　浩平</t>
  </si>
  <si>
    <t>松本　大輝</t>
  </si>
  <si>
    <t>河村　春幸</t>
  </si>
  <si>
    <t>池田　佳暉</t>
  </si>
  <si>
    <t>山本　隼世</t>
  </si>
  <si>
    <t>谷口　史</t>
  </si>
  <si>
    <t>山村　優語</t>
  </si>
  <si>
    <t>大村　侃太</t>
  </si>
  <si>
    <t>小高　雄太</t>
  </si>
  <si>
    <t>増田　直樹</t>
  </si>
  <si>
    <t>滝本　勇仁</t>
  </si>
  <si>
    <t>木村　翔太</t>
  </si>
  <si>
    <t>松本　悠</t>
  </si>
  <si>
    <t>筒井　涼太</t>
  </si>
  <si>
    <t>前田　颯真</t>
  </si>
  <si>
    <t>000320</t>
  </si>
  <si>
    <t>岸森　仁志</t>
  </si>
  <si>
    <t>坊池　一真</t>
  </si>
  <si>
    <t>ﾎﾞｳｲｹ ｶｽﾞﾏ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</si>
  <si>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</si>
  <si>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</si>
  <si>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</si>
  <si>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</si>
  <si>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</si>
  <si>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</si>
  <si>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</si>
  <si>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</si>
  <si>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</si>
  <si>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</si>
  <si>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</si>
  <si>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</si>
  <si>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</si>
  <si>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</si>
  <si>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</si>
  <si>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</si>
  <si>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</si>
  <si>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</si>
  <si>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</si>
  <si>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</si>
  <si>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</si>
  <si>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</si>
  <si>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</si>
  <si>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</si>
  <si>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斉藤　風雅</t>
  </si>
  <si>
    <t>ｻｲﾄｳ ﾌｳｶﾞ</t>
  </si>
  <si>
    <t>今井　尚欣</t>
  </si>
  <si>
    <t>ｲﾏｲ ﾅｵｷ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</si>
  <si>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</si>
  <si>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</si>
  <si>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</si>
  <si>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</si>
  <si>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</si>
  <si>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</si>
  <si>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</si>
  <si>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</si>
  <si>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</si>
  <si>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</si>
  <si>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</si>
  <si>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</si>
  <si>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嶋谷　鐘二郎</t>
  </si>
  <si>
    <t>ｼﾏﾀﾆ ｼｮｳｼﾞﾛｳ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</si>
  <si>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</si>
  <si>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</si>
  <si>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</si>
  <si>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</si>
  <si>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</si>
  <si>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</si>
  <si>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</si>
  <si>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</si>
  <si>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</si>
  <si>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</si>
  <si>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</si>
  <si>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</si>
  <si>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</si>
  <si>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</si>
  <si>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</si>
  <si>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</si>
  <si>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</si>
  <si>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</si>
  <si>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</si>
  <si>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</si>
  <si>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</si>
  <si>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</si>
  <si>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</si>
  <si>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</si>
  <si>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</si>
  <si>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</si>
  <si>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</si>
  <si>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</si>
  <si>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</si>
  <si>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</si>
  <si>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</si>
  <si>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</si>
  <si>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</si>
  <si>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</si>
  <si>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</si>
  <si>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</si>
  <si>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</si>
  <si>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</si>
  <si>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</si>
  <si>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</si>
  <si>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</si>
  <si>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</si>
  <si>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</si>
  <si>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</si>
  <si>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佐々木　健人</t>
  </si>
  <si>
    <t>ｻｻｷ ｹﾝﾄ</t>
  </si>
  <si>
    <t>大前　開洋</t>
  </si>
  <si>
    <t>ｵｵﾏｴ ｶｲﾖｳ</t>
  </si>
  <si>
    <t>川久保　達矢</t>
  </si>
  <si>
    <t>ｶﾜｸﾎﾞ ﾀﾂﾔ</t>
  </si>
  <si>
    <t>大戸　隆正</t>
  </si>
  <si>
    <t>ｵｵﾄ ﾘｭｳｾｲ</t>
  </si>
  <si>
    <t>谷　慶悟</t>
  </si>
  <si>
    <t>ﾀﾆ ｹｲｺﾞ</t>
  </si>
  <si>
    <t>上村　悠斗</t>
  </si>
  <si>
    <t>ｳｴﾑﾗ ﾕｳﾄ</t>
  </si>
  <si>
    <t>伊藤　仁</t>
  </si>
  <si>
    <t>ｲﾄｳ ﾋﾛｼ</t>
  </si>
  <si>
    <t>010410</t>
  </si>
  <si>
    <t>亀田　仁一郎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</si>
  <si>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</si>
  <si>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</si>
  <si>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</si>
  <si>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</si>
  <si>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</si>
  <si>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</si>
  <si>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</si>
  <si>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</si>
  <si>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</si>
  <si>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</si>
  <si>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</si>
  <si>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</si>
  <si>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</si>
  <si>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</si>
  <si>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</si>
  <si>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</si>
  <si>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</si>
  <si>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</si>
  <si>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</si>
  <si>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</si>
  <si>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</si>
  <si>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</si>
  <si>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</si>
  <si>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</si>
  <si>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</si>
  <si>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</si>
  <si>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</si>
  <si>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扇澤　剛志</t>
  </si>
  <si>
    <t>ｵｳｷﾞｻﾞﾜ ﾂﾖｼ</t>
  </si>
  <si>
    <t>M4</t>
  </si>
  <si>
    <t>930320</t>
  </si>
  <si>
    <t>渡邊　康介</t>
  </si>
  <si>
    <t>960818</t>
  </si>
  <si>
    <t>五十嵐　隆皓</t>
  </si>
  <si>
    <t>960412</t>
  </si>
  <si>
    <t>安藤　滉一</t>
  </si>
  <si>
    <t>950731</t>
  </si>
  <si>
    <t>長谷川　大智</t>
  </si>
  <si>
    <t>961001</t>
  </si>
  <si>
    <t>川井　拓哉</t>
  </si>
  <si>
    <t>950916</t>
  </si>
  <si>
    <t>岩松　尚杜</t>
  </si>
  <si>
    <t>951011</t>
  </si>
  <si>
    <t>相澤　航</t>
  </si>
  <si>
    <t>960702</t>
  </si>
  <si>
    <t>小原　幹太</t>
  </si>
  <si>
    <t>980221</t>
  </si>
  <si>
    <t>潮崎　羽</t>
  </si>
  <si>
    <t>970124</t>
  </si>
  <si>
    <t>原田　麟太郎</t>
  </si>
  <si>
    <t>970816</t>
  </si>
  <si>
    <t>本居　和弘</t>
  </si>
  <si>
    <t>970630</t>
  </si>
  <si>
    <t>土屋　維智彦</t>
  </si>
  <si>
    <t>960602</t>
  </si>
  <si>
    <t>松井　そら</t>
  </si>
  <si>
    <t>961030</t>
  </si>
  <si>
    <t>三神　惇志</t>
  </si>
  <si>
    <t>吉川　広祐</t>
  </si>
  <si>
    <t>970812</t>
  </si>
  <si>
    <t>小谷　哲</t>
  </si>
  <si>
    <t>971007</t>
  </si>
  <si>
    <t>水野　廉也</t>
  </si>
  <si>
    <t>971108</t>
  </si>
  <si>
    <t>田中　智也</t>
  </si>
  <si>
    <t>960520</t>
  </si>
  <si>
    <t>加藤　寿昂</t>
  </si>
  <si>
    <t>木村　佑</t>
  </si>
  <si>
    <t>980907</t>
  </si>
  <si>
    <t>浅井　良</t>
  </si>
  <si>
    <t>970506</t>
  </si>
  <si>
    <t>芦田　開</t>
  </si>
  <si>
    <t>飯田　駿介</t>
  </si>
  <si>
    <t>980817</t>
  </si>
  <si>
    <t>宇佐美　岳良</t>
  </si>
  <si>
    <t>971015</t>
  </si>
  <si>
    <t>岡本　郁翔</t>
  </si>
  <si>
    <t>梶原　隆真</t>
  </si>
  <si>
    <t>清原　陸</t>
  </si>
  <si>
    <t>970602</t>
  </si>
  <si>
    <t>澤田　剛</t>
  </si>
  <si>
    <t>960817</t>
  </si>
  <si>
    <t>津吉　順平</t>
  </si>
  <si>
    <t>長谷川　隼</t>
  </si>
  <si>
    <t>970817</t>
  </si>
  <si>
    <t>久田　雅人</t>
  </si>
  <si>
    <t>981110</t>
  </si>
  <si>
    <t>平野　亘</t>
  </si>
  <si>
    <t>970524</t>
  </si>
  <si>
    <t>藤田　歩</t>
  </si>
  <si>
    <t>971025</t>
  </si>
  <si>
    <t>堀葉　俊春</t>
  </si>
  <si>
    <t>970411</t>
  </si>
  <si>
    <t>増尾　浩旗</t>
  </si>
  <si>
    <t>971017</t>
  </si>
  <si>
    <t>前田　裕也</t>
  </si>
  <si>
    <t>970403</t>
  </si>
  <si>
    <t>数多　伸紀</t>
  </si>
  <si>
    <t>981031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</si>
  <si>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</si>
  <si>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</si>
  <si>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</si>
  <si>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</si>
  <si>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</si>
  <si>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</si>
  <si>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</si>
  <si>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</si>
  <si>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981211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</si>
  <si>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</si>
  <si>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</si>
  <si>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</si>
  <si>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</si>
  <si>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</si>
  <si>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</si>
  <si>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</si>
  <si>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</si>
  <si>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</si>
  <si>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</si>
  <si>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</si>
  <si>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</si>
  <si>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</si>
  <si>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</si>
  <si>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</si>
  <si>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</si>
  <si>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</si>
  <si>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</si>
  <si>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</si>
  <si>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</si>
  <si>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</si>
  <si>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</si>
  <si>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</si>
  <si>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</si>
  <si>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</si>
  <si>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</si>
  <si>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</si>
  <si>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</si>
  <si>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</si>
  <si>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980807</t>
  </si>
  <si>
    <t>川井　景太</t>
  </si>
  <si>
    <t>ｶﾜｲ ｹｲﾀ</t>
  </si>
  <si>
    <t>酒井　良佑</t>
  </si>
  <si>
    <t>ｻｶｲ ﾘｮｳｽｹ</t>
  </si>
  <si>
    <t>980522</t>
  </si>
  <si>
    <t>清水　厚佑</t>
  </si>
  <si>
    <t>ｼﾐｽﾞ ｺｳｽｹ</t>
  </si>
  <si>
    <t>990118</t>
  </si>
  <si>
    <t>田中　大智</t>
  </si>
  <si>
    <t>ﾀﾅｶ ﾀｲﾁ</t>
  </si>
  <si>
    <t>鶴見　薫樹</t>
  </si>
  <si>
    <t>ﾂﾙﾐ ﾏｻｷ</t>
  </si>
  <si>
    <t>鄭　晟晧</t>
  </si>
  <si>
    <t>ﾃｲ ｾｲｺｳ</t>
  </si>
  <si>
    <t>980512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</si>
  <si>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</si>
  <si>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</si>
  <si>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</si>
  <si>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</si>
  <si>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</si>
  <si>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</si>
  <si>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</si>
  <si>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</si>
  <si>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</si>
  <si>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</si>
  <si>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</si>
  <si>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</si>
  <si>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980628</t>
  </si>
  <si>
    <t>山野　陽集</t>
  </si>
  <si>
    <t>ﾔﾏﾉ ﾖｳｼｭｳ</t>
  </si>
  <si>
    <t>990714</t>
  </si>
  <si>
    <t>湯谷　樹生</t>
  </si>
  <si>
    <t>ﾕﾀﾆ ﾀﾂｷ</t>
  </si>
  <si>
    <t>松原　耕平</t>
  </si>
  <si>
    <t>ﾏﾂﾊﾞﾗ ｺｳﾍｲ</t>
  </si>
  <si>
    <t>田中　宏樹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</si>
  <si>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</si>
  <si>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</si>
  <si>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</si>
  <si>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</si>
  <si>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</si>
  <si>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</si>
  <si>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</si>
  <si>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</si>
  <si>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</si>
  <si>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</si>
  <si>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山田　大智</t>
  </si>
  <si>
    <t>ﾔﾏﾀﾞ ﾀﾞｲﾁ</t>
  </si>
  <si>
    <t>池田　尚平</t>
  </si>
  <si>
    <t>ｲｹﾀﾞ ｼｮｳﾍｲ</t>
  </si>
  <si>
    <t>松岡　健</t>
  </si>
  <si>
    <t>ﾏﾂｵｶ ﾂﾖｼ</t>
  </si>
  <si>
    <t>山口　佐助</t>
  </si>
  <si>
    <t>ﾔﾏｸﾞﾁ ｻｽｹ</t>
  </si>
  <si>
    <t>000910</t>
  </si>
  <si>
    <t>佐藤　巧実</t>
  </si>
  <si>
    <t>ｻﾄｳ ﾀｸﾏ</t>
  </si>
  <si>
    <t>高橋　惇寿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</si>
  <si>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</si>
  <si>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</si>
  <si>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</si>
  <si>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</si>
  <si>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</si>
  <si>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</si>
  <si>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</si>
  <si>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髙重　広</t>
  </si>
  <si>
    <t>ﾀｶｼｹﾞ ﾋﾛｼ</t>
  </si>
  <si>
    <t>川口　修大</t>
  </si>
  <si>
    <t>ｶﾜｸﾞﾁ ｼｭｳﾄ</t>
  </si>
  <si>
    <t>小崎　舜真</t>
  </si>
  <si>
    <t>ｺｻﾞｷ ｼｭﾝﾏ</t>
  </si>
  <si>
    <t>川端　将貴</t>
  </si>
  <si>
    <t>伊藤　智也</t>
  </si>
  <si>
    <t>清水　卓斗</t>
  </si>
  <si>
    <t>970215</t>
  </si>
  <si>
    <t>中野　恭介</t>
  </si>
  <si>
    <t>溝川　直嵩</t>
  </si>
  <si>
    <t>980916</t>
  </si>
  <si>
    <t>三星　怜</t>
  </si>
  <si>
    <t>山本　拓実</t>
  </si>
  <si>
    <t>渡辺　駿平</t>
  </si>
  <si>
    <t>髙橋　和也</t>
  </si>
  <si>
    <t>椎　悠介</t>
  </si>
  <si>
    <t>中田　湧人</t>
  </si>
  <si>
    <t>990401</t>
  </si>
  <si>
    <t>市丸 隼汰</t>
  </si>
  <si>
    <t>上田　匠</t>
  </si>
  <si>
    <t>梶原　凌也</t>
  </si>
  <si>
    <t>980410</t>
  </si>
  <si>
    <t>悟道　勇輔</t>
  </si>
  <si>
    <t>坂　展彰</t>
  </si>
  <si>
    <t>980816</t>
  </si>
  <si>
    <t>川口　将史</t>
  </si>
  <si>
    <t>平田　剛</t>
  </si>
  <si>
    <t>中野　七海</t>
  </si>
  <si>
    <t>安在　森祐</t>
  </si>
  <si>
    <t>奥村　公基</t>
  </si>
  <si>
    <t>林　由樹</t>
  </si>
  <si>
    <t>980905</t>
  </si>
  <si>
    <t>岡西　巧光</t>
  </si>
  <si>
    <t>前田　篤志</t>
  </si>
  <si>
    <t>990519</t>
  </si>
  <si>
    <t>伊藤　宏至</t>
  </si>
  <si>
    <t>中井　宗一郎</t>
  </si>
  <si>
    <t>井上　航</t>
  </si>
  <si>
    <t>990725</t>
  </si>
  <si>
    <t>岩井　健太</t>
  </si>
  <si>
    <t>武村　知浩</t>
  </si>
  <si>
    <t>991225</t>
  </si>
  <si>
    <t>村上　成聖</t>
  </si>
  <si>
    <t>990506</t>
  </si>
  <si>
    <t>湯川　宗志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</si>
  <si>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</si>
  <si>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</si>
  <si>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</si>
  <si>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</si>
  <si>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</si>
  <si>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</si>
  <si>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</si>
  <si>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</si>
  <si>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</si>
  <si>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</si>
  <si>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新居 裕大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</si>
  <si>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</si>
  <si>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</si>
  <si>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</si>
  <si>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</si>
  <si>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</si>
  <si>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</si>
  <si>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</si>
  <si>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</si>
  <si>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</si>
  <si>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</si>
  <si>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</si>
  <si>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</si>
  <si>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</si>
  <si>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</si>
  <si>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</si>
  <si>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</si>
  <si>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</si>
  <si>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</si>
  <si>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</si>
  <si>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</si>
  <si>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垣内　航汰</t>
  </si>
  <si>
    <t>ｶｷｳﾁ ｺｳﾀ</t>
  </si>
  <si>
    <t>鈴木　大</t>
  </si>
  <si>
    <t>ｽｼﾞｷ ﾏｻﾙ</t>
  </si>
  <si>
    <t>北村　匠</t>
  </si>
  <si>
    <t>001225</t>
  </si>
  <si>
    <t>國樹　陽斗</t>
  </si>
  <si>
    <t>ｸﾆｷ ﾊﾙﾄ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</si>
  <si>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</si>
  <si>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</si>
  <si>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</si>
  <si>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</si>
  <si>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</si>
  <si>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</si>
  <si>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</si>
  <si>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</si>
  <si>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</si>
  <si>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片野　真弥</t>
  </si>
  <si>
    <t>ｶﾀﾉ ﾏﾔ</t>
  </si>
  <si>
    <t>011016</t>
  </si>
  <si>
    <t>北浦　稔</t>
  </si>
  <si>
    <t>ｷﾀｳﾗ ｼﾞﾝ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</si>
  <si>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</si>
  <si>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</si>
  <si>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</si>
  <si>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</si>
  <si>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</si>
  <si>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</si>
  <si>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</si>
  <si>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</si>
  <si>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</si>
  <si>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山田　怜央</t>
  </si>
  <si>
    <t>ﾔﾏﾀﾞ ﾚｵ</t>
  </si>
  <si>
    <t>朝山　航大</t>
  </si>
  <si>
    <t>ｱｻﾔﾏ ｺｳﾀﾞｲ</t>
  </si>
  <si>
    <t>井上　空</t>
  </si>
  <si>
    <t>ｲﾉｳｴ ｿﾗ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</si>
  <si>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</si>
  <si>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</si>
  <si>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</si>
  <si>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</si>
  <si>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</si>
  <si>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</si>
  <si>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</si>
  <si>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</si>
  <si>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</si>
  <si>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</si>
  <si>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</si>
  <si>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</si>
  <si>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</si>
  <si>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</si>
  <si>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</si>
  <si>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</si>
  <si>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</si>
  <si>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</si>
  <si>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今村　駿弥</t>
  </si>
  <si>
    <t>ｲﾏﾑﾗ ｼｭﾝﾔ</t>
  </si>
  <si>
    <t>010629</t>
  </si>
  <si>
    <t>井上　航平</t>
  </si>
  <si>
    <t>960417</t>
  </si>
  <si>
    <t>山本　樹</t>
  </si>
  <si>
    <t>980212</t>
  </si>
  <si>
    <t>赤澤　征樹</t>
  </si>
  <si>
    <t>井澤　克弥</t>
  </si>
  <si>
    <t>990320</t>
  </si>
  <si>
    <t>岩波　健輔</t>
  </si>
  <si>
    <t>980813</t>
  </si>
  <si>
    <t>北村　泰崇</t>
  </si>
  <si>
    <t>小湊　太一</t>
  </si>
  <si>
    <t>堺　駿祐</t>
  </si>
  <si>
    <t>島村　侑暉</t>
  </si>
  <si>
    <t>千賀　一輝</t>
  </si>
  <si>
    <t>竹村　龍星</t>
  </si>
  <si>
    <t>辰巳　空斗</t>
  </si>
  <si>
    <t>980811</t>
  </si>
  <si>
    <t>橋本　裕貴</t>
  </si>
  <si>
    <t>秦井　聡史</t>
  </si>
  <si>
    <t>松兼　央八</t>
  </si>
  <si>
    <t>松本　壮流</t>
  </si>
  <si>
    <t>吉田　玲於</t>
  </si>
  <si>
    <t>980412</t>
  </si>
  <si>
    <t>新井　輝</t>
  </si>
  <si>
    <t>猪飼　晃弘</t>
  </si>
  <si>
    <t>ｲｶｲ ｱｷﾋﾛ</t>
  </si>
  <si>
    <t>川村　亮太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</si>
  <si>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</si>
  <si>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</si>
  <si>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</si>
  <si>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</si>
  <si>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</si>
  <si>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</si>
  <si>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郡　翔大</t>
  </si>
  <si>
    <t>ｺｵﾘ ｼｮｳﾀ</t>
  </si>
  <si>
    <t>990818</t>
  </si>
  <si>
    <t>小山　和琴</t>
  </si>
  <si>
    <t>ｺﾔﾏ ﾜｺﾄ</t>
  </si>
  <si>
    <t>堺　颯人</t>
  </si>
  <si>
    <t>000326</t>
  </si>
  <si>
    <t>清水　一希</t>
  </si>
  <si>
    <t>ｼﾐｽﾞ ｶｽﾞｷ</t>
  </si>
  <si>
    <t>曽根　颯</t>
  </si>
  <si>
    <t>寺西　健</t>
  </si>
  <si>
    <t>ﾃﾗﾆｼ ﾀｹﾙ</t>
  </si>
  <si>
    <t>堂本　昌暉</t>
  </si>
  <si>
    <t>中井　一紀</t>
  </si>
  <si>
    <t>ﾅｶｲ ｲﾂｷ</t>
  </si>
  <si>
    <t>西谷　昌弘</t>
  </si>
  <si>
    <t>ﾆｼﾀﾆ ﾏｻﾋﾛ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</si>
  <si>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</si>
  <si>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</si>
  <si>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</si>
  <si>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</si>
  <si>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</si>
  <si>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</si>
  <si>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</si>
  <si>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</si>
  <si>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</si>
  <si>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</si>
  <si>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</si>
  <si>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</si>
  <si>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</si>
  <si>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</si>
  <si>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</si>
  <si>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</si>
  <si>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</si>
  <si>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</si>
  <si>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</si>
  <si>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小林　雅志</t>
  </si>
  <si>
    <t>ｺﾊﾞﾔｼ ﾏｻﾕｷ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</si>
  <si>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</si>
  <si>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</si>
  <si>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</si>
  <si>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</si>
  <si>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</si>
  <si>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</si>
  <si>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</si>
  <si>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</si>
  <si>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</si>
  <si>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</si>
  <si>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</si>
  <si>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</si>
  <si>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</si>
  <si>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</si>
  <si>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</si>
  <si>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</si>
  <si>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</si>
  <si>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</si>
  <si>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</si>
  <si>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</si>
  <si>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</si>
  <si>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</si>
  <si>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森口　和寿</t>
  </si>
  <si>
    <t>ﾓﾘｸﾞﾁ ｶｽﾞﾋｻ</t>
  </si>
  <si>
    <t>森本　和也</t>
  </si>
  <si>
    <t>ﾓﾘﾓﾄ ｶｽﾞﾔ</t>
  </si>
  <si>
    <t>矢野　正也</t>
  </si>
  <si>
    <t>ﾔﾉ ﾏｻﾔ</t>
  </si>
  <si>
    <t>吉井　圭太</t>
  </si>
  <si>
    <t>ﾖｼｲ ｹｲﾀ</t>
  </si>
  <si>
    <t>大西　龍武</t>
  </si>
  <si>
    <t>ｵｵﾆｼ ﾘｭｳﾏ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</si>
  <si>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</si>
  <si>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</si>
  <si>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</si>
  <si>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</si>
  <si>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</si>
  <si>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</si>
  <si>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</si>
  <si>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</si>
  <si>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三木　稜士</t>
  </si>
  <si>
    <t>ﾐｷ ﾘｮｳｼﾞ</t>
  </si>
  <si>
    <t>010412</t>
  </si>
  <si>
    <t>岩下　瑶</t>
  </si>
  <si>
    <t>941114</t>
  </si>
  <si>
    <t>大西　翔太</t>
  </si>
  <si>
    <t>960404</t>
  </si>
  <si>
    <t>荻原　徹</t>
  </si>
  <si>
    <t>970122</t>
  </si>
  <si>
    <t>川原　亮</t>
  </si>
  <si>
    <t>960923</t>
  </si>
  <si>
    <t>文　舜孝</t>
  </si>
  <si>
    <t>960511</t>
  </si>
  <si>
    <t>森垣　和也</t>
  </si>
  <si>
    <t>950713</t>
  </si>
  <si>
    <t>八木　一晃</t>
  </si>
  <si>
    <t>961222</t>
  </si>
  <si>
    <t>佐々木　翼</t>
  </si>
  <si>
    <t>970207</t>
  </si>
  <si>
    <t>池中　貴史</t>
  </si>
  <si>
    <t>970505</t>
  </si>
  <si>
    <t>宇和川　弘基</t>
  </si>
  <si>
    <t>961124</t>
  </si>
  <si>
    <t>千藤　瑛司</t>
  </si>
  <si>
    <t>970724</t>
  </si>
  <si>
    <t>冨岡　凌平</t>
  </si>
  <si>
    <t>970603</t>
  </si>
  <si>
    <t>磯部　滉太</t>
  </si>
  <si>
    <t>河合　和司</t>
  </si>
  <si>
    <t>ｶﾜｲ ｶｽﾞｼ</t>
  </si>
  <si>
    <t>川畑　雄哉</t>
  </si>
  <si>
    <t>後藤田　信太郎</t>
  </si>
  <si>
    <t>990219</t>
  </si>
  <si>
    <t>佐藤　隼希</t>
  </si>
  <si>
    <t>畑浦　秀哉</t>
  </si>
  <si>
    <t>潘　蘇童</t>
  </si>
  <si>
    <t>ﾊﾟﾝ ｿﾄﾞ</t>
  </si>
  <si>
    <t>940722</t>
  </si>
  <si>
    <t>安部　巴稀</t>
  </si>
  <si>
    <t>ｱﾍﾞ ﾄﾓｷ</t>
  </si>
  <si>
    <t>000309</t>
  </si>
  <si>
    <t>阿部　直樹</t>
  </si>
  <si>
    <t>ｱﾍﾞ ﾅｵｷ</t>
  </si>
  <si>
    <t>岡里　樹</t>
  </si>
  <si>
    <t>ｵｶｻﾞﾄ ﾀﾂｷ</t>
  </si>
  <si>
    <t>寺崎　一輝</t>
  </si>
  <si>
    <t>ﾃﾗｻｷ ｶｽﾞｷ</t>
  </si>
  <si>
    <t>林　悠仁</t>
  </si>
  <si>
    <t>ﾊﾔｼ ﾕｳｼﾞﾝ</t>
  </si>
  <si>
    <t>山中　大輝</t>
  </si>
  <si>
    <t>ﾔﾏﾅｶ ﾀﾞｲｷ</t>
  </si>
  <si>
    <t>米田　拓海</t>
  </si>
  <si>
    <t>胡　暁越</t>
  </si>
  <si>
    <t>ｺ ｷﾞｮｳｴﾂ</t>
  </si>
  <si>
    <t>960831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</si>
  <si>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</si>
  <si>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</si>
  <si>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</si>
  <si>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</si>
  <si>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</si>
  <si>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</si>
  <si>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</si>
  <si>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</si>
  <si>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</si>
  <si>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</si>
  <si>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</si>
  <si>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</si>
  <si>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</si>
  <si>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浅利　佑弥</t>
  </si>
  <si>
    <t>ｱｻﾘ ﾕｳﾔ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</si>
  <si>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</si>
  <si>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</si>
  <si>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</si>
  <si>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</si>
  <si>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</si>
  <si>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</si>
  <si>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</si>
  <si>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</si>
  <si>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</si>
  <si>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</si>
  <si>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</si>
  <si>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</si>
  <si>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</si>
  <si>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</si>
  <si>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</si>
  <si>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末吉　拓海</t>
  </si>
  <si>
    <t>尾仲　隼弥</t>
  </si>
  <si>
    <t>ｵﾅｶ ｼｭﾝﾔ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</si>
  <si>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</si>
  <si>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</si>
  <si>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</si>
  <si>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</si>
  <si>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</si>
  <si>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</si>
  <si>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</si>
  <si>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</si>
  <si>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</si>
  <si>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</si>
  <si>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</si>
  <si>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</si>
  <si>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</si>
  <si>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</si>
  <si>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</si>
  <si>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</si>
  <si>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</si>
  <si>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</si>
  <si>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</si>
  <si>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</si>
  <si>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</si>
  <si>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</si>
  <si>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</si>
  <si>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</si>
  <si>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</si>
  <si>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新　風哉</t>
  </si>
  <si>
    <t>鈴木　健太</t>
  </si>
  <si>
    <t>ｽｽﾞｷ ｹﾝﾀ</t>
  </si>
  <si>
    <t>山口　馨吾</t>
  </si>
  <si>
    <t>ﾔﾏｳﾁ ｹｲｺﾞ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</si>
  <si>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</si>
  <si>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</si>
  <si>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</si>
  <si>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</si>
  <si>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</si>
  <si>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</si>
  <si>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</si>
  <si>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須永　陸大</t>
  </si>
  <si>
    <t>ｽﾅｶﾞ ﾘｸﾄ</t>
  </si>
  <si>
    <t>有馬　裕太郎</t>
  </si>
  <si>
    <t>981226</t>
  </si>
  <si>
    <t>有村　将貴</t>
  </si>
  <si>
    <t>上田　大樹</t>
  </si>
  <si>
    <t>大西　克典</t>
  </si>
  <si>
    <t>980804</t>
  </si>
  <si>
    <t>金藤　拓巳</t>
  </si>
  <si>
    <t>980606</t>
  </si>
  <si>
    <t>亀鷹　大輝</t>
  </si>
  <si>
    <t>香山　友作</t>
  </si>
  <si>
    <t>小原　渉</t>
  </si>
  <si>
    <t>ｺﾊﾗ ｱﾕﾑ</t>
  </si>
  <si>
    <t>990310</t>
  </si>
  <si>
    <t>清水　雄大</t>
  </si>
  <si>
    <t>福田　尚矢</t>
  </si>
  <si>
    <t>981113</t>
  </si>
  <si>
    <t>冬野　修基</t>
  </si>
  <si>
    <t>前田　大悟</t>
  </si>
  <si>
    <t>岩藤　綾汰</t>
  </si>
  <si>
    <t>ｲﾜﾄｳ ﾘｮｳﾀ</t>
  </si>
  <si>
    <t>000104</t>
  </si>
  <si>
    <t>上村　広平</t>
  </si>
  <si>
    <t>ｳｴﾑﾗ ｺｳﾍｲ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</si>
  <si>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</si>
  <si>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</si>
  <si>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</si>
  <si>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</si>
  <si>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</si>
  <si>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</si>
  <si>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堀内　裕太</t>
  </si>
  <si>
    <t>ﾎﾘｳﾁ ﾕｳﾀ</t>
  </si>
  <si>
    <t>増原　薫平</t>
  </si>
  <si>
    <t>ﾏｽﾊﾗ ｸﾝﾍﾟｲ</t>
  </si>
  <si>
    <t>松本　陸</t>
  </si>
  <si>
    <t>安井　拓未</t>
  </si>
  <si>
    <t>ﾔｽｲ ﾀｸﾐ</t>
  </si>
  <si>
    <t>河野　嵩矢</t>
  </si>
  <si>
    <t>ｺｳﾉ ｼｭｳﾔ</t>
  </si>
  <si>
    <t>000101</t>
  </si>
  <si>
    <t>池嶋　佳憲</t>
  </si>
  <si>
    <t>ｲｹｼﾞﾏ ﾖｼﾉﾘ</t>
  </si>
  <si>
    <t>980201</t>
  </si>
  <si>
    <t>清水　裕次郎</t>
  </si>
  <si>
    <t>ｼﾐｽﾞ ﾕｳｼﾞﾛｳ</t>
  </si>
  <si>
    <t>高砂　直紘</t>
  </si>
  <si>
    <t>ﾀｶｻｺﾞ ﾅｵﾋﾛ</t>
  </si>
  <si>
    <t>大同　健心</t>
  </si>
  <si>
    <t>ﾀﾞｲﾄﾞｳ ｹﾝｼﾝ</t>
  </si>
  <si>
    <t>000917</t>
  </si>
  <si>
    <t>徳田　航也</t>
  </si>
  <si>
    <t>ﾄｸﾀﾞ ｺｳﾔ</t>
  </si>
  <si>
    <t>内田　隼斗</t>
  </si>
  <si>
    <t>ｳﾁﾀﾞ ﾊﾔﾄ</t>
  </si>
  <si>
    <t>020314</t>
  </si>
  <si>
    <t>高村　健太郎</t>
  </si>
  <si>
    <t>ﾀｶﾑﾗ ｹﾝﾀﾛｳ</t>
  </si>
  <si>
    <t>八木　陸斗</t>
  </si>
  <si>
    <t>ﾔｷﾞ ﾘｸﾄ</t>
  </si>
  <si>
    <t>010801</t>
  </si>
  <si>
    <t>横山　志隠</t>
  </si>
  <si>
    <t>ﾖｺﾔﾏ ｼｵﾝ</t>
  </si>
  <si>
    <t>010727</t>
  </si>
  <si>
    <t>谷本　駿一</t>
  </si>
  <si>
    <t>971003</t>
  </si>
  <si>
    <t>井筒　錬</t>
  </si>
  <si>
    <t>981027</t>
  </si>
  <si>
    <t>岡本　大樹</t>
  </si>
  <si>
    <t>980429</t>
  </si>
  <si>
    <t>河内　崚</t>
  </si>
  <si>
    <t>桜井　大翔</t>
  </si>
  <si>
    <t>濱田　哲平</t>
  </si>
  <si>
    <t>990114</t>
  </si>
  <si>
    <t>原　章裕</t>
  </si>
  <si>
    <t>藤井　友佑</t>
  </si>
  <si>
    <t>980825</t>
  </si>
  <si>
    <t>森本　秀翔</t>
  </si>
  <si>
    <t>980728</t>
  </si>
  <si>
    <t>東　颯人</t>
  </si>
  <si>
    <t>網干　汰一</t>
  </si>
  <si>
    <t>990907</t>
  </si>
  <si>
    <t>粟津　諒平</t>
  </si>
  <si>
    <t>ｱﾜﾂﾞ ﾘｮｳﾍｲ</t>
  </si>
  <si>
    <t>井上　雄揮</t>
  </si>
  <si>
    <t>990531</t>
  </si>
  <si>
    <t>岩崎　義起</t>
  </si>
  <si>
    <t>尾上　公太</t>
  </si>
  <si>
    <t>991205</t>
  </si>
  <si>
    <t>黒岡　将伍</t>
  </si>
  <si>
    <t>ｸﾛｵｶ ｼｮｳｺﾞ</t>
  </si>
  <si>
    <t>黒淵　尚樹</t>
  </si>
  <si>
    <t>990830</t>
  </si>
  <si>
    <t>小西　佑弥</t>
  </si>
  <si>
    <t>最所　永遠</t>
  </si>
  <si>
    <t>澤　直樹</t>
  </si>
  <si>
    <t>白石　光太朗</t>
  </si>
  <si>
    <t>990518</t>
  </si>
  <si>
    <t>塚本　裕貴</t>
  </si>
  <si>
    <t>中西　悠仁</t>
  </si>
  <si>
    <t>根岸　悠人</t>
  </si>
  <si>
    <t>ﾈｷﾞｼ ﾕｳﾄ</t>
  </si>
  <si>
    <t>991208</t>
  </si>
  <si>
    <t>濱田　皓祐</t>
  </si>
  <si>
    <t>ﾊﾏﾀﾞ ｺｳｽｹ</t>
  </si>
  <si>
    <t>平林　海星</t>
  </si>
  <si>
    <t>ﾋﾗﾊﾞﾔｼ ｶｲｾｲ</t>
  </si>
  <si>
    <t>991020</t>
  </si>
  <si>
    <t>前野　良真</t>
  </si>
  <si>
    <t>991229</t>
  </si>
  <si>
    <t>松井　拓人</t>
  </si>
  <si>
    <t>村田　秀太</t>
  </si>
  <si>
    <t>990912</t>
  </si>
  <si>
    <t>本西　優慈</t>
  </si>
  <si>
    <t>990427</t>
  </si>
  <si>
    <t>安田　凌</t>
  </si>
  <si>
    <t>ﾔｽﾀﾞ ﾘｮｳ</t>
  </si>
  <si>
    <t>山田　兼奨</t>
  </si>
  <si>
    <t>991204</t>
  </si>
  <si>
    <t>山本　理貴</t>
  </si>
  <si>
    <t>有瀬　颯</t>
  </si>
  <si>
    <t>ｱﾙｾ ﾊﾔﾃ</t>
  </si>
  <si>
    <t>石塚　友貴</t>
  </si>
  <si>
    <t>ｲｼｽﾞｶ ﾄﾓｷ</t>
  </si>
  <si>
    <t>今堀　暁太</t>
  </si>
  <si>
    <t>ｲﾏﾎﾘ ｷｮｳﾀ</t>
  </si>
  <si>
    <t>梶間　凪冴</t>
  </si>
  <si>
    <t>ｶｼﾞﾏ ﾅｷﾞｻ</t>
  </si>
  <si>
    <t>岸脇　伊吹</t>
  </si>
  <si>
    <t>ｷｼﾜｷ ｲﾌﾞｷ</t>
  </si>
  <si>
    <t>済木　圭介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</si>
  <si>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</si>
  <si>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</si>
  <si>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</si>
  <si>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</si>
  <si>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</si>
  <si>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</si>
  <si>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</si>
  <si>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洲賀崎　優大</t>
  </si>
  <si>
    <t>ｽｶﾞｻﾞｷ ﾕｳﾀ</t>
  </si>
  <si>
    <t>杉田　響</t>
  </si>
  <si>
    <t>ｽｷﾞﾀ ﾋﾋﾞｷ</t>
  </si>
  <si>
    <t>高橋　光輝</t>
  </si>
  <si>
    <t>田崎　獎真</t>
  </si>
  <si>
    <t>ﾀｻｷ ｼｮｳﾏ</t>
  </si>
  <si>
    <t>田中　匡</t>
  </si>
  <si>
    <t>ﾀﾅｶ ﾏｻｼ</t>
  </si>
  <si>
    <t>辻中　悠河</t>
  </si>
  <si>
    <t>ﾂｼﾞﾅｶ ﾕｳｶﾞ</t>
  </si>
  <si>
    <t>辻本　泰河</t>
  </si>
  <si>
    <t>ﾂｼﾞﾓﾄ ﾀｲｶﾞ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</si>
  <si>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</si>
  <si>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</si>
  <si>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</si>
  <si>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</si>
  <si>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</si>
  <si>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</si>
  <si>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</si>
  <si>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</si>
  <si>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</si>
  <si>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</si>
  <si>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</si>
  <si>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</si>
  <si>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</si>
  <si>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</si>
  <si>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</si>
  <si>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</si>
  <si>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</si>
  <si>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</si>
  <si>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</si>
  <si>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</si>
  <si>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</si>
  <si>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</si>
  <si>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</si>
  <si>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</si>
  <si>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</si>
  <si>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宮崎　遼平</t>
  </si>
  <si>
    <t>ﾐﾔｻﾞｷ ﾘｮｳﾍｲ</t>
  </si>
  <si>
    <t>000429</t>
  </si>
  <si>
    <t>瀬長　邦仁</t>
  </si>
  <si>
    <t>ｾﾅｶﾞ ｸﾆﾋﾄ</t>
  </si>
  <si>
    <t>赤坂　直生</t>
  </si>
  <si>
    <t>960509</t>
  </si>
  <si>
    <t>山田　貫太</t>
  </si>
  <si>
    <t>970615</t>
  </si>
  <si>
    <t>山本　玲於奈</t>
  </si>
  <si>
    <t>ﾔﾏﾓﾄ ﾚｵﾅ</t>
  </si>
  <si>
    <t>980227</t>
  </si>
  <si>
    <t>有松　勇</t>
  </si>
  <si>
    <t>981105</t>
  </si>
  <si>
    <t>木村　春馬</t>
  </si>
  <si>
    <t>佐竹　拓</t>
  </si>
  <si>
    <t>橋本　昇磨</t>
  </si>
  <si>
    <t>濱本　天瞳</t>
  </si>
  <si>
    <t>970420</t>
  </si>
  <si>
    <t>平山　貴之</t>
  </si>
  <si>
    <t>松岡　翼斗</t>
  </si>
  <si>
    <t>980312</t>
  </si>
  <si>
    <t>和田　拓真</t>
  </si>
  <si>
    <t>980920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</si>
  <si>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</si>
  <si>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</si>
  <si>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</si>
  <si>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</si>
  <si>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</si>
  <si>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</si>
  <si>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</si>
  <si>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</si>
  <si>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</si>
  <si>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</si>
  <si>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</si>
  <si>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</si>
  <si>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</si>
  <si>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</si>
  <si>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</si>
  <si>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</si>
  <si>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</si>
  <si>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</si>
  <si>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</si>
  <si>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</si>
  <si>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</si>
  <si>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</si>
  <si>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伊藤　祐晟</t>
  </si>
  <si>
    <t>ｲﾄｳ ﾕｳｾｲ</t>
  </si>
  <si>
    <t>大岡　諒真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</si>
  <si>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</si>
  <si>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</si>
  <si>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</si>
  <si>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</si>
  <si>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</si>
  <si>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</si>
  <si>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</si>
  <si>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</si>
  <si>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</si>
  <si>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</si>
  <si>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</si>
  <si>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谷村　風真</t>
  </si>
  <si>
    <t>ﾀﾆﾑﾗ ﾌｳﾏ</t>
  </si>
  <si>
    <t>中村　憲太郎</t>
  </si>
  <si>
    <t>ﾅｶﾑﾗ ｹﾝﾀﾛｳ</t>
  </si>
  <si>
    <t>中矢　優輝</t>
  </si>
  <si>
    <t>ﾅｶﾔ ﾕｳｷ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</si>
  <si>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</si>
  <si>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</si>
  <si>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</si>
  <si>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</si>
  <si>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</si>
  <si>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</si>
  <si>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</si>
  <si>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</si>
  <si>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谷岡　義隆</t>
  </si>
  <si>
    <t>ﾀﾆｵｶ ﾖｼﾀｶ</t>
  </si>
  <si>
    <t>上野　僚</t>
  </si>
  <si>
    <t>ｳｴﾉ ﾘｮｳ</t>
  </si>
  <si>
    <t>大場　悠暉</t>
  </si>
  <si>
    <t>970706</t>
  </si>
  <si>
    <t>鶴　竣也</t>
  </si>
  <si>
    <t>981030</t>
  </si>
  <si>
    <t>小西　孝太</t>
  </si>
  <si>
    <t>信藤　海南登</t>
  </si>
  <si>
    <t>春田　郁哉</t>
  </si>
  <si>
    <t>本庄　勲地</t>
  </si>
  <si>
    <t>森　風斗</t>
  </si>
  <si>
    <t>中垣　友輔</t>
  </si>
  <si>
    <t>井上　晃輔</t>
  </si>
  <si>
    <t>田中　公陽</t>
  </si>
  <si>
    <t>980511</t>
  </si>
  <si>
    <t>千葉　航</t>
  </si>
  <si>
    <t>中村　広英</t>
  </si>
  <si>
    <t>宮地　歩</t>
  </si>
  <si>
    <t>富永　裕太</t>
  </si>
  <si>
    <t>山口　雄己</t>
  </si>
  <si>
    <t>990223</t>
  </si>
  <si>
    <t>平川　和真</t>
  </si>
  <si>
    <t>ﾋﾗｶﾜ ｶｽﾞﾏ</t>
  </si>
  <si>
    <t>980610</t>
  </si>
  <si>
    <t>山村　景大</t>
  </si>
  <si>
    <t>藤原　夢記</t>
  </si>
  <si>
    <t>播本　裕也</t>
  </si>
  <si>
    <t>000229</t>
  </si>
  <si>
    <t>古満　敬</t>
  </si>
  <si>
    <t>生田　怜大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</si>
  <si>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</si>
  <si>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</si>
  <si>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</si>
  <si>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</si>
  <si>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</si>
  <si>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</si>
  <si>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</si>
  <si>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</si>
  <si>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</si>
  <si>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</si>
  <si>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</si>
  <si>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</si>
  <si>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</si>
  <si>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</si>
  <si>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</si>
  <si>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</si>
  <si>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</si>
  <si>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</si>
  <si>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</si>
  <si>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</si>
  <si>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</si>
  <si>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</si>
  <si>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</si>
  <si>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</si>
  <si>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</si>
  <si>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</si>
  <si>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</si>
  <si>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</si>
  <si>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</si>
  <si>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</si>
  <si>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</si>
  <si>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</si>
  <si>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</si>
  <si>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</si>
  <si>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</si>
  <si>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</si>
  <si>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</si>
  <si>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髙橋　優斗</t>
  </si>
  <si>
    <t>ﾀｶﾊｼ ﾕｳﾄ</t>
  </si>
  <si>
    <t>長森　雅輝</t>
  </si>
  <si>
    <t>ﾅｶﾞﾓﾘ ﾏｻｷ</t>
  </si>
  <si>
    <t>田中　邦明</t>
  </si>
  <si>
    <t>ﾀﾅｶ ｸﾆｱｷ</t>
  </si>
  <si>
    <t>田能　誠士</t>
  </si>
  <si>
    <t>ﾀﾉｳ ｾｲｼﾞ</t>
  </si>
  <si>
    <t>藤井　威斗</t>
  </si>
  <si>
    <t>ﾌｼﾞｲ ﾀｶﾄ</t>
  </si>
  <si>
    <t>伊藤　大翔</t>
  </si>
  <si>
    <t>010202</t>
  </si>
  <si>
    <t>藤田　康平</t>
  </si>
  <si>
    <t>990214</t>
  </si>
  <si>
    <t>加集　幸輝</t>
  </si>
  <si>
    <t>三桝　龍人</t>
  </si>
  <si>
    <t>ﾐﾏｽ ﾘｭｳﾄ</t>
  </si>
  <si>
    <t>991201</t>
  </si>
  <si>
    <t>板東　雄大</t>
  </si>
  <si>
    <t>ﾊﾞﾝﾄﾞｳ ﾕｳﾀﾞｲ</t>
  </si>
  <si>
    <t>酒井　裕貴</t>
  </si>
  <si>
    <t>ｻｶｲ ﾕｳｷ</t>
  </si>
  <si>
    <t>000205</t>
  </si>
  <si>
    <t>芝田　岳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</si>
  <si>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</si>
  <si>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</si>
  <si>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</si>
  <si>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</si>
  <si>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</si>
  <si>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</si>
  <si>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</si>
  <si>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吉田　大希</t>
  </si>
  <si>
    <t>ﾖｼﾀﾞ ﾋﾛｷ</t>
  </si>
  <si>
    <t>清水　右揮</t>
  </si>
  <si>
    <t>ｼﾐｽﾞ ﾕｳｷ</t>
  </si>
  <si>
    <t>尾形　空海</t>
  </si>
  <si>
    <t>ｵｶﾞﾀ ﾀｶｳﾐ</t>
  </si>
  <si>
    <t>西本　隆将</t>
  </si>
  <si>
    <t>ﾆｼﾓﾄ ﾀｶﾏｻ</t>
  </si>
  <si>
    <t>河南　悠</t>
  </si>
  <si>
    <t>若本　樹</t>
  </si>
  <si>
    <t>ﾜｶﾓﾄ ﾀﾂｷ</t>
  </si>
  <si>
    <t>松井　知博</t>
  </si>
  <si>
    <t>ﾏﾂｲ ﾄﾓﾋﾛ</t>
  </si>
  <si>
    <t>001014</t>
  </si>
  <si>
    <t>服部　正嗣</t>
  </si>
  <si>
    <t>970523</t>
  </si>
  <si>
    <t>川勝　秀人</t>
  </si>
  <si>
    <t>ｶﾜｶﾂ ｼｭｳﾄ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</si>
  <si>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</si>
  <si>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</si>
  <si>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</si>
  <si>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</si>
  <si>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</si>
  <si>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</si>
  <si>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</si>
  <si>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</si>
  <si>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</si>
  <si>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</si>
  <si>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</si>
  <si>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</si>
  <si>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</si>
  <si>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</si>
  <si>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</si>
  <si>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</si>
  <si>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</si>
  <si>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中田　剣</t>
  </si>
  <si>
    <t>7</t>
  </si>
  <si>
    <t>960220</t>
  </si>
  <si>
    <t>松田　恒輝</t>
  </si>
  <si>
    <t>971206</t>
  </si>
  <si>
    <t>大江　和範</t>
  </si>
  <si>
    <t>西坂　友希</t>
  </si>
  <si>
    <t>980904</t>
  </si>
  <si>
    <t>若松　和伸</t>
  </si>
  <si>
    <t>平湯　恵二</t>
  </si>
  <si>
    <t>味方　海斗</t>
  </si>
  <si>
    <t>ｱｼﾞｶﾀ ｶｲﾄ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</si>
  <si>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</si>
  <si>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</si>
  <si>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</si>
  <si>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</si>
  <si>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</si>
  <si>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</si>
  <si>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981017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</si>
  <si>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</si>
  <si>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</si>
  <si>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</si>
  <si>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</si>
  <si>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</si>
  <si>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</si>
  <si>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</si>
  <si>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</si>
  <si>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岸　和功</t>
  </si>
  <si>
    <t>ｷｼ ｶｽﾞﾉﾘ</t>
  </si>
  <si>
    <t>971123</t>
  </si>
  <si>
    <t>萩原　拓永</t>
  </si>
  <si>
    <t>ﾊｷﾞﾜﾗ ﾀｸﾄ</t>
  </si>
  <si>
    <t>有川　雄太</t>
  </si>
  <si>
    <t>ｱﾘｶﾜ ﾕｳﾀ</t>
  </si>
  <si>
    <t>新村　築磨</t>
  </si>
  <si>
    <t>ｼﾝﾑﾗ ﾁｸﾏ</t>
  </si>
  <si>
    <t>向山　理一朗</t>
  </si>
  <si>
    <t>ﾑｺｳﾔﾏ ﾘｲﾁﾛｳ</t>
  </si>
  <si>
    <t>990825</t>
  </si>
  <si>
    <t>高木　大登</t>
  </si>
  <si>
    <t>ﾀｶｷﾞ ﾋﾛﾄ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</si>
  <si>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</si>
  <si>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</si>
  <si>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</si>
  <si>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</si>
  <si>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</si>
  <si>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</si>
  <si>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</si>
  <si>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</si>
  <si>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</si>
  <si>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大木　秀平</t>
  </si>
  <si>
    <t>板垣　功輔</t>
  </si>
  <si>
    <t>990328</t>
  </si>
  <si>
    <t>澤井　亮太</t>
  </si>
  <si>
    <t>木下　佳也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</si>
  <si>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</si>
  <si>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</si>
  <si>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</si>
  <si>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</si>
  <si>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</si>
  <si>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</si>
  <si>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</si>
  <si>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</si>
  <si>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</si>
  <si>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</si>
  <si>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</si>
  <si>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</si>
  <si>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</si>
  <si>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川合　晟太</t>
  </si>
  <si>
    <t>田村　耕規</t>
  </si>
  <si>
    <t>竹田　健人</t>
  </si>
  <si>
    <t>ﾀｹﾀﾞ ｹﾝﾄ</t>
  </si>
  <si>
    <t>平　翔太</t>
  </si>
  <si>
    <t>ﾀｲﾗ ｼｮｳﾀ</t>
  </si>
  <si>
    <t>010312</t>
  </si>
  <si>
    <t>谷口　瑛祐</t>
  </si>
  <si>
    <t>ﾀﾆｸﾞﾁ ｴｲｽｹ</t>
  </si>
  <si>
    <t>髙木　優希</t>
  </si>
  <si>
    <t>ﾀｶﾞｷ ﾕｳｷ</t>
  </si>
  <si>
    <t>960518</t>
  </si>
  <si>
    <t>澤口　純弥</t>
  </si>
  <si>
    <t>浅見　天馬</t>
  </si>
  <si>
    <t>瀬戸　路弾</t>
  </si>
  <si>
    <t>991212</t>
  </si>
  <si>
    <t>寺井　滉人</t>
  </si>
  <si>
    <t>ﾃﾗｲ ﾋﾛﾄ</t>
  </si>
  <si>
    <t>山本　隆</t>
  </si>
  <si>
    <t>ﾔﾏﾓﾄ ﾀｶｼ</t>
  </si>
  <si>
    <t>有富　智哉</t>
  </si>
  <si>
    <t>ｱﾘﾄﾞﾐ ﾄﾓﾔ</t>
  </si>
  <si>
    <t>三田　健太郎</t>
  </si>
  <si>
    <t>ｻﾝﾀﾞ ｹﾝﾀﾛｳ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</si>
  <si>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</si>
  <si>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</si>
  <si>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</si>
  <si>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</si>
  <si>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</si>
  <si>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</si>
  <si>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</si>
  <si>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井上　和希</t>
  </si>
  <si>
    <t>ｲﾉｳｴ ｶｽﾞｷ</t>
  </si>
  <si>
    <t>西田　涼太</t>
  </si>
  <si>
    <t>ﾆｼﾀﾞ ﾘｮｳﾀ</t>
  </si>
  <si>
    <t>福原　隆人</t>
  </si>
  <si>
    <t>ﾌｸﾊﾗ ﾀｶﾄ</t>
  </si>
  <si>
    <t>上床　裕樹</t>
  </si>
  <si>
    <t>ｳﾜﾄｺ ﾕｳｷ</t>
  </si>
  <si>
    <t>川部　海斗</t>
  </si>
  <si>
    <t>ｶﾜﾍﾞ ｶｲﾄ</t>
  </si>
  <si>
    <t>東　亮佑</t>
  </si>
  <si>
    <t>ｱｽﾞﾏ ﾘｮｳｽｹ</t>
  </si>
  <si>
    <t>001205</t>
  </si>
  <si>
    <t>八田 楓也</t>
  </si>
  <si>
    <t>ﾊｯﾀ ﾌｳﾔ</t>
  </si>
  <si>
    <t>鶴田　武大</t>
  </si>
  <si>
    <t>ﾂﾙﾀ ﾀｹﾋﾛ</t>
  </si>
  <si>
    <t>竹田　丈一郎</t>
  </si>
  <si>
    <t>ﾀｹﾀﾞ ｼﾞｮｳｲﾁﾛｳ</t>
  </si>
  <si>
    <t>綿村　裕介</t>
  </si>
  <si>
    <t>ﾜﾀﾑﾗ ﾕｳｽｹ</t>
  </si>
  <si>
    <t>001023</t>
  </si>
  <si>
    <t>山田　浩令</t>
  </si>
  <si>
    <t>ﾔﾏﾀﾞ ﾋﾛﾉﾘ</t>
  </si>
  <si>
    <t>岡本　拓也</t>
  </si>
  <si>
    <t>山下 尊</t>
  </si>
  <si>
    <t>ﾔﾏｼﾀ ﾀｹﾙ</t>
  </si>
  <si>
    <t>991213</t>
  </si>
  <si>
    <t>勤息　陸斗</t>
  </si>
  <si>
    <t>ｷﾝｿｸ ﾘｸﾄ</t>
  </si>
  <si>
    <t>佐藤　樹</t>
  </si>
  <si>
    <t>𠮷村　直人</t>
  </si>
  <si>
    <t>中村　大希</t>
  </si>
  <si>
    <t>松井　大雅</t>
  </si>
  <si>
    <t>道田　勇樹</t>
  </si>
  <si>
    <t>横山　兵悟</t>
  </si>
  <si>
    <t>ﾖｺﾔﾏ ﾋｮｳｺﾞ</t>
  </si>
  <si>
    <t>小林　広季</t>
  </si>
  <si>
    <t>苅谷　匠</t>
  </si>
  <si>
    <t>960616</t>
  </si>
  <si>
    <t>伏本　カーディン</t>
  </si>
  <si>
    <t>961015</t>
  </si>
  <si>
    <t>矢守　志穏</t>
  </si>
  <si>
    <t>961116</t>
  </si>
  <si>
    <t>徳田　和優</t>
  </si>
  <si>
    <t>980223</t>
  </si>
  <si>
    <t>安達　智則</t>
  </si>
  <si>
    <t>981229</t>
  </si>
  <si>
    <t>北村　優吾</t>
  </si>
  <si>
    <t>970721</t>
  </si>
  <si>
    <t>小林　大航</t>
  </si>
  <si>
    <t>980505</t>
  </si>
  <si>
    <t>田中　大樹</t>
  </si>
  <si>
    <t>970902</t>
  </si>
  <si>
    <t>中喜多　孝平</t>
  </si>
  <si>
    <t>中沢　亮</t>
  </si>
  <si>
    <t>960917</t>
  </si>
  <si>
    <t>平松　晃輝</t>
  </si>
  <si>
    <t>970801</t>
  </si>
  <si>
    <t>廣嶋　伸哉</t>
  </si>
  <si>
    <t>981201</t>
  </si>
  <si>
    <t>福田　将大</t>
  </si>
  <si>
    <t>福宮　凪人</t>
  </si>
  <si>
    <t>藤林　良太</t>
  </si>
  <si>
    <t>三浦　啓義</t>
  </si>
  <si>
    <t>ﾐｳﾗ ｱｷﾖｼ</t>
  </si>
  <si>
    <t>三木　康裕</t>
  </si>
  <si>
    <t>971107</t>
  </si>
  <si>
    <t>源　識之相</t>
  </si>
  <si>
    <t>山名　貴大</t>
  </si>
  <si>
    <t xml:space="preserve">吉武　拓真	</t>
  </si>
  <si>
    <t>稲葉　丈人</t>
  </si>
  <si>
    <t>ｲﾅﾊﾞ ﾀｹﾄ</t>
  </si>
  <si>
    <t>奥井　優介</t>
  </si>
  <si>
    <t>ｵｸｲ ﾕｳｽｹ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</si>
  <si>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</si>
  <si>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</si>
  <si>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</si>
  <si>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</si>
  <si>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</si>
  <si>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</si>
  <si>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小谷　圭亮</t>
  </si>
  <si>
    <t>ｺﾀﾆ ｹｲｽｹ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</si>
  <si>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</si>
  <si>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</si>
  <si>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</si>
  <si>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</si>
  <si>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</si>
  <si>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</si>
  <si>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竹内　元哉</t>
  </si>
  <si>
    <t>ﾀｹｳﾁ ｹﾞﾝﾔ</t>
  </si>
  <si>
    <t>980219</t>
  </si>
  <si>
    <t>宮本　浩翼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</si>
  <si>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</si>
  <si>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</si>
  <si>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</si>
  <si>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</si>
  <si>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</si>
  <si>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</si>
  <si>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三上　純</t>
  </si>
  <si>
    <t>950216</t>
  </si>
  <si>
    <t>生野　雄大</t>
  </si>
  <si>
    <t>940425</t>
  </si>
  <si>
    <t>広兼　浩二朗</t>
  </si>
  <si>
    <t>ﾋﾛｶﾈ ｺｳｼﾞﾛｳ</t>
  </si>
  <si>
    <t>950607</t>
  </si>
  <si>
    <t>相澤　遼</t>
  </si>
  <si>
    <t>安部　光騎</t>
  </si>
  <si>
    <t>小西　祐輝</t>
  </si>
  <si>
    <t>961018</t>
  </si>
  <si>
    <t>重吉　比呂</t>
  </si>
  <si>
    <t>野村　琢真</t>
  </si>
  <si>
    <t>960528</t>
  </si>
  <si>
    <t>平沼　光象</t>
  </si>
  <si>
    <t>960911</t>
  </si>
  <si>
    <t>藤本　一帆</t>
  </si>
  <si>
    <t>960720</t>
  </si>
  <si>
    <t>田里　康介</t>
  </si>
  <si>
    <t>961105</t>
  </si>
  <si>
    <t>中谷　公貴</t>
  </si>
  <si>
    <t>960909</t>
  </si>
  <si>
    <t>今井　達也</t>
  </si>
  <si>
    <t>970629</t>
  </si>
  <si>
    <t>大西　淳矢</t>
  </si>
  <si>
    <t>樫山　直生</t>
  </si>
  <si>
    <t>971101</t>
  </si>
  <si>
    <t>加藤　広太</t>
  </si>
  <si>
    <t>970810</t>
  </si>
  <si>
    <t>工藤　陽貴</t>
  </si>
  <si>
    <t>960428</t>
  </si>
  <si>
    <t>小池　弘顕</t>
  </si>
  <si>
    <t>960829</t>
  </si>
  <si>
    <t>小島　克彦</t>
  </si>
  <si>
    <t>971217</t>
  </si>
  <si>
    <t>柴垣　向志</t>
  </si>
  <si>
    <t>970929</t>
  </si>
  <si>
    <t>住平　航</t>
  </si>
  <si>
    <t>970924</t>
  </si>
  <si>
    <t>寺前　凌</t>
  </si>
  <si>
    <t>970521</t>
  </si>
  <si>
    <t>渡瀬　孔明</t>
  </si>
  <si>
    <t>961017</t>
  </si>
  <si>
    <t>大曲　和輝</t>
  </si>
  <si>
    <t>970708</t>
  </si>
  <si>
    <t>木高　佳周</t>
  </si>
  <si>
    <t>980119</t>
  </si>
  <si>
    <t>澤田　隆成</t>
  </si>
  <si>
    <t>仙石　樹</t>
  </si>
  <si>
    <t>970613</t>
  </si>
  <si>
    <t>赤瀨　康平</t>
  </si>
  <si>
    <t>井内　光</t>
  </si>
  <si>
    <t>ｲｳﾁ ﾋｶﾙ</t>
  </si>
  <si>
    <t>石原　勇輝</t>
  </si>
  <si>
    <t>大塚　遼</t>
  </si>
  <si>
    <t>奥村　知央</t>
  </si>
  <si>
    <t>尾原　正人</t>
  </si>
  <si>
    <t>帶島　滉生</t>
  </si>
  <si>
    <t>971029</t>
  </si>
  <si>
    <t>川﨑　悠丘</t>
  </si>
  <si>
    <t>木下　将一</t>
  </si>
  <si>
    <t>木村　友哉</t>
  </si>
  <si>
    <t>齋藤　宣樹</t>
  </si>
  <si>
    <t>志賀　颯</t>
  </si>
  <si>
    <t>980724</t>
  </si>
  <si>
    <t>棚原　大介</t>
  </si>
  <si>
    <t>980406</t>
  </si>
  <si>
    <t>長　奎吾</t>
  </si>
  <si>
    <t>980914</t>
  </si>
  <si>
    <t>都築　甫</t>
  </si>
  <si>
    <t>ﾂﾂﾞｷ ﾊｼﾞﾒ</t>
  </si>
  <si>
    <t>971001</t>
  </si>
  <si>
    <t>永田　怜</t>
  </si>
  <si>
    <t>971111</t>
  </si>
  <si>
    <t>仲保　文太</t>
  </si>
  <si>
    <t>980308</t>
  </si>
  <si>
    <t>西羅　瑛太</t>
  </si>
  <si>
    <t>990102</t>
  </si>
  <si>
    <t>羽田　充宏</t>
  </si>
  <si>
    <t>980808</t>
  </si>
  <si>
    <t>畑　健将</t>
  </si>
  <si>
    <t>981121</t>
  </si>
  <si>
    <t>濵田　尚也</t>
  </si>
  <si>
    <t>日高　凌</t>
  </si>
  <si>
    <t>松本　拓馬</t>
  </si>
  <si>
    <t>971116</t>
  </si>
  <si>
    <t>森田　泰史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</si>
  <si>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</si>
  <si>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</si>
  <si>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</si>
  <si>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</si>
  <si>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</si>
  <si>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</si>
  <si>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</si>
  <si>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</si>
  <si>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</si>
  <si>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</si>
  <si>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</si>
  <si>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</si>
  <si>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</si>
  <si>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</si>
  <si>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</si>
  <si>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990217</t>
  </si>
  <si>
    <t>木村　翔</t>
  </si>
  <si>
    <t>ｷﾑﾗ ｼｮｳ</t>
  </si>
  <si>
    <t>981218</t>
  </si>
  <si>
    <t>國重　光寛</t>
  </si>
  <si>
    <t>ｸﾆｼｹﾞ ﾃﾙﾋﾄ</t>
  </si>
  <si>
    <t>久保　快斗</t>
  </si>
  <si>
    <t>ｸﾎﾞ ｶｲﾄ</t>
  </si>
  <si>
    <t>高原　健</t>
  </si>
  <si>
    <t>ﾀｶﾊﾗ ｹﾝ</t>
  </si>
  <si>
    <t>中筋　千尋</t>
  </si>
  <si>
    <t>ﾅｶｽｼﾞ ﾁﾋﾛ</t>
  </si>
  <si>
    <t>中村　弘和</t>
  </si>
  <si>
    <t>ﾅｶﾑﾗ ﾋﾛｶｽﾞ</t>
  </si>
  <si>
    <t>中家　啓暉</t>
  </si>
  <si>
    <t>ﾅｶﾔ ﾋﾛｷ</t>
  </si>
  <si>
    <t>西尾　彰文</t>
  </si>
  <si>
    <t>ﾆｼｵ ｱｷﾌﾐ</t>
  </si>
  <si>
    <t>990107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</si>
  <si>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</si>
  <si>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</si>
  <si>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</si>
  <si>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</si>
  <si>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</si>
  <si>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</si>
  <si>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</si>
  <si>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</si>
  <si>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</si>
  <si>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</si>
  <si>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</si>
  <si>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</si>
  <si>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</si>
  <si>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</si>
  <si>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</si>
  <si>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</si>
  <si>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</si>
  <si>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安井　春来</t>
  </si>
  <si>
    <t>ﾔｽｲ ﾊﾙｷ</t>
  </si>
  <si>
    <t>山田　翔平</t>
  </si>
  <si>
    <t>ﾔﾏﾀﾞ ｼｮｳﾍｲ</t>
  </si>
  <si>
    <t>980210</t>
  </si>
  <si>
    <t>吉田　真拓</t>
  </si>
  <si>
    <t>ﾖｼﾀﾞ ﾏﾋﾛ</t>
  </si>
  <si>
    <t>玉井　翼</t>
  </si>
  <si>
    <t>ﾀﾏｲ ﾂﾊﾞｻ</t>
  </si>
  <si>
    <t>渡邉　遊</t>
  </si>
  <si>
    <t>ﾜﾀﾅﾍﾞ ﾕｳ</t>
  </si>
  <si>
    <t>井熊　悠人</t>
  </si>
  <si>
    <t>ｲｸﾏ ﾕｳﾄ</t>
  </si>
  <si>
    <t>江守　勇貴</t>
  </si>
  <si>
    <t>ｴﾓﾘ ﾕｳｷ</t>
  </si>
  <si>
    <t>000818</t>
  </si>
  <si>
    <t>太田　宗一郎</t>
  </si>
  <si>
    <t>ｵｵﾀ ｿｳｲﾁﾛｳ</t>
  </si>
  <si>
    <t>大野　晋太朗</t>
  </si>
  <si>
    <t>ｵｵﾉ ｼﾝﾀﾛｳ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</si>
  <si>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</si>
  <si>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</si>
  <si>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</si>
  <si>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</si>
  <si>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</si>
  <si>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</si>
  <si>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</si>
  <si>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後藤　竜之介</t>
  </si>
  <si>
    <t>ｺﾞﾄｳ ﾘｭｳﾉｽｹ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</si>
  <si>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</si>
  <si>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</si>
  <si>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</si>
  <si>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</si>
  <si>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</si>
  <si>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</si>
  <si>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</si>
  <si>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</si>
  <si>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髙見　蒼</t>
  </si>
  <si>
    <t>ﾀｶﾐ ｱｵｲ</t>
  </si>
  <si>
    <t>道瀬　悠磨</t>
  </si>
  <si>
    <t>ﾄﾞｳｾ ﾕｳﾏ</t>
  </si>
  <si>
    <t>中嶋　遼</t>
  </si>
  <si>
    <t>ﾅｶｼﾞﾏ ﾘｮｳ</t>
  </si>
  <si>
    <t>990408</t>
  </si>
  <si>
    <t>中谷　勇輝</t>
  </si>
  <si>
    <t>ﾅｶﾀﾆ ﾕｳｷ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</si>
  <si>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</si>
  <si>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</si>
  <si>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</si>
  <si>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</si>
  <si>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</si>
  <si>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</si>
  <si>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</si>
  <si>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</si>
  <si>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</si>
  <si>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</si>
  <si>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</si>
  <si>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</si>
  <si>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</si>
  <si>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</si>
  <si>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</si>
  <si>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</si>
  <si>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</si>
  <si>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</si>
  <si>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</si>
  <si>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</si>
  <si>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</si>
  <si>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百濃　隼大</t>
  </si>
  <si>
    <t>ﾓﾓﾉ ﾊﾔﾀ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</si>
  <si>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</si>
  <si>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</si>
  <si>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</si>
  <si>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</si>
  <si>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</si>
  <si>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</si>
  <si>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</si>
  <si>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</si>
  <si>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</si>
  <si>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</si>
  <si>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和田口　裕雅</t>
  </si>
  <si>
    <t>ﾜﾀﾞｸﾞﾁ ﾕｳﾏ</t>
  </si>
  <si>
    <t>000123</t>
  </si>
  <si>
    <t>森脇　拓未</t>
  </si>
  <si>
    <t>ﾓﾘﾜｷ ﾀｸﾐ</t>
  </si>
  <si>
    <t>中田　裕伍</t>
  </si>
  <si>
    <t>ﾅｶﾀ ﾕｳｺﾞ</t>
  </si>
  <si>
    <t>森口　昇</t>
  </si>
  <si>
    <t>980408</t>
  </si>
  <si>
    <t>980919</t>
  </si>
  <si>
    <t>亀井　良輝</t>
  </si>
  <si>
    <t>松本　柊斗</t>
  </si>
  <si>
    <t>西川　勝海</t>
  </si>
  <si>
    <t>ﾆｼｶﾜ ｶﾂﾐ</t>
  </si>
  <si>
    <t>榎本　秀一郎</t>
  </si>
  <si>
    <t>ｴﾉﾓﾄ ｼｭｳｲﾁﾛｳ</t>
  </si>
  <si>
    <t>向田　拓人</t>
  </si>
  <si>
    <t>池邉　裕太</t>
  </si>
  <si>
    <t>西野　歩</t>
  </si>
  <si>
    <t>ﾆｼﾉ ｱﾕﾑ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</si>
  <si>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</si>
  <si>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</si>
  <si>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</si>
  <si>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</si>
  <si>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</si>
  <si>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</si>
  <si>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</si>
  <si>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尾崎　裕大</t>
  </si>
  <si>
    <t>ｵｻﾞｷ ﾕｳﾀﾞｲ</t>
  </si>
  <si>
    <t>富田　遼太郎</t>
  </si>
  <si>
    <t>980624</t>
  </si>
  <si>
    <t>谷本　伸</t>
  </si>
  <si>
    <t>990109</t>
  </si>
  <si>
    <t>西村　和真</t>
  </si>
  <si>
    <t>酒上　真太朗</t>
  </si>
  <si>
    <t>仙　阿門</t>
  </si>
  <si>
    <t>束田　大河</t>
  </si>
  <si>
    <t>980707</t>
  </si>
  <si>
    <t>梅木　幹太</t>
  </si>
  <si>
    <t>増田　陸斗</t>
  </si>
  <si>
    <t>澤　佳駿</t>
  </si>
  <si>
    <t>徳丸　晴紀</t>
  </si>
  <si>
    <t>龍野　雄太</t>
  </si>
  <si>
    <t>山垣　純也</t>
  </si>
  <si>
    <t>980730</t>
  </si>
  <si>
    <t>檜　拓哉</t>
  </si>
  <si>
    <t>兵頭　治弥</t>
  </si>
  <si>
    <t>藤田　能彰</t>
  </si>
  <si>
    <t>藤本　嵐士</t>
  </si>
  <si>
    <t>970628</t>
  </si>
  <si>
    <t>牧野　雄太</t>
  </si>
  <si>
    <t>楠田　貴幸</t>
  </si>
  <si>
    <t>ｸｽﾀﾞ ﾀｶﾕｷ</t>
  </si>
  <si>
    <t>000222</t>
  </si>
  <si>
    <t>尾立　泰規</t>
  </si>
  <si>
    <t>ｵﾘｭｳ ﾀｲｷ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</si>
  <si>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</si>
  <si>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</si>
  <si>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</si>
  <si>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</si>
  <si>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</si>
  <si>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</si>
  <si>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</si>
  <si>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</si>
  <si>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</si>
  <si>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</si>
  <si>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</si>
  <si>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</si>
  <si>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西山　英応</t>
  </si>
  <si>
    <t>ﾆｼﾔﾏ ﾋﾃﾞﾏｻ</t>
  </si>
  <si>
    <t>後藤 槙翼</t>
  </si>
  <si>
    <t>ｺﾞﾄｳ ｼﾝﾊﾞ</t>
  </si>
  <si>
    <t>鈴木　吏空</t>
  </si>
  <si>
    <t>ｽｽﾞｷ ﾘｸ</t>
  </si>
  <si>
    <t>上田　貴寛</t>
  </si>
  <si>
    <t>杉原　大輝</t>
  </si>
  <si>
    <t>ｽｷﾞﾊﾗ ﾀﾞｲｷ</t>
  </si>
  <si>
    <t>990613</t>
  </si>
  <si>
    <t>浅田　翔</t>
  </si>
  <si>
    <t>ｱｻﾀﾞ ｼｮｳ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</si>
  <si>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</si>
  <si>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</si>
  <si>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</si>
  <si>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</si>
  <si>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</si>
  <si>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</si>
  <si>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</si>
  <si>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</si>
  <si>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</si>
  <si>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</si>
  <si>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</si>
  <si>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</si>
  <si>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</si>
  <si>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</si>
  <si>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</si>
  <si>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</si>
  <si>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</si>
  <si>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</si>
  <si>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</si>
  <si>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高味　珠眞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</si>
  <si>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</si>
  <si>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</si>
  <si>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</si>
  <si>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</si>
  <si>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</si>
  <si>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</si>
  <si>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</si>
  <si>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</si>
  <si>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</si>
  <si>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</si>
  <si>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</si>
  <si>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</si>
  <si>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</si>
  <si>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</si>
  <si>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</si>
  <si>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</si>
  <si>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</si>
  <si>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</si>
  <si>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</si>
  <si>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</si>
  <si>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</si>
  <si>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</si>
  <si>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</si>
  <si>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佐伯　峻哉</t>
  </si>
  <si>
    <t>ｻｴｷ ｼｭﾝﾔ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</si>
  <si>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</si>
  <si>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</si>
  <si>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</si>
  <si>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</si>
  <si>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</si>
  <si>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</si>
  <si>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</si>
  <si>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</si>
  <si>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</si>
  <si>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</si>
  <si>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</si>
  <si>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川上　純平</t>
  </si>
  <si>
    <t>ｶﾜｶﾐ ｼﾞｭﾝﾍﾟｲ</t>
  </si>
  <si>
    <t>990812</t>
  </si>
  <si>
    <t>今井　文哉</t>
  </si>
  <si>
    <t>971225</t>
  </si>
  <si>
    <t>川端　樹</t>
  </si>
  <si>
    <t>ｶﾜﾊﾞﾀ ﾀﾂｷ</t>
  </si>
  <si>
    <t>竹中　慎佑</t>
  </si>
  <si>
    <t>西谷　天諭</t>
  </si>
  <si>
    <t>ﾆｼﾀﾆ ｶﾐﾕ</t>
  </si>
  <si>
    <t>奥田　尚功</t>
  </si>
  <si>
    <t>ｵｸﾀﾞ ﾏｻﾖｼ</t>
  </si>
  <si>
    <t>000124</t>
  </si>
  <si>
    <t>OKUDA</t>
  </si>
  <si>
    <t>渡邉　翔太</t>
  </si>
  <si>
    <t>010318</t>
  </si>
  <si>
    <t>高須　涼太</t>
  </si>
  <si>
    <t>ﾀｶｽ ﾘｮｳﾀ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</si>
  <si>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</si>
  <si>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</si>
  <si>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</si>
  <si>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</si>
  <si>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</si>
  <si>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</si>
  <si>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下田　翔大</t>
  </si>
  <si>
    <t>ｼﾓﾀﾞ ｼｮｳﾀ</t>
  </si>
  <si>
    <t>010404</t>
  </si>
  <si>
    <t>市栄　一樹</t>
  </si>
  <si>
    <t>ｲﾁｴ ｶｽﾞｷ</t>
  </si>
  <si>
    <t>980901</t>
  </si>
  <si>
    <t>山内　伸哉</t>
  </si>
  <si>
    <t>ﾔﾏｳﾁ ｼﾝﾔ</t>
  </si>
  <si>
    <t>010307</t>
  </si>
  <si>
    <t>山田　秀勝</t>
  </si>
  <si>
    <t>谷西　裕哉</t>
  </si>
  <si>
    <t>ﾀﾆﾆｼ ﾕｳﾔ</t>
  </si>
  <si>
    <t>院瀬見　直也</t>
  </si>
  <si>
    <t>ｲｾﾐ ﾅｵﾔ</t>
  </si>
  <si>
    <t>小野　湧貴</t>
  </si>
  <si>
    <t>ｵﾉ ﾕｳｷ</t>
  </si>
  <si>
    <t>佐伯　拓城</t>
  </si>
  <si>
    <t>ｻｴｷ ﾋﾛｷ</t>
  </si>
  <si>
    <t>稲岡　真生</t>
  </si>
  <si>
    <t>ｲﾅｵｶ ﾏｻｷ</t>
  </si>
  <si>
    <t>廣瀬　健輔</t>
  </si>
  <si>
    <t>竹内　輝冬</t>
  </si>
  <si>
    <t>松本　慎</t>
  </si>
  <si>
    <t>原　琢磨</t>
  </si>
  <si>
    <t>遠藤　正勝</t>
  </si>
  <si>
    <t>ｴﾝﾄﾞｳ ﾏｻｶﾂ</t>
  </si>
  <si>
    <t>会田　智也</t>
  </si>
  <si>
    <t>ｱｲﾀﾞ ﾄﾓﾔ</t>
  </si>
  <si>
    <t>小西　孝昂</t>
  </si>
  <si>
    <t>ｺﾆｼ ﾀｶｱｷ</t>
  </si>
  <si>
    <t>000903</t>
  </si>
  <si>
    <t>前川　慎之介</t>
  </si>
  <si>
    <t>ﾏｴｶﾜ ｼﾝﾉｽｹ</t>
  </si>
  <si>
    <t>梅田　秀斗</t>
  </si>
  <si>
    <t>ｳﾒﾀﾞ ｼｭｳﾄ</t>
  </si>
  <si>
    <t>河野　脩司</t>
  </si>
  <si>
    <t>960410</t>
  </si>
  <si>
    <t>小林　優一</t>
  </si>
  <si>
    <t>961225</t>
  </si>
  <si>
    <t>KOBAYASHI</t>
  </si>
  <si>
    <t>坂本　研介</t>
  </si>
  <si>
    <t>中野　晋也</t>
  </si>
  <si>
    <t>960512</t>
  </si>
  <si>
    <t>西川　廉</t>
  </si>
  <si>
    <t>峯　卓馬</t>
  </si>
  <si>
    <t>大久保　貴史</t>
  </si>
  <si>
    <t>林　大地</t>
  </si>
  <si>
    <t>日野田　涼太</t>
  </si>
  <si>
    <t>990326</t>
  </si>
  <si>
    <t>平田　泰一</t>
  </si>
  <si>
    <t>森口　勇輝</t>
  </si>
  <si>
    <t>980720</t>
  </si>
  <si>
    <t>島中　翼</t>
  </si>
  <si>
    <t>ｼﾏﾅｶ ﾂﾊﾞｻ</t>
  </si>
  <si>
    <t>981124</t>
  </si>
  <si>
    <t>清水　祥吾</t>
  </si>
  <si>
    <t>980520</t>
  </si>
  <si>
    <t>白髭　一翔</t>
  </si>
  <si>
    <t>ｼﾗﾋｹﾞ ｲｯｼｮｳ</t>
  </si>
  <si>
    <t>豊岡　尚弥</t>
  </si>
  <si>
    <t>ﾄﾖｵｶ ﾅｵﾔ</t>
  </si>
  <si>
    <t>平井　遥次朗</t>
  </si>
  <si>
    <t>ﾋﾗｲ ﾖｳｼﾞﾛｳ</t>
  </si>
  <si>
    <t>松永　大輝</t>
  </si>
  <si>
    <t>ﾏﾂﾅｶﾞ ﾀｲｷ</t>
  </si>
  <si>
    <t>水畑　樹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</si>
  <si>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</si>
  <si>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</si>
  <si>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</si>
  <si>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</si>
  <si>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</si>
  <si>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</si>
  <si>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</si>
  <si>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</si>
  <si>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</si>
  <si>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大西　亮輔</t>
  </si>
  <si>
    <t>ｵｵﾆｼ ﾘｮｳｽｹ</t>
  </si>
  <si>
    <t>小林　海斗</t>
  </si>
  <si>
    <t>ｺﾊﾞﾔｼ ｶｲﾄ</t>
  </si>
  <si>
    <t>千田　健一郎</t>
  </si>
  <si>
    <t>ｾﾝﾀﾞ ｹﾝｲﾁﾛｳ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</si>
  <si>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</si>
  <si>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</si>
  <si>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</si>
  <si>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</si>
  <si>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</si>
  <si>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</si>
  <si>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</si>
  <si>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</si>
  <si>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吉田　雄馬</t>
  </si>
  <si>
    <t>ﾖｼﾀﾞ ﾕｳﾏ</t>
  </si>
  <si>
    <t>近藤　佑哉</t>
  </si>
  <si>
    <t>950408</t>
  </si>
  <si>
    <t>山根　雄</t>
  </si>
  <si>
    <t>960522</t>
  </si>
  <si>
    <t>岩井　勇樹</t>
  </si>
  <si>
    <t>960828</t>
  </si>
  <si>
    <t>後藤　昴</t>
  </si>
  <si>
    <t>ｺﾞﾄｳ ｺｳ</t>
  </si>
  <si>
    <t>960713</t>
  </si>
  <si>
    <t>山口　大地</t>
  </si>
  <si>
    <t>高柳　正徳</t>
  </si>
  <si>
    <t>970421</t>
  </si>
  <si>
    <t>南部　慎</t>
  </si>
  <si>
    <t>970826</t>
  </si>
  <si>
    <t>佐久間　啓</t>
  </si>
  <si>
    <t>971005</t>
  </si>
  <si>
    <t>平井　大誠</t>
  </si>
  <si>
    <t>971022</t>
  </si>
  <si>
    <t>喜多　政天</t>
  </si>
  <si>
    <t>980417</t>
  </si>
  <si>
    <t>野崎　佑一</t>
  </si>
  <si>
    <t>980712</t>
  </si>
  <si>
    <t>花﨑　仁実</t>
  </si>
  <si>
    <t>970501</t>
  </si>
  <si>
    <t>西浦　匡紀</t>
  </si>
  <si>
    <t>延命　勇実</t>
  </si>
  <si>
    <t>郷原　一眞</t>
  </si>
  <si>
    <t>松井　悠真</t>
  </si>
  <si>
    <t>971024</t>
  </si>
  <si>
    <t>矢田　絢介</t>
  </si>
  <si>
    <t>山本　太至</t>
  </si>
  <si>
    <t>高畑　大地</t>
  </si>
  <si>
    <t>西田　浩太朗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</si>
  <si>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</si>
  <si>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</si>
  <si>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</si>
  <si>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</si>
  <si>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</si>
  <si>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</si>
  <si>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</si>
  <si>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</si>
  <si>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</si>
  <si>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</si>
  <si>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</si>
  <si>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</si>
  <si>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</si>
  <si>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</si>
  <si>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</si>
  <si>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</si>
  <si>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</si>
  <si>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</si>
  <si>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</si>
  <si>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</si>
  <si>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</si>
  <si>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980902</t>
  </si>
  <si>
    <t>細見　貴之</t>
  </si>
  <si>
    <t>ﾎｿﾐ ﾀｶﾕｷ</t>
  </si>
  <si>
    <t>981006</t>
  </si>
  <si>
    <t>HOSOMI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</si>
  <si>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</si>
  <si>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</si>
  <si>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</si>
  <si>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</si>
  <si>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</si>
  <si>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</si>
  <si>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</si>
  <si>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</si>
  <si>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</si>
  <si>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</si>
  <si>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</si>
  <si>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</si>
  <si>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</si>
  <si>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</si>
  <si>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</si>
  <si>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</si>
  <si>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</si>
  <si>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</si>
  <si>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</si>
  <si>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MAEDA</t>
  </si>
  <si>
    <t>荒堀　功三</t>
  </si>
  <si>
    <t>ｱﾗﾎﾘ ｺｳｿﾞｳ</t>
  </si>
  <si>
    <t>岡田　卓也</t>
  </si>
  <si>
    <t>ｵｶﾀﾞ ﾀｸﾔ</t>
  </si>
  <si>
    <t>三宅　真之介</t>
  </si>
  <si>
    <t>ﾐﾔｹ ｼﾝﾉｽｹ</t>
  </si>
  <si>
    <t>001103</t>
  </si>
  <si>
    <t>芦田　充</t>
  </si>
  <si>
    <t>ｱｼﾀﾞ ﾐﾂﾙ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</si>
  <si>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</si>
  <si>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</si>
  <si>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</si>
  <si>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</si>
  <si>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</si>
  <si>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</si>
  <si>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矢野　大輔</t>
  </si>
  <si>
    <t>ﾔﾉ ﾀﾞｲｽｹ</t>
  </si>
  <si>
    <t>YANO</t>
  </si>
  <si>
    <t>山崎　大毅</t>
  </si>
  <si>
    <t>ﾔﾏｻﾞｷ ﾀｲｷ</t>
  </si>
  <si>
    <t>010320</t>
  </si>
  <si>
    <t>YAMAZAKI</t>
  </si>
  <si>
    <t>皆川　直輝</t>
  </si>
  <si>
    <t>大塩　拓夢</t>
  </si>
  <si>
    <t>ｵｵｼｵ ﾀｸﾑ</t>
  </si>
  <si>
    <t>濱田　岳登</t>
  </si>
  <si>
    <t>ﾊﾏﾀﾞ ｶﾞｸﾄ</t>
  </si>
  <si>
    <t>板東　夢斗</t>
  </si>
  <si>
    <t>ﾊﾞﾝﾄﾞｳ ﾕﾒﾄ</t>
  </si>
  <si>
    <t>阿南　快</t>
  </si>
  <si>
    <t>ｱﾅﾐ ｶｲ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</si>
  <si>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</si>
  <si>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</si>
  <si>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</si>
  <si>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</si>
  <si>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</si>
  <si>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</si>
  <si>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</si>
  <si>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</si>
  <si>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MORI</t>
  </si>
  <si>
    <t>森川　隼成</t>
  </si>
  <si>
    <t>ﾓﾘｶﾜ ﾄｼﾅﾘ</t>
  </si>
  <si>
    <t>髙木　元太</t>
  </si>
  <si>
    <t>990315</t>
  </si>
  <si>
    <t>TAKAGI</t>
  </si>
  <si>
    <t>大崎　健太</t>
  </si>
  <si>
    <t>ｵｵｻｷ ｹﾝﾀ</t>
  </si>
  <si>
    <t>951128</t>
  </si>
  <si>
    <t>桑垣　威千介</t>
  </si>
  <si>
    <t>951125</t>
  </si>
  <si>
    <t>上野　拓海</t>
  </si>
  <si>
    <t>970611</t>
  </si>
  <si>
    <t>橘　和秀</t>
  </si>
  <si>
    <t>片山　直輝</t>
  </si>
  <si>
    <t>鳥谷　祐希</t>
  </si>
  <si>
    <t>960504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</si>
  <si>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</si>
  <si>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</si>
  <si>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</si>
  <si>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</si>
  <si>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</si>
  <si>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</si>
  <si>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關　陸稔</t>
  </si>
  <si>
    <t>ｾｷ ｱﾂﾄｼ</t>
  </si>
  <si>
    <t>961013</t>
  </si>
  <si>
    <t>藤原　大征</t>
  </si>
  <si>
    <t>ﾌｼﾞﾜﾗ ﾀｲｾｲ</t>
  </si>
  <si>
    <t>970317</t>
  </si>
  <si>
    <t>小西　康基</t>
  </si>
  <si>
    <t>大良　浩輝</t>
  </si>
  <si>
    <t>ﾀﾞｲﾗ ﾋﾛｷ</t>
  </si>
  <si>
    <t>970623</t>
  </si>
  <si>
    <t>吉田　帆貴</t>
  </si>
  <si>
    <t>川口　晃平</t>
  </si>
  <si>
    <t>950629</t>
  </si>
  <si>
    <t>田中　康湧</t>
  </si>
  <si>
    <t>970214</t>
  </si>
  <si>
    <t>酒巻　千広</t>
  </si>
  <si>
    <t>ｻｶﾏｷ ﾁﾋﾛ</t>
  </si>
  <si>
    <t>上松　優弥</t>
  </si>
  <si>
    <t>ｳｴﾏﾂ ﾕｳﾔ</t>
  </si>
  <si>
    <t>米住　進吾</t>
  </si>
  <si>
    <t>ﾖﾈｽﾞﾐ ｼﾝｺﾞ</t>
  </si>
  <si>
    <t>土橋　哉仁</t>
  </si>
  <si>
    <t>950926</t>
  </si>
  <si>
    <t>町田　航眞</t>
  </si>
  <si>
    <t>941217</t>
  </si>
  <si>
    <t>岡本　樹</t>
  </si>
  <si>
    <t>940715</t>
  </si>
  <si>
    <t>岸本　拓弥</t>
  </si>
  <si>
    <t>950506</t>
  </si>
  <si>
    <t>池田　那祥</t>
  </si>
  <si>
    <t>ｲｹﾀ ﾞﾅｻ</t>
  </si>
  <si>
    <t>960430</t>
  </si>
  <si>
    <t>田尻　玲奈人</t>
  </si>
  <si>
    <t>岐田　遼太郎</t>
  </si>
  <si>
    <t>970502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</si>
  <si>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</si>
  <si>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</si>
  <si>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</si>
  <si>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</si>
  <si>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</si>
  <si>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</si>
  <si>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</si>
  <si>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960604</t>
  </si>
  <si>
    <t>竹内　知春</t>
  </si>
  <si>
    <t>ﾀｹｳﾁ ﾄﾓﾊﾙ</t>
  </si>
  <si>
    <t>高田　周摩</t>
  </si>
  <si>
    <t>ﾀｶﾀ ｼｭｳﾏ</t>
  </si>
  <si>
    <t>安藤　和之</t>
  </si>
  <si>
    <t>ｱﾝﾄﾞｳ ｶｽﾞﾕｷ</t>
  </si>
  <si>
    <t>相川　竜輝</t>
  </si>
  <si>
    <t>小林　和輝</t>
  </si>
  <si>
    <t>田代　大和</t>
  </si>
  <si>
    <t>中村　佑晟</t>
  </si>
  <si>
    <t>増田　晶太</t>
  </si>
  <si>
    <t>980602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</si>
  <si>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</si>
  <si>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</si>
  <si>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</si>
  <si>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</si>
  <si>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</si>
  <si>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</si>
  <si>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</si>
  <si>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</si>
  <si>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</si>
  <si>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</si>
  <si>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</si>
  <si>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堀口　龍生</t>
  </si>
  <si>
    <t>ﾎﾘｸﾞﾁ ﾘｭｳｾｲ</t>
  </si>
  <si>
    <t>三田　真一郎</t>
  </si>
  <si>
    <t>ﾐﾀ ｼﾝｲﾁﾛｳ</t>
  </si>
  <si>
    <t>岩本　直樹</t>
  </si>
  <si>
    <t>980510</t>
  </si>
  <si>
    <t>小松原　遊波</t>
  </si>
  <si>
    <t>島田　遥樹</t>
  </si>
  <si>
    <t>990213</t>
  </si>
  <si>
    <t>土肥　大樹</t>
  </si>
  <si>
    <t>原　陽宏</t>
  </si>
  <si>
    <t>湯川　達矢</t>
  </si>
  <si>
    <t>井上　亮真</t>
  </si>
  <si>
    <t>浦川　格</t>
  </si>
  <si>
    <t>奥　翔太</t>
  </si>
  <si>
    <t>小西　晃矢</t>
  </si>
  <si>
    <t>杉岡　洸樹</t>
  </si>
  <si>
    <t>日隈　友也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</si>
  <si>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</si>
  <si>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</si>
  <si>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</si>
  <si>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</si>
  <si>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</si>
  <si>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</si>
  <si>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</si>
  <si>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</si>
  <si>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</si>
  <si>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山田　道登</t>
  </si>
  <si>
    <t>ﾔﾏﾀﾞ ﾐﾁﾄ</t>
  </si>
  <si>
    <t>大嶋　翼</t>
  </si>
  <si>
    <t>ｵｵｼﾏ ﾂﾊﾞｻ</t>
  </si>
  <si>
    <t>011105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</si>
  <si>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</si>
  <si>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</si>
  <si>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</si>
  <si>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</si>
  <si>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</si>
  <si>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</si>
  <si>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</si>
  <si>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</si>
  <si>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</si>
  <si>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</si>
  <si>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田中　夢人</t>
  </si>
  <si>
    <t>ﾀﾅｶ ﾑｳﾄ</t>
  </si>
  <si>
    <t>土肥　茂樹</t>
  </si>
  <si>
    <t>ﾄﾞﾋ ｼｹﾞｷ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</si>
  <si>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</si>
  <si>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</si>
  <si>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</si>
  <si>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</si>
  <si>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</si>
  <si>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</si>
  <si>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</si>
  <si>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</si>
  <si>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</si>
  <si>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</si>
  <si>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前田　亜門</t>
  </si>
  <si>
    <t>ﾏｴﾀﾞ ｱﾓﾝ</t>
  </si>
  <si>
    <t>010427</t>
  </si>
  <si>
    <t>小林　隼</t>
  </si>
  <si>
    <t>定久　舜</t>
  </si>
  <si>
    <t>960514</t>
  </si>
  <si>
    <t>菅原　慎平</t>
  </si>
  <si>
    <t>980208</t>
  </si>
  <si>
    <t>田中　将也</t>
  </si>
  <si>
    <t>970404</t>
  </si>
  <si>
    <t>山田　剛嗣</t>
  </si>
  <si>
    <t>石井　大晴</t>
  </si>
  <si>
    <t>田原　和真</t>
  </si>
  <si>
    <t>品川　竜史</t>
  </si>
  <si>
    <t>柳瀬　涼介</t>
  </si>
  <si>
    <t>981012</t>
  </si>
  <si>
    <t>古川　悠太</t>
  </si>
  <si>
    <t>ﾌﾙｶﾜ ﾕｳﾀ</t>
  </si>
  <si>
    <t>羽切　薫</t>
  </si>
  <si>
    <t>ﾊｷﾘ ｶｵﾙ</t>
  </si>
  <si>
    <t>梅原　知希</t>
  </si>
  <si>
    <t>ｳﾒﾊﾗ ﾄﾓｷ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</si>
  <si>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</si>
  <si>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</si>
  <si>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</si>
  <si>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</si>
  <si>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</si>
  <si>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</si>
  <si>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</si>
  <si>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森　瑛斗</t>
  </si>
  <si>
    <t>950715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</si>
  <si>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</si>
  <si>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</si>
  <si>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</si>
  <si>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</si>
  <si>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</si>
  <si>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</si>
  <si>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</si>
  <si>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</si>
  <si>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</si>
  <si>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 xml:space="preserve">2 </t>
  </si>
  <si>
    <t>山田　祐輔</t>
  </si>
  <si>
    <t>M２</t>
  </si>
  <si>
    <t>950617</t>
  </si>
  <si>
    <t>疋田　天希</t>
  </si>
  <si>
    <t>960619</t>
  </si>
  <si>
    <t>小﨑　和樹</t>
  </si>
  <si>
    <t>960705</t>
  </si>
  <si>
    <t>籾倉　凌</t>
  </si>
  <si>
    <t>970221</t>
  </si>
  <si>
    <t>善田　晃平</t>
  </si>
  <si>
    <t>ｾﾞﾝﾀ ｺｳﾍｲ</t>
  </si>
  <si>
    <t>平田　祐也</t>
  </si>
  <si>
    <t>上野　将太郎</t>
  </si>
  <si>
    <t>ｳｴﾉ ｼｮｳﾀﾛｳ</t>
  </si>
  <si>
    <t>000129</t>
  </si>
  <si>
    <t>畑野　響</t>
  </si>
  <si>
    <t>ﾊﾀﾉ ﾋﾋﾞｷ</t>
  </si>
  <si>
    <t>辻　駿介</t>
  </si>
  <si>
    <t>981103</t>
  </si>
  <si>
    <t>伊藤　悠太</t>
  </si>
  <si>
    <t>ｲﾄｳ ﾕｳﾀ</t>
  </si>
  <si>
    <t>中澤　崚哉</t>
  </si>
  <si>
    <t>ﾅｶｻﾞﾜ ﾘｮｳﾔ</t>
  </si>
  <si>
    <t>井下　和輝</t>
  </si>
  <si>
    <t>ｲｼﾀ ｶｽﾞｷ</t>
  </si>
  <si>
    <t>古結　優作</t>
  </si>
  <si>
    <t>ｺｹﾞﾂ ﾕｳｻｸ</t>
  </si>
  <si>
    <t>上田　康平</t>
  </si>
  <si>
    <t>ｳｴﾀﾞ ｺｳﾍｲ</t>
  </si>
  <si>
    <t>松久　亮介</t>
  </si>
  <si>
    <t>熱田　賢哉</t>
  </si>
  <si>
    <t>980418</t>
  </si>
  <si>
    <t>小畑　匡輝</t>
  </si>
  <si>
    <t>大江　貴博</t>
  </si>
  <si>
    <t>西村　優斗</t>
  </si>
  <si>
    <t>古谷　大翔</t>
  </si>
  <si>
    <t>ﾌﾙﾀﾆ ﾔﾏﾄ</t>
  </si>
  <si>
    <t>川瀬　陽日</t>
  </si>
  <si>
    <t>ｶﾜｾ ﾊﾙﾋ</t>
  </si>
  <si>
    <t>石岡　樹生</t>
  </si>
  <si>
    <t>ｲｼｵｶ ﾀﾂｷ</t>
  </si>
  <si>
    <t>林　昂亮</t>
  </si>
  <si>
    <t>西本　由貴</t>
  </si>
  <si>
    <t>ﾆｼﾓﾄ ﾕﾀｶ</t>
  </si>
  <si>
    <t>岡本　陵</t>
  </si>
  <si>
    <t>010313</t>
  </si>
  <si>
    <t>清水　龍樹</t>
  </si>
  <si>
    <t>ｼﾐｽﾞ ﾘｭｳｷ</t>
  </si>
  <si>
    <t>川勝　幹大</t>
  </si>
  <si>
    <t>ｶﾜｶﾂ ｶﾝﾀﾞｲ</t>
  </si>
  <si>
    <t>KAWAKATSU</t>
  </si>
  <si>
    <t>ﾕｶ ﾋﾖﾘ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</si>
  <si>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</si>
  <si>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</si>
  <si>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</si>
  <si>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</si>
  <si>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</si>
  <si>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</si>
  <si>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</si>
  <si>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</si>
  <si>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法貴　駿介</t>
  </si>
  <si>
    <t>970813</t>
  </si>
  <si>
    <t>栗林　健一</t>
  </si>
  <si>
    <t>911031</t>
  </si>
  <si>
    <t>井口　義人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</si>
  <si>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</si>
  <si>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</si>
  <si>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</si>
  <si>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</si>
  <si>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</si>
  <si>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</si>
  <si>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</si>
  <si>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藤井　大夢</t>
  </si>
  <si>
    <t>ﾌｼﾞｲ ﾋﾛﾑ</t>
  </si>
  <si>
    <t>安藤　翔太</t>
  </si>
  <si>
    <t>ｱﾝﾄﾞｳ ｼｮｳﾀ</t>
  </si>
  <si>
    <t>941102</t>
  </si>
  <si>
    <t>吉田　亮</t>
  </si>
  <si>
    <t>970325</t>
  </si>
  <si>
    <t>野村　航也</t>
  </si>
  <si>
    <t>980322</t>
  </si>
  <si>
    <t>橋本　海斗</t>
  </si>
  <si>
    <t>980921</t>
  </si>
  <si>
    <t>大西　康平</t>
  </si>
  <si>
    <t>ｵｵﾆｼ ｺｳﾍｲ</t>
  </si>
  <si>
    <t>北田　真也</t>
  </si>
  <si>
    <t>ｷﾀﾀﾞ ｼﾝﾔ</t>
  </si>
  <si>
    <t>髙橋　裕貴</t>
  </si>
  <si>
    <t>ﾀｶﾊｼ ﾕｳｷ</t>
  </si>
  <si>
    <t>000219</t>
  </si>
  <si>
    <t>塚本　梨仁</t>
  </si>
  <si>
    <t>ﾂｶﾓﾄ ﾘﾋﾄ</t>
  </si>
  <si>
    <t>000122</t>
  </si>
  <si>
    <t>荒木　康佑</t>
  </si>
  <si>
    <t>ｱﾗｷ ｺｳｽｹ</t>
  </si>
  <si>
    <t>古賀　貴裕</t>
  </si>
  <si>
    <t>ｺｶﾞ ﾀｶﾋﾛ</t>
  </si>
  <si>
    <t>960921</t>
  </si>
  <si>
    <t>松谷　幸一郎</t>
  </si>
  <si>
    <t>ﾏﾂﾀﾆ ｺｳｲﾁﾛｳ</t>
  </si>
  <si>
    <t>920508</t>
  </si>
  <si>
    <t>沢下　一匡</t>
  </si>
  <si>
    <t>ｻﾜｼﾀ ｶｽﾞﾏｻ</t>
  </si>
  <si>
    <t>田村　星哉</t>
  </si>
  <si>
    <t>ﾀﾑﾗ ｾｲﾔ</t>
  </si>
  <si>
    <t>010424</t>
  </si>
  <si>
    <t>山添　裕生</t>
  </si>
  <si>
    <t>ﾔﾏｿﾞｴ ﾕｳｷ</t>
  </si>
  <si>
    <t>根岸　怜央</t>
  </si>
  <si>
    <t>ﾈｷﾞｼ ﾚｵ</t>
  </si>
  <si>
    <t>010817</t>
  </si>
  <si>
    <t>柴坂　磨拓</t>
  </si>
  <si>
    <t>ｼﾊﾞｻｶ ﾏﾋﾛ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</si>
  <si>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</si>
  <si>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</si>
  <si>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</si>
  <si>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</si>
  <si>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</si>
  <si>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</si>
  <si>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</si>
  <si>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</si>
  <si>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</si>
  <si>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</si>
  <si>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</si>
  <si>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廣田　光彦</t>
  </si>
  <si>
    <t>ﾋﾛﾀ ﾐﾂﾋｺ</t>
  </si>
  <si>
    <t>010416</t>
  </si>
  <si>
    <t>山下　真翔</t>
  </si>
  <si>
    <t>ﾔﾏｼﾀ ﾏﾅﾄ</t>
  </si>
  <si>
    <t>020112</t>
  </si>
  <si>
    <t>梅谷　拓実</t>
  </si>
  <si>
    <t>小田　朋尚</t>
  </si>
  <si>
    <t>勝原　大輔</t>
  </si>
  <si>
    <t>金川　陽亮</t>
  </si>
  <si>
    <t>川上　晴生</t>
  </si>
  <si>
    <t>小松　将弘</t>
  </si>
  <si>
    <t>杉山　亜聡</t>
  </si>
  <si>
    <t>田村　啓斗</t>
  </si>
  <si>
    <t>辻　凱斗</t>
  </si>
  <si>
    <t>樋口　凌</t>
  </si>
  <si>
    <t>廣瀬　友亮</t>
  </si>
  <si>
    <t>福島　豪太</t>
  </si>
  <si>
    <t>藤川　昴琉</t>
  </si>
  <si>
    <t>藤原　崚</t>
  </si>
  <si>
    <t>前川　昴輝</t>
  </si>
  <si>
    <t>水野　颯太</t>
  </si>
  <si>
    <t>矢野　暁</t>
  </si>
  <si>
    <t>000323</t>
  </si>
  <si>
    <t>若狭　颯馬</t>
  </si>
  <si>
    <t>金山　太一</t>
  </si>
  <si>
    <t>ｶﾈﾔﾏ ﾀｲﾁ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</si>
  <si>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</si>
  <si>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</si>
  <si>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</si>
  <si>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</si>
  <si>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</si>
  <si>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</si>
  <si>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</si>
  <si>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</si>
  <si>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</si>
  <si>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</si>
  <si>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</si>
  <si>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</si>
  <si>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</si>
  <si>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</si>
  <si>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</si>
  <si>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</si>
  <si>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</si>
  <si>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</si>
  <si>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</si>
  <si>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</si>
  <si>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</si>
  <si>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</si>
  <si>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</si>
  <si>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</si>
  <si>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</si>
  <si>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居場　紘充</t>
  </si>
  <si>
    <t>ｲﾊﾞ ﾐﾂﾋﾛ</t>
  </si>
  <si>
    <t>伊部　功記</t>
  </si>
  <si>
    <t>ｲﾍﾞ ｺｳｷ</t>
  </si>
  <si>
    <t>MURATA</t>
    <phoneticPr fontId="2"/>
  </si>
  <si>
    <t>OKADA</t>
    <phoneticPr fontId="2"/>
  </si>
  <si>
    <t>SHIBAYAMA</t>
    <phoneticPr fontId="2"/>
  </si>
  <si>
    <t>Haruki</t>
    <phoneticPr fontId="2"/>
  </si>
  <si>
    <t>YAMADA</t>
    <phoneticPr fontId="2"/>
  </si>
  <si>
    <t>YAGI</t>
    <phoneticPr fontId="2"/>
  </si>
  <si>
    <t>Ryo</t>
    <phoneticPr fontId="2"/>
  </si>
  <si>
    <t>MATSUO</t>
    <phoneticPr fontId="2"/>
  </si>
  <si>
    <t>KURAMOTO</t>
    <phoneticPr fontId="2"/>
  </si>
  <si>
    <t>MAEDA</t>
    <phoneticPr fontId="2"/>
  </si>
  <si>
    <t>ANDO</t>
    <phoneticPr fontId="2"/>
  </si>
  <si>
    <t>TANAKA</t>
    <phoneticPr fontId="2"/>
  </si>
  <si>
    <t>NAKAMURA</t>
    <phoneticPr fontId="2"/>
  </si>
  <si>
    <t>JPN</t>
    <phoneticPr fontId="2"/>
  </si>
  <si>
    <t>SATO</t>
    <phoneticPr fontId="2"/>
  </si>
  <si>
    <t>OKAZAKI</t>
    <phoneticPr fontId="2"/>
  </si>
  <si>
    <t>KUBO</t>
    <phoneticPr fontId="2"/>
  </si>
  <si>
    <t>HAYASHI</t>
    <phoneticPr fontId="2"/>
  </si>
  <si>
    <t>HATANAKA</t>
    <phoneticPr fontId="2"/>
  </si>
  <si>
    <t>MIYAZAKI</t>
    <phoneticPr fontId="2"/>
  </si>
  <si>
    <t>IWATA</t>
    <phoneticPr fontId="2"/>
  </si>
  <si>
    <t>WATANABE</t>
    <phoneticPr fontId="2"/>
  </si>
  <si>
    <t>NARIMATSU</t>
    <phoneticPr fontId="2"/>
  </si>
  <si>
    <t>HASEGAWA</t>
    <phoneticPr fontId="2"/>
  </si>
  <si>
    <t>HATA</t>
    <phoneticPr fontId="2"/>
  </si>
  <si>
    <t>KOJIMA</t>
    <phoneticPr fontId="2"/>
  </si>
  <si>
    <t>OKUMURA</t>
    <phoneticPr fontId="2"/>
  </si>
  <si>
    <t>SONE</t>
    <phoneticPr fontId="2"/>
  </si>
  <si>
    <t>NAKANO</t>
    <phoneticPr fontId="2"/>
  </si>
  <si>
    <t>10000m</t>
    <phoneticPr fontId="2"/>
  </si>
  <si>
    <t>3000mSC</t>
    <phoneticPr fontId="2"/>
  </si>
  <si>
    <t>棒高跳</t>
    <rPh sb="0" eb="1">
      <t>ボウ</t>
    </rPh>
    <phoneticPr fontId="2"/>
  </si>
  <si>
    <t>5000m</t>
    <phoneticPr fontId="2"/>
  </si>
  <si>
    <t>棒高跳</t>
    <rPh sb="0" eb="1">
      <t>ボウ</t>
    </rPh>
    <rPh sb="1" eb="3">
      <t>タカト</t>
    </rPh>
    <phoneticPr fontId="2"/>
  </si>
  <si>
    <t>DB</t>
  </si>
  <si>
    <t>N1</t>
  </si>
  <si>
    <t>N2</t>
  </si>
  <si>
    <t>N3</t>
    <phoneticPr fontId="2"/>
  </si>
  <si>
    <t>NT</t>
    <phoneticPr fontId="2"/>
  </si>
  <si>
    <t>SX</t>
  </si>
  <si>
    <t>KC</t>
    <phoneticPr fontId="2"/>
  </si>
  <si>
    <t>MC</t>
  </si>
  <si>
    <t>TL</t>
    <phoneticPr fontId="2"/>
  </si>
  <si>
    <t>WT</t>
  </si>
  <si>
    <t>ZK</t>
  </si>
  <si>
    <t>S1</t>
  </si>
  <si>
    <t>03400</t>
  </si>
  <si>
    <t>03700</t>
  </si>
  <si>
    <t>08100</t>
  </si>
  <si>
    <t>08600</t>
  </si>
  <si>
    <t>09200</t>
  </si>
  <si>
    <t>08900</t>
  </si>
  <si>
    <t>種目1</t>
    <rPh sb="0" eb="2">
      <t>シュモク</t>
    </rPh>
    <phoneticPr fontId="2"/>
  </si>
  <si>
    <t>１１０ｍＨ</t>
  </si>
  <si>
    <t>コード1</t>
    <phoneticPr fontId="2"/>
  </si>
  <si>
    <t>S2</t>
  </si>
  <si>
    <t>S3</t>
  </si>
  <si>
    <t>S4</t>
  </si>
  <si>
    <t>種目2</t>
    <rPh sb="0" eb="2">
      <t>シュモク</t>
    </rPh>
    <phoneticPr fontId="2"/>
  </si>
  <si>
    <t>コード2</t>
    <phoneticPr fontId="2"/>
  </si>
  <si>
    <t>種目3</t>
    <rPh sb="0" eb="2">
      <t>シュモク</t>
    </rPh>
    <phoneticPr fontId="2"/>
  </si>
  <si>
    <t>コード3</t>
    <phoneticPr fontId="2"/>
  </si>
  <si>
    <t>種目4</t>
    <rPh sb="0" eb="2">
      <t>シュモク</t>
    </rPh>
    <phoneticPr fontId="2"/>
  </si>
  <si>
    <t>コード4</t>
    <phoneticPr fontId="2"/>
  </si>
  <si>
    <t>05300</t>
  </si>
  <si>
    <t xml:space="preserve">   01200</t>
    <phoneticPr fontId="2"/>
  </si>
  <si>
    <t xml:space="preserve">   05300</t>
    <phoneticPr fontId="2"/>
  </si>
  <si>
    <t xml:space="preserve">   07200</t>
    <phoneticPr fontId="2"/>
  </si>
  <si>
    <t>コード３</t>
    <phoneticPr fontId="2"/>
  </si>
  <si>
    <t>大学名</t>
    <rPh sb="0" eb="2">
      <t>ダイガク</t>
    </rPh>
    <rPh sb="2" eb="3">
      <t>メイ</t>
    </rPh>
    <phoneticPr fontId="2"/>
  </si>
  <si>
    <t>大学名</t>
    <rPh sb="0" eb="3">
      <t>ダイガクメイ</t>
    </rPh>
    <phoneticPr fontId="2"/>
  </si>
  <si>
    <t>HYIC</t>
    <phoneticPr fontId="2"/>
  </si>
  <si>
    <t>第86回兵庫学生陸上競技対校選手権大会オープンの部</t>
    <phoneticPr fontId="2"/>
  </si>
  <si>
    <t>第86回兵庫学生陸上競技対校選手権大会オープンの部　団体申込一覧</t>
    <rPh sb="26" eb="28">
      <t>ダンタイ</t>
    </rPh>
    <rPh sb="28" eb="30">
      <t>モウシコミ</t>
    </rPh>
    <rPh sb="30" eb="32">
      <t>イチラン</t>
    </rPh>
    <phoneticPr fontId="2"/>
  </si>
  <si>
    <t>カナ氏名(=N2)</t>
    <rPh sb="2" eb="4">
      <t>シメイ</t>
    </rPh>
    <phoneticPr fontId="2"/>
  </si>
  <si>
    <t>生年月日</t>
    <rPh sb="0" eb="4">
      <t>セイネンガッピ</t>
    </rPh>
    <phoneticPr fontId="2"/>
  </si>
  <si>
    <t>アルファベット(姓）</t>
    <rPh sb="8" eb="9">
      <t>セイ</t>
    </rPh>
    <phoneticPr fontId="2"/>
  </si>
  <si>
    <t>国籍レター</t>
    <rPh sb="0" eb="2">
      <t>コクセキ</t>
    </rPh>
    <phoneticPr fontId="2"/>
  </si>
  <si>
    <t>DB</t>
    <phoneticPr fontId="2"/>
  </si>
  <si>
    <t>Left</t>
    <phoneticPr fontId="2"/>
  </si>
  <si>
    <t>N1</t>
    <phoneticPr fontId="2"/>
  </si>
  <si>
    <t>N3</t>
    <phoneticPr fontId="2"/>
  </si>
  <si>
    <t>HOSODA</t>
    <phoneticPr fontId="2"/>
  </si>
  <si>
    <t>Issei</t>
    <phoneticPr fontId="2"/>
  </si>
  <si>
    <t>JPN</t>
    <phoneticPr fontId="2"/>
  </si>
  <si>
    <t>200000001</t>
    <phoneticPr fontId="2"/>
  </si>
  <si>
    <t>MATSUNAGA</t>
    <phoneticPr fontId="2"/>
  </si>
  <si>
    <t>Daiki</t>
    <phoneticPr fontId="2"/>
  </si>
  <si>
    <t>200000002</t>
  </si>
  <si>
    <t>IDA</t>
    <phoneticPr fontId="2"/>
  </si>
  <si>
    <t>IDA</t>
    <phoneticPr fontId="2"/>
  </si>
  <si>
    <t>Haruka</t>
    <phoneticPr fontId="2"/>
  </si>
  <si>
    <t>JPN</t>
    <phoneticPr fontId="2"/>
  </si>
  <si>
    <t>200000003</t>
  </si>
  <si>
    <t>INOUE</t>
    <phoneticPr fontId="2"/>
  </si>
  <si>
    <t>Takaaki</t>
    <phoneticPr fontId="2"/>
  </si>
  <si>
    <t>JPN</t>
    <phoneticPr fontId="2"/>
  </si>
  <si>
    <t>200000004</t>
  </si>
  <si>
    <t>OGASAWARA</t>
    <phoneticPr fontId="2"/>
  </si>
  <si>
    <t>Taiga</t>
    <phoneticPr fontId="2"/>
  </si>
  <si>
    <t>200000005</t>
  </si>
  <si>
    <t>OKIMI</t>
    <phoneticPr fontId="2"/>
  </si>
  <si>
    <t>Fumiya</t>
    <phoneticPr fontId="2"/>
  </si>
  <si>
    <t>JPN</t>
    <phoneticPr fontId="2"/>
  </si>
  <si>
    <t>200000006</t>
  </si>
  <si>
    <t>OGURA</t>
    <phoneticPr fontId="2"/>
  </si>
  <si>
    <t>OGURA</t>
    <phoneticPr fontId="2"/>
  </si>
  <si>
    <t>Shu</t>
    <phoneticPr fontId="2"/>
  </si>
  <si>
    <t>200000007</t>
  </si>
  <si>
    <t>OZAKI</t>
    <phoneticPr fontId="2"/>
  </si>
  <si>
    <t>OZAKI</t>
    <phoneticPr fontId="2"/>
  </si>
  <si>
    <t>Nozomi</t>
    <phoneticPr fontId="2"/>
  </si>
  <si>
    <t>200000008</t>
  </si>
  <si>
    <t>KAWADA</t>
    <phoneticPr fontId="2"/>
  </si>
  <si>
    <t>Shin</t>
    <phoneticPr fontId="2"/>
  </si>
  <si>
    <t>200000009</t>
  </si>
  <si>
    <t>KAWADE</t>
    <phoneticPr fontId="2"/>
  </si>
  <si>
    <t>Ikkan</t>
    <phoneticPr fontId="2"/>
  </si>
  <si>
    <t>JPN</t>
    <phoneticPr fontId="2"/>
  </si>
  <si>
    <t>200000010</t>
  </si>
  <si>
    <t>SASAKI</t>
    <phoneticPr fontId="2"/>
  </si>
  <si>
    <t>Tappei</t>
    <phoneticPr fontId="2"/>
  </si>
  <si>
    <t>200000011</t>
  </si>
  <si>
    <t>SANADA</t>
    <phoneticPr fontId="2"/>
  </si>
  <si>
    <t>Takahiro</t>
    <phoneticPr fontId="2"/>
  </si>
  <si>
    <t>200000012</t>
  </si>
  <si>
    <t>SHIMA</t>
    <phoneticPr fontId="2"/>
  </si>
  <si>
    <t>Ginga</t>
    <phoneticPr fontId="2"/>
  </si>
  <si>
    <t>200000013</t>
  </si>
  <si>
    <t>TAKEUCHI</t>
    <phoneticPr fontId="2"/>
  </si>
  <si>
    <t>Yuta</t>
    <phoneticPr fontId="2"/>
  </si>
  <si>
    <t>200000014</t>
  </si>
  <si>
    <t>NAKAZAWA</t>
    <phoneticPr fontId="2"/>
  </si>
  <si>
    <t>Shunya</t>
    <phoneticPr fontId="2"/>
  </si>
  <si>
    <t>200000015</t>
  </si>
  <si>
    <t>NAKATANI</t>
    <phoneticPr fontId="2"/>
  </si>
  <si>
    <t>Takeru</t>
    <phoneticPr fontId="2"/>
  </si>
  <si>
    <t>200000016</t>
  </si>
  <si>
    <t>NISHIURA</t>
    <phoneticPr fontId="2"/>
  </si>
  <si>
    <t>Tomoki</t>
    <phoneticPr fontId="2"/>
  </si>
  <si>
    <t>200000017</t>
  </si>
  <si>
    <t>HIGUCHI</t>
    <phoneticPr fontId="2"/>
  </si>
  <si>
    <t>HIGUCHI</t>
    <phoneticPr fontId="2"/>
  </si>
  <si>
    <t>Yuto</t>
    <phoneticPr fontId="2"/>
  </si>
  <si>
    <t>200000018</t>
  </si>
  <si>
    <t>FUJIMOTO</t>
    <phoneticPr fontId="2"/>
  </si>
  <si>
    <t>Masatsugu</t>
    <phoneticPr fontId="2"/>
  </si>
  <si>
    <t>JPN</t>
    <phoneticPr fontId="2"/>
  </si>
  <si>
    <t>200000019</t>
  </si>
  <si>
    <t>HORIUCHI</t>
    <phoneticPr fontId="2"/>
  </si>
  <si>
    <t>Keita</t>
    <phoneticPr fontId="2"/>
  </si>
  <si>
    <t>200000020</t>
  </si>
  <si>
    <t>MURATA</t>
    <phoneticPr fontId="2"/>
  </si>
  <si>
    <t>Atsushi</t>
    <phoneticPr fontId="2"/>
  </si>
  <si>
    <t>200000021</t>
  </si>
  <si>
    <t>YABUTA</t>
    <phoneticPr fontId="2"/>
  </si>
  <si>
    <t>Kazushi</t>
    <phoneticPr fontId="2"/>
  </si>
  <si>
    <t>200000022</t>
  </si>
  <si>
    <t>YABUNO</t>
    <phoneticPr fontId="2"/>
  </si>
  <si>
    <t>Shota</t>
    <phoneticPr fontId="2"/>
  </si>
  <si>
    <t>200000023</t>
  </si>
  <si>
    <t>NAWACHI</t>
    <phoneticPr fontId="2"/>
  </si>
  <si>
    <t>Riku</t>
    <phoneticPr fontId="2"/>
  </si>
  <si>
    <t>200000024</t>
  </si>
  <si>
    <t>HIROSE</t>
    <phoneticPr fontId="2"/>
  </si>
  <si>
    <t>Naoya</t>
    <phoneticPr fontId="2"/>
  </si>
  <si>
    <t>JPN</t>
    <phoneticPr fontId="2"/>
  </si>
  <si>
    <t>200000025</t>
  </si>
  <si>
    <t>KOKI</t>
    <phoneticPr fontId="2"/>
  </si>
  <si>
    <t>Shusaku</t>
    <phoneticPr fontId="2"/>
  </si>
  <si>
    <t>200000026</t>
  </si>
  <si>
    <t>HIGASHIO</t>
    <phoneticPr fontId="2"/>
  </si>
  <si>
    <t>Yuto</t>
    <phoneticPr fontId="2"/>
  </si>
  <si>
    <t>200000027</t>
  </si>
  <si>
    <t>NOJIMA</t>
    <phoneticPr fontId="2"/>
  </si>
  <si>
    <t>Takumi</t>
    <phoneticPr fontId="2"/>
  </si>
  <si>
    <t>200000028</t>
  </si>
  <si>
    <t>TSUJI</t>
    <phoneticPr fontId="2"/>
  </si>
  <si>
    <t>TSUJI</t>
    <phoneticPr fontId="2"/>
  </si>
  <si>
    <t>Kento</t>
    <phoneticPr fontId="2"/>
  </si>
  <si>
    <t>200000029</t>
  </si>
  <si>
    <t>MURABATA</t>
    <phoneticPr fontId="2"/>
  </si>
  <si>
    <t>200000030</t>
  </si>
  <si>
    <t>IWASAKI</t>
    <phoneticPr fontId="2"/>
  </si>
  <si>
    <t>Towa</t>
    <phoneticPr fontId="2"/>
  </si>
  <si>
    <t>200000031</t>
  </si>
  <si>
    <t>HIRANO</t>
    <phoneticPr fontId="2"/>
  </si>
  <si>
    <t>Takahiro</t>
    <phoneticPr fontId="2"/>
  </si>
  <si>
    <t>200000032</t>
  </si>
  <si>
    <t>ADACHI</t>
    <phoneticPr fontId="2"/>
  </si>
  <si>
    <t>ADACHI</t>
    <phoneticPr fontId="2"/>
  </si>
  <si>
    <t>Kazuma</t>
    <phoneticPr fontId="2"/>
  </si>
  <si>
    <t>JPN</t>
    <phoneticPr fontId="2"/>
  </si>
  <si>
    <t>200000033</t>
  </si>
  <si>
    <t>KARASUYAMA</t>
    <phoneticPr fontId="2"/>
  </si>
  <si>
    <t>Keisuke</t>
    <phoneticPr fontId="2"/>
  </si>
  <si>
    <t>200000034</t>
  </si>
  <si>
    <t>OKADA</t>
    <phoneticPr fontId="2"/>
  </si>
  <si>
    <t>Ryuya</t>
    <phoneticPr fontId="2"/>
  </si>
  <si>
    <t>200000035</t>
  </si>
  <si>
    <t>SHIBAYAMA</t>
    <phoneticPr fontId="2"/>
  </si>
  <si>
    <t>Taisuke</t>
    <phoneticPr fontId="2"/>
  </si>
  <si>
    <t>200000036</t>
  </si>
  <si>
    <t>UEMURA</t>
    <phoneticPr fontId="2"/>
  </si>
  <si>
    <t>Yuya</t>
    <phoneticPr fontId="2"/>
  </si>
  <si>
    <t>200000037</t>
  </si>
  <si>
    <t>KITAYAMA</t>
    <phoneticPr fontId="2"/>
  </si>
  <si>
    <t>Shin</t>
    <phoneticPr fontId="2"/>
  </si>
  <si>
    <t>JPN</t>
    <phoneticPr fontId="2"/>
  </si>
  <si>
    <t>200000038</t>
  </si>
  <si>
    <t>SAKAMOTO</t>
    <phoneticPr fontId="2"/>
  </si>
  <si>
    <t>Yuki</t>
    <phoneticPr fontId="2"/>
  </si>
  <si>
    <t>200000039</t>
  </si>
  <si>
    <t>Kotaro</t>
    <phoneticPr fontId="2"/>
  </si>
  <si>
    <t>200000040</t>
  </si>
  <si>
    <t>KAWANO</t>
    <phoneticPr fontId="2"/>
  </si>
  <si>
    <t>Kimitaro</t>
    <phoneticPr fontId="2"/>
  </si>
  <si>
    <t>200000041</t>
  </si>
  <si>
    <t>KUNIEDA</t>
    <phoneticPr fontId="2"/>
  </si>
  <si>
    <t>Haruki</t>
    <phoneticPr fontId="2"/>
  </si>
  <si>
    <t>200000042</t>
  </si>
  <si>
    <t>ICHINOMIYA</t>
    <phoneticPr fontId="2"/>
  </si>
  <si>
    <t>Takero</t>
    <phoneticPr fontId="2"/>
  </si>
  <si>
    <t>200000043</t>
  </si>
  <si>
    <t>YAMADA</t>
    <phoneticPr fontId="2"/>
  </si>
  <si>
    <t>Tsubasa</t>
    <phoneticPr fontId="2"/>
  </si>
  <si>
    <t>200000044</t>
  </si>
  <si>
    <t>KAWAKAMI</t>
    <phoneticPr fontId="2"/>
  </si>
  <si>
    <t>Hideru</t>
    <phoneticPr fontId="2"/>
  </si>
  <si>
    <t>200000045</t>
  </si>
  <si>
    <t>清水　功一朗</t>
    <rPh sb="3" eb="4">
      <t>コウ</t>
    </rPh>
    <phoneticPr fontId="2"/>
  </si>
  <si>
    <t>SHIMIZU</t>
    <phoneticPr fontId="2"/>
  </si>
  <si>
    <t>Koichiro</t>
    <phoneticPr fontId="2"/>
  </si>
  <si>
    <t>200000046</t>
  </si>
  <si>
    <t>REMBA</t>
    <phoneticPr fontId="2"/>
  </si>
  <si>
    <t>200000047</t>
  </si>
  <si>
    <t>SAKAI</t>
    <phoneticPr fontId="2"/>
  </si>
  <si>
    <t>Masaya</t>
    <phoneticPr fontId="2"/>
  </si>
  <si>
    <t>200000048</t>
  </si>
  <si>
    <t>TOMIIE</t>
    <phoneticPr fontId="2"/>
  </si>
  <si>
    <t>Shigenari</t>
    <phoneticPr fontId="2"/>
  </si>
  <si>
    <t>200000049</t>
  </si>
  <si>
    <t>MORIMOTO</t>
    <phoneticPr fontId="2"/>
  </si>
  <si>
    <t>Takumi</t>
    <phoneticPr fontId="2"/>
  </si>
  <si>
    <t>200000050</t>
  </si>
  <si>
    <t>TAKEGAMI</t>
    <phoneticPr fontId="2"/>
  </si>
  <si>
    <t>Yuga</t>
    <phoneticPr fontId="2"/>
  </si>
  <si>
    <t>200000051</t>
  </si>
  <si>
    <t>MORITA</t>
    <phoneticPr fontId="2"/>
  </si>
  <si>
    <t>Ryosei</t>
    <phoneticPr fontId="2"/>
  </si>
  <si>
    <t>200000052</t>
  </si>
  <si>
    <t>KAWAKITA</t>
    <phoneticPr fontId="2"/>
  </si>
  <si>
    <t>Daichi</t>
    <phoneticPr fontId="2"/>
  </si>
  <si>
    <t>200000053</t>
  </si>
  <si>
    <t>KITAMURA</t>
    <phoneticPr fontId="2"/>
  </si>
  <si>
    <t>Kanata</t>
    <phoneticPr fontId="2"/>
  </si>
  <si>
    <t>200000054</t>
  </si>
  <si>
    <t>KUWAMURA</t>
    <phoneticPr fontId="2"/>
  </si>
  <si>
    <t>Hitoshi</t>
    <phoneticPr fontId="2"/>
  </si>
  <si>
    <t>200000055</t>
  </si>
  <si>
    <t>YAGI</t>
    <phoneticPr fontId="2"/>
  </si>
  <si>
    <t>Masato</t>
    <phoneticPr fontId="2"/>
  </si>
  <si>
    <t>200000056</t>
  </si>
  <si>
    <t>FURUICHI</t>
    <phoneticPr fontId="2"/>
  </si>
  <si>
    <t>200000057</t>
  </si>
  <si>
    <t>ITO</t>
    <phoneticPr fontId="2"/>
  </si>
  <si>
    <t>ITO</t>
    <phoneticPr fontId="2"/>
  </si>
  <si>
    <t>Koki</t>
    <phoneticPr fontId="2"/>
  </si>
  <si>
    <t>200000058</t>
  </si>
  <si>
    <t>MINAKUCHI</t>
    <phoneticPr fontId="2"/>
  </si>
  <si>
    <t>Ryo</t>
    <phoneticPr fontId="2"/>
  </si>
  <si>
    <t>200000059</t>
  </si>
  <si>
    <t>MINAMI</t>
    <phoneticPr fontId="2"/>
  </si>
  <si>
    <t>Yuki</t>
    <phoneticPr fontId="2"/>
  </si>
  <si>
    <t>200000060</t>
  </si>
  <si>
    <t>MURAKAMI</t>
    <phoneticPr fontId="2"/>
  </si>
  <si>
    <t>MURAKAMI</t>
    <phoneticPr fontId="2"/>
  </si>
  <si>
    <t>Takashi</t>
    <phoneticPr fontId="2"/>
  </si>
  <si>
    <t>200000061</t>
  </si>
  <si>
    <t>Yudai</t>
    <phoneticPr fontId="2"/>
  </si>
  <si>
    <t>200000062</t>
  </si>
  <si>
    <t>KUWAHARA</t>
    <phoneticPr fontId="2"/>
  </si>
  <si>
    <t>Takuya</t>
    <phoneticPr fontId="2"/>
  </si>
  <si>
    <t>200000063</t>
  </si>
  <si>
    <t>KATO</t>
    <phoneticPr fontId="2"/>
  </si>
  <si>
    <t>200000064</t>
  </si>
  <si>
    <t>TANIGUCHI</t>
    <phoneticPr fontId="2"/>
  </si>
  <si>
    <t>Suguru</t>
    <phoneticPr fontId="2"/>
  </si>
  <si>
    <t>200000065</t>
  </si>
  <si>
    <t>Kodai</t>
    <phoneticPr fontId="2"/>
  </si>
  <si>
    <t>200000066</t>
  </si>
  <si>
    <t>FUNATSU</t>
    <phoneticPr fontId="2"/>
  </si>
  <si>
    <t>Kazuho</t>
    <phoneticPr fontId="2"/>
  </si>
  <si>
    <t>200000067</t>
  </si>
  <si>
    <t>TAKEUCHI</t>
    <phoneticPr fontId="2"/>
  </si>
  <si>
    <t>TAKEUCHI</t>
    <phoneticPr fontId="2"/>
  </si>
  <si>
    <t>Koya</t>
    <phoneticPr fontId="2"/>
  </si>
  <si>
    <t>200000068</t>
  </si>
  <si>
    <t>KATAYAMA</t>
    <phoneticPr fontId="2"/>
  </si>
  <si>
    <t>Takuya</t>
    <phoneticPr fontId="2"/>
  </si>
  <si>
    <t>200000069</t>
  </si>
  <si>
    <t>ITO</t>
    <phoneticPr fontId="2"/>
  </si>
  <si>
    <t>Daichi</t>
    <phoneticPr fontId="2"/>
  </si>
  <si>
    <t>200000070</t>
  </si>
  <si>
    <t>KITAOKA</t>
    <phoneticPr fontId="2"/>
  </si>
  <si>
    <t>Sho</t>
    <phoneticPr fontId="2"/>
  </si>
  <si>
    <t>200000071</t>
  </si>
  <si>
    <t>MATSUMOTO</t>
    <phoneticPr fontId="2"/>
  </si>
  <si>
    <t>MATSUMOTO</t>
    <phoneticPr fontId="2"/>
  </si>
  <si>
    <t>Kota</t>
    <phoneticPr fontId="2"/>
  </si>
  <si>
    <t>200000072</t>
  </si>
  <si>
    <t>MIYAKE</t>
    <phoneticPr fontId="2"/>
  </si>
  <si>
    <t>Tomoya</t>
    <phoneticPr fontId="2"/>
  </si>
  <si>
    <t>200000073</t>
  </si>
  <si>
    <t>FUJIWARA</t>
    <phoneticPr fontId="2"/>
  </si>
  <si>
    <t>Homare</t>
    <phoneticPr fontId="2"/>
  </si>
  <si>
    <t>200000074</t>
  </si>
  <si>
    <t>KOTANI</t>
    <phoneticPr fontId="2"/>
  </si>
  <si>
    <t>KOTANI</t>
    <phoneticPr fontId="2"/>
  </si>
  <si>
    <t>Hayato</t>
    <phoneticPr fontId="2"/>
  </si>
  <si>
    <t>200000075</t>
  </si>
  <si>
    <t>UEDA</t>
    <phoneticPr fontId="2"/>
  </si>
  <si>
    <t>Sota</t>
    <phoneticPr fontId="2"/>
  </si>
  <si>
    <t>200000076</t>
  </si>
  <si>
    <t>MITODA</t>
    <phoneticPr fontId="2"/>
  </si>
  <si>
    <t>Yushi</t>
    <phoneticPr fontId="2"/>
  </si>
  <si>
    <t>200000077</t>
  </si>
  <si>
    <t>SAKAI</t>
    <phoneticPr fontId="2"/>
  </si>
  <si>
    <t>Genki</t>
    <phoneticPr fontId="2"/>
  </si>
  <si>
    <t>200000078</t>
  </si>
  <si>
    <t>HASHIMOTO</t>
    <phoneticPr fontId="2"/>
  </si>
  <si>
    <t>200000079</t>
  </si>
  <si>
    <t>MATSUO</t>
    <phoneticPr fontId="2"/>
  </si>
  <si>
    <t>Yusuke</t>
    <phoneticPr fontId="2"/>
  </si>
  <si>
    <t>200000080</t>
  </si>
  <si>
    <t>IMAI</t>
    <phoneticPr fontId="2"/>
  </si>
  <si>
    <t>Yoshinobu</t>
    <phoneticPr fontId="2"/>
  </si>
  <si>
    <t>200000081</t>
  </si>
  <si>
    <t>IWAMOTO</t>
    <phoneticPr fontId="2"/>
  </si>
  <si>
    <t>Sento</t>
    <phoneticPr fontId="2"/>
  </si>
  <si>
    <t>200000082</t>
  </si>
  <si>
    <t>TAGAWA</t>
    <phoneticPr fontId="2"/>
  </si>
  <si>
    <t>Ryosuke</t>
    <phoneticPr fontId="2"/>
  </si>
  <si>
    <t>200000083</t>
  </si>
  <si>
    <t>IDE</t>
    <phoneticPr fontId="2"/>
  </si>
  <si>
    <t>Kakeru</t>
    <phoneticPr fontId="2"/>
  </si>
  <si>
    <t>200000084</t>
  </si>
  <si>
    <t>IMAZEKI</t>
    <phoneticPr fontId="2"/>
  </si>
  <si>
    <t>Shingo</t>
    <phoneticPr fontId="2"/>
  </si>
  <si>
    <t>200000085</t>
  </si>
  <si>
    <t>Taichi</t>
    <phoneticPr fontId="2"/>
  </si>
  <si>
    <t>200000086</t>
  </si>
  <si>
    <t>ONO</t>
    <phoneticPr fontId="2"/>
  </si>
  <si>
    <t>Rikiya</t>
    <phoneticPr fontId="2"/>
  </si>
  <si>
    <t>200000087</t>
  </si>
  <si>
    <t>KOBAYASHI</t>
    <phoneticPr fontId="2"/>
  </si>
  <si>
    <t>KOBAYASHI</t>
    <phoneticPr fontId="2"/>
  </si>
  <si>
    <t>Ryo</t>
    <phoneticPr fontId="2"/>
  </si>
  <si>
    <t>200000088</t>
  </si>
  <si>
    <t>NISHIO</t>
    <phoneticPr fontId="2"/>
  </si>
  <si>
    <t>NISHIO</t>
    <phoneticPr fontId="2"/>
  </si>
  <si>
    <t>Kenta</t>
    <phoneticPr fontId="2"/>
  </si>
  <si>
    <t>200000089</t>
  </si>
  <si>
    <t>FUJIKI</t>
    <phoneticPr fontId="2"/>
  </si>
  <si>
    <t>200000090</t>
  </si>
  <si>
    <t>YOSHIDA</t>
    <phoneticPr fontId="2"/>
  </si>
  <si>
    <t>Shin</t>
    <phoneticPr fontId="2"/>
  </si>
  <si>
    <t>200000091</t>
  </si>
  <si>
    <t>KURAMOTO</t>
    <phoneticPr fontId="2"/>
  </si>
  <si>
    <t>Keigo</t>
    <phoneticPr fontId="2"/>
  </si>
  <si>
    <t>200000092</t>
  </si>
  <si>
    <t>UCHIYAMA</t>
    <phoneticPr fontId="2"/>
  </si>
  <si>
    <t>Yuzo</t>
    <phoneticPr fontId="2"/>
  </si>
  <si>
    <t>200000093</t>
  </si>
  <si>
    <t>NAKAJIMA</t>
    <phoneticPr fontId="2"/>
  </si>
  <si>
    <t>Teruhito</t>
    <phoneticPr fontId="2"/>
  </si>
  <si>
    <t>200000094</t>
  </si>
  <si>
    <t>MAEDA</t>
    <phoneticPr fontId="2"/>
  </si>
  <si>
    <t>200000095</t>
  </si>
  <si>
    <t>IKEGAMI</t>
    <phoneticPr fontId="2"/>
  </si>
  <si>
    <t>200000096</t>
  </si>
  <si>
    <t>Ayuto</t>
    <phoneticPr fontId="2"/>
  </si>
  <si>
    <t>200000097</t>
  </si>
  <si>
    <t>HAMADA</t>
    <phoneticPr fontId="2"/>
  </si>
  <si>
    <t>Shogo</t>
    <phoneticPr fontId="2"/>
  </si>
  <si>
    <t>200000098</t>
  </si>
  <si>
    <t>KAWAGUCHI</t>
    <phoneticPr fontId="2"/>
  </si>
  <si>
    <t>Shuhei</t>
    <phoneticPr fontId="2"/>
  </si>
  <si>
    <t>200000099</t>
  </si>
  <si>
    <t>YOKOYAMA</t>
    <phoneticPr fontId="2"/>
  </si>
  <si>
    <t>Shuta</t>
    <phoneticPr fontId="2"/>
  </si>
  <si>
    <t>200000100</t>
  </si>
  <si>
    <t>KUBOTA</t>
    <phoneticPr fontId="2"/>
  </si>
  <si>
    <t>Kosuke</t>
    <phoneticPr fontId="2"/>
  </si>
  <si>
    <t>200000101</t>
  </si>
  <si>
    <t>UCHINONO</t>
    <phoneticPr fontId="2"/>
  </si>
  <si>
    <t>200000102</t>
  </si>
  <si>
    <t>ANDO</t>
    <phoneticPr fontId="2"/>
  </si>
  <si>
    <t>Shogo</t>
    <phoneticPr fontId="2"/>
  </si>
  <si>
    <t>200000103</t>
  </si>
  <si>
    <t>YAMAOKA</t>
    <phoneticPr fontId="2"/>
  </si>
  <si>
    <t>Ryuki</t>
    <phoneticPr fontId="2"/>
  </si>
  <si>
    <t>200000104</t>
  </si>
  <si>
    <t>TSUKUDA</t>
    <phoneticPr fontId="2"/>
  </si>
  <si>
    <t>Iori</t>
    <phoneticPr fontId="2"/>
  </si>
  <si>
    <t>200000105</t>
  </si>
  <si>
    <t>ARAHORI</t>
    <phoneticPr fontId="2"/>
  </si>
  <si>
    <t>Taichiro</t>
    <phoneticPr fontId="2"/>
  </si>
  <si>
    <t>200000106</t>
  </si>
  <si>
    <t>OKADA</t>
    <phoneticPr fontId="2"/>
  </si>
  <si>
    <t>Kohei</t>
    <phoneticPr fontId="2"/>
  </si>
  <si>
    <t>200000107</t>
  </si>
  <si>
    <t>TANAKA</t>
    <phoneticPr fontId="2"/>
  </si>
  <si>
    <t>200000108</t>
  </si>
  <si>
    <t>HINOKUMA</t>
    <phoneticPr fontId="2"/>
  </si>
  <si>
    <t>Tatsuya</t>
    <phoneticPr fontId="2"/>
  </si>
  <si>
    <t>200000109</t>
  </si>
  <si>
    <t>NAKAMURA</t>
    <phoneticPr fontId="2"/>
  </si>
  <si>
    <t>Tokuhisa</t>
    <phoneticPr fontId="2"/>
  </si>
  <si>
    <t>200000110</t>
  </si>
  <si>
    <t>KOBAYASHI</t>
    <phoneticPr fontId="2"/>
  </si>
  <si>
    <t>Kenshiro</t>
    <phoneticPr fontId="2"/>
  </si>
  <si>
    <t>200000111</t>
  </si>
  <si>
    <t>SHIMIZU</t>
    <phoneticPr fontId="2"/>
  </si>
  <si>
    <t>Riku</t>
    <phoneticPr fontId="2"/>
  </si>
  <si>
    <t>200000112</t>
  </si>
  <si>
    <t>IBARAKI</t>
    <phoneticPr fontId="2"/>
  </si>
  <si>
    <t>Kengo</t>
    <phoneticPr fontId="2"/>
  </si>
  <si>
    <t>200000113</t>
  </si>
  <si>
    <t>SAITO</t>
    <phoneticPr fontId="2"/>
  </si>
  <si>
    <t>Shoya</t>
    <phoneticPr fontId="2"/>
  </si>
  <si>
    <t>200000114</t>
  </si>
  <si>
    <t>KANAYA</t>
    <phoneticPr fontId="2"/>
  </si>
  <si>
    <t>Yasuaki</t>
    <phoneticPr fontId="2"/>
  </si>
  <si>
    <t>200000115</t>
  </si>
  <si>
    <t>TAKAHASHI</t>
    <phoneticPr fontId="2"/>
  </si>
  <si>
    <t>Yugo</t>
    <phoneticPr fontId="2"/>
  </si>
  <si>
    <t>200000116</t>
  </si>
  <si>
    <t>ONISHI</t>
    <phoneticPr fontId="2"/>
  </si>
  <si>
    <t>ONISHI</t>
    <phoneticPr fontId="2"/>
  </si>
  <si>
    <t>Kensuke</t>
    <phoneticPr fontId="2"/>
  </si>
  <si>
    <t>200000117</t>
  </si>
  <si>
    <t>200000118</t>
  </si>
  <si>
    <t>SHIKATA</t>
    <phoneticPr fontId="2"/>
  </si>
  <si>
    <t>SHIKATA</t>
    <phoneticPr fontId="2"/>
  </si>
  <si>
    <t>Yugo</t>
    <phoneticPr fontId="2"/>
  </si>
  <si>
    <t>200000119</t>
  </si>
  <si>
    <t>TANI</t>
    <phoneticPr fontId="2"/>
  </si>
  <si>
    <t>Shunsuke</t>
    <phoneticPr fontId="2"/>
  </si>
  <si>
    <t>200000120</t>
  </si>
  <si>
    <t>HONGO</t>
    <phoneticPr fontId="2"/>
  </si>
  <si>
    <t>Tajyu</t>
    <phoneticPr fontId="2"/>
  </si>
  <si>
    <t>200000121</t>
  </si>
  <si>
    <t>MAEKAWA</t>
    <phoneticPr fontId="2"/>
  </si>
  <si>
    <t>Hiroto</t>
    <phoneticPr fontId="2"/>
  </si>
  <si>
    <t>200000122</t>
  </si>
  <si>
    <t>YOSHIOKA</t>
    <phoneticPr fontId="2"/>
  </si>
  <si>
    <t>Ryoto</t>
    <phoneticPr fontId="2"/>
  </si>
  <si>
    <t>200000123</t>
  </si>
  <si>
    <t>HAYASHI</t>
    <phoneticPr fontId="2"/>
  </si>
  <si>
    <t>200000124</t>
  </si>
  <si>
    <t>GOTO</t>
    <phoneticPr fontId="2"/>
  </si>
  <si>
    <t>200000125</t>
  </si>
  <si>
    <t>SHIMIZU</t>
    <phoneticPr fontId="2"/>
  </si>
  <si>
    <t>Kosei</t>
    <phoneticPr fontId="2"/>
  </si>
  <si>
    <t>200000126</t>
  </si>
  <si>
    <t>TAKAYANAGI</t>
    <phoneticPr fontId="2"/>
  </si>
  <si>
    <t>Koki</t>
    <phoneticPr fontId="2"/>
  </si>
  <si>
    <t>200000127</t>
  </si>
  <si>
    <t>TAJIMA</t>
    <phoneticPr fontId="2"/>
  </si>
  <si>
    <t>Yusuke</t>
    <phoneticPr fontId="2"/>
  </si>
  <si>
    <t>200000128</t>
  </si>
  <si>
    <t>HATA</t>
    <phoneticPr fontId="2"/>
  </si>
  <si>
    <t>Ryusei</t>
    <phoneticPr fontId="2"/>
  </si>
  <si>
    <t>JPN</t>
    <phoneticPr fontId="2"/>
  </si>
  <si>
    <t>200000129</t>
  </si>
  <si>
    <t>FUJIMURA</t>
    <phoneticPr fontId="2"/>
  </si>
  <si>
    <t>Yoshiki</t>
    <phoneticPr fontId="2"/>
  </si>
  <si>
    <t>200000130</t>
  </si>
  <si>
    <t>MATSUOKA</t>
    <phoneticPr fontId="2"/>
  </si>
  <si>
    <t>Kosuke</t>
    <phoneticPr fontId="2"/>
  </si>
  <si>
    <t>200000131</t>
  </si>
  <si>
    <t>UEDA</t>
    <phoneticPr fontId="2"/>
  </si>
  <si>
    <t>Hibiki</t>
    <phoneticPr fontId="2"/>
  </si>
  <si>
    <t>200000132</t>
  </si>
  <si>
    <t>TANAKA</t>
    <phoneticPr fontId="2"/>
  </si>
  <si>
    <t>Sota</t>
    <phoneticPr fontId="2"/>
  </si>
  <si>
    <t>200000133</t>
  </si>
  <si>
    <t>AZECHI</t>
    <phoneticPr fontId="2"/>
  </si>
  <si>
    <t>200000134</t>
  </si>
  <si>
    <t>MIYAZAKI</t>
    <phoneticPr fontId="2"/>
  </si>
  <si>
    <t>Tetsuya</t>
    <phoneticPr fontId="2"/>
  </si>
  <si>
    <t>200000135</t>
  </si>
  <si>
    <t>ITAMI</t>
    <phoneticPr fontId="2"/>
  </si>
  <si>
    <t>Yuki</t>
    <phoneticPr fontId="2"/>
  </si>
  <si>
    <t>200000136</t>
  </si>
  <si>
    <t>UCHINO</t>
    <phoneticPr fontId="2"/>
  </si>
  <si>
    <t>Takamasa</t>
    <phoneticPr fontId="2"/>
  </si>
  <si>
    <t>200000137</t>
  </si>
  <si>
    <t>TANABE</t>
    <phoneticPr fontId="2"/>
  </si>
  <si>
    <t>Koki</t>
    <phoneticPr fontId="2"/>
  </si>
  <si>
    <t>200000138</t>
  </si>
  <si>
    <t>KAIDA</t>
    <phoneticPr fontId="2"/>
  </si>
  <si>
    <t>200000139</t>
  </si>
  <si>
    <t>MIYAKE</t>
    <phoneticPr fontId="2"/>
  </si>
  <si>
    <t>Yuta</t>
    <phoneticPr fontId="2"/>
  </si>
  <si>
    <t>200000140</t>
  </si>
  <si>
    <t>KAJIKAWA</t>
    <phoneticPr fontId="2"/>
  </si>
  <si>
    <t>Sota</t>
    <phoneticPr fontId="2"/>
  </si>
  <si>
    <t>200000141</t>
  </si>
  <si>
    <t>AKI</t>
    <phoneticPr fontId="2"/>
  </si>
  <si>
    <t>Koyo</t>
    <phoneticPr fontId="2"/>
  </si>
  <si>
    <t>200000142</t>
  </si>
  <si>
    <t>SHINOHARA</t>
    <phoneticPr fontId="2"/>
  </si>
  <si>
    <t>200000143</t>
  </si>
  <si>
    <t>TOKUOKA</t>
    <phoneticPr fontId="2"/>
  </si>
  <si>
    <t>200000144</t>
  </si>
  <si>
    <t>SUZUKI</t>
    <phoneticPr fontId="2"/>
  </si>
  <si>
    <t>Yuta</t>
    <phoneticPr fontId="2"/>
  </si>
  <si>
    <t>200000145</t>
  </si>
  <si>
    <t>TAKAHATA</t>
    <phoneticPr fontId="2"/>
  </si>
  <si>
    <t>Ryota</t>
    <phoneticPr fontId="2"/>
  </si>
  <si>
    <t>200000146</t>
  </si>
  <si>
    <t>NAGATA</t>
    <phoneticPr fontId="2"/>
  </si>
  <si>
    <t>Itsuki</t>
    <phoneticPr fontId="2"/>
  </si>
  <si>
    <t>200000147</t>
  </si>
  <si>
    <t>HAYASHI</t>
    <phoneticPr fontId="2"/>
  </si>
  <si>
    <t>Kaito</t>
    <phoneticPr fontId="2"/>
  </si>
  <si>
    <t>200000148</t>
  </si>
  <si>
    <t>HIGASHI</t>
    <phoneticPr fontId="2"/>
  </si>
  <si>
    <t>Naoki</t>
    <phoneticPr fontId="2"/>
  </si>
  <si>
    <t>200000149</t>
  </si>
  <si>
    <t>YOSHIDA</t>
    <phoneticPr fontId="2"/>
  </si>
  <si>
    <t>Hiromichi</t>
    <phoneticPr fontId="2"/>
  </si>
  <si>
    <t>200000150</t>
  </si>
  <si>
    <t>TANAKA</t>
    <phoneticPr fontId="2"/>
  </si>
  <si>
    <t>Hikaru</t>
    <phoneticPr fontId="2"/>
  </si>
  <si>
    <t>Hikaru</t>
    <phoneticPr fontId="2"/>
  </si>
  <si>
    <t>200000151</t>
  </si>
  <si>
    <t>25</t>
    <phoneticPr fontId="2"/>
  </si>
  <si>
    <t>OKUMOTO</t>
    <phoneticPr fontId="2"/>
  </si>
  <si>
    <t>Shunji</t>
    <phoneticPr fontId="2"/>
  </si>
  <si>
    <t>200000152</t>
  </si>
  <si>
    <t>AKAGAWA</t>
    <phoneticPr fontId="2"/>
  </si>
  <si>
    <t>Masanao</t>
    <phoneticPr fontId="2"/>
  </si>
  <si>
    <t>200000153</t>
  </si>
  <si>
    <t>MITANI</t>
    <phoneticPr fontId="2"/>
  </si>
  <si>
    <t>MITANI</t>
    <phoneticPr fontId="2"/>
  </si>
  <si>
    <t>Kairi</t>
    <phoneticPr fontId="2"/>
  </si>
  <si>
    <t>200000154</t>
  </si>
  <si>
    <t>MATSUMURA</t>
    <phoneticPr fontId="2"/>
  </si>
  <si>
    <t>Teppei</t>
    <phoneticPr fontId="2"/>
  </si>
  <si>
    <t>200000155</t>
  </si>
  <si>
    <t>FUKUDA</t>
    <phoneticPr fontId="2"/>
  </si>
  <si>
    <t>FUKUDA</t>
    <phoneticPr fontId="2"/>
  </si>
  <si>
    <t>200000156</t>
  </si>
  <si>
    <t>SASAKI</t>
    <phoneticPr fontId="2"/>
  </si>
  <si>
    <t>200000157</t>
  </si>
  <si>
    <t>ISHIDA</t>
    <phoneticPr fontId="2"/>
  </si>
  <si>
    <t>Subaru</t>
    <phoneticPr fontId="2"/>
  </si>
  <si>
    <t>200000158</t>
  </si>
  <si>
    <t>NAITO</t>
    <phoneticPr fontId="2"/>
  </si>
  <si>
    <t>NAITO</t>
    <phoneticPr fontId="2"/>
  </si>
  <si>
    <t>Toshiyuki</t>
    <phoneticPr fontId="2"/>
  </si>
  <si>
    <t>200000159</t>
  </si>
  <si>
    <t>YAMASHITA</t>
    <phoneticPr fontId="2"/>
  </si>
  <si>
    <t>Kazuki</t>
    <phoneticPr fontId="2"/>
  </si>
  <si>
    <t>200000160</t>
  </si>
  <si>
    <t>NATE</t>
    <phoneticPr fontId="2"/>
  </si>
  <si>
    <t>Issei</t>
    <phoneticPr fontId="2"/>
  </si>
  <si>
    <t>200000161</t>
  </si>
  <si>
    <t>MINEURA</t>
    <phoneticPr fontId="2"/>
  </si>
  <si>
    <t>Jyun</t>
    <phoneticPr fontId="2"/>
  </si>
  <si>
    <t>200000162</t>
  </si>
  <si>
    <t>KONDO</t>
    <phoneticPr fontId="2"/>
  </si>
  <si>
    <t>Riku</t>
    <phoneticPr fontId="2"/>
  </si>
  <si>
    <t>200000163</t>
  </si>
  <si>
    <t>FUJIHARA</t>
    <phoneticPr fontId="2"/>
  </si>
  <si>
    <t>Akito</t>
    <phoneticPr fontId="2"/>
  </si>
  <si>
    <t>200000164</t>
  </si>
  <si>
    <t>NOMURA</t>
    <phoneticPr fontId="2"/>
  </si>
  <si>
    <t>Yuta</t>
    <phoneticPr fontId="2"/>
  </si>
  <si>
    <t>200000165</t>
  </si>
  <si>
    <t>KIMURA</t>
    <phoneticPr fontId="2"/>
  </si>
  <si>
    <t>KIMURA</t>
    <phoneticPr fontId="2"/>
  </si>
  <si>
    <t>Toshiki</t>
    <phoneticPr fontId="2"/>
  </si>
  <si>
    <t>200000166</t>
  </si>
  <si>
    <t>NAKAGAWA</t>
    <phoneticPr fontId="2"/>
  </si>
  <si>
    <t>NAKAGAWA</t>
    <phoneticPr fontId="2"/>
  </si>
  <si>
    <t>Kazuya</t>
    <phoneticPr fontId="2"/>
  </si>
  <si>
    <t>200000167</t>
  </si>
  <si>
    <t>Yoshiro</t>
    <phoneticPr fontId="2"/>
  </si>
  <si>
    <t>200000168</t>
  </si>
  <si>
    <t>Daichi</t>
    <phoneticPr fontId="2"/>
  </si>
  <si>
    <t>200000169</t>
  </si>
  <si>
    <t>NAITO</t>
    <phoneticPr fontId="2"/>
  </si>
  <si>
    <t>Daiki</t>
    <phoneticPr fontId="2"/>
  </si>
  <si>
    <t>200000170</t>
  </si>
  <si>
    <t>MASUDA</t>
    <phoneticPr fontId="2"/>
  </si>
  <si>
    <t>Kenta</t>
    <phoneticPr fontId="2"/>
  </si>
  <si>
    <t>200000171</t>
  </si>
  <si>
    <t>MATSUO</t>
    <phoneticPr fontId="2"/>
  </si>
  <si>
    <t>Masaki</t>
    <phoneticPr fontId="2"/>
  </si>
  <si>
    <t>Masaki</t>
    <phoneticPr fontId="2"/>
  </si>
  <si>
    <t>200000172</t>
  </si>
  <si>
    <t>Ryusei</t>
    <phoneticPr fontId="2"/>
  </si>
  <si>
    <t>200000173</t>
  </si>
  <si>
    <t>HIRATSUKA</t>
    <phoneticPr fontId="2"/>
  </si>
  <si>
    <t>HIRATSUKA</t>
    <phoneticPr fontId="2"/>
  </si>
  <si>
    <t>Kentaro</t>
    <phoneticPr fontId="2"/>
  </si>
  <si>
    <t>200000174</t>
  </si>
  <si>
    <t>ANDO</t>
    <phoneticPr fontId="2"/>
  </si>
  <si>
    <t>Ryuhei</t>
    <phoneticPr fontId="2"/>
  </si>
  <si>
    <t>200000175</t>
  </si>
  <si>
    <t>FUJITA</t>
    <phoneticPr fontId="2"/>
  </si>
  <si>
    <t>200000176</t>
  </si>
  <si>
    <t>KOJIMA</t>
    <phoneticPr fontId="2"/>
  </si>
  <si>
    <t>Yuto</t>
    <phoneticPr fontId="2"/>
  </si>
  <si>
    <t>200000177</t>
  </si>
  <si>
    <t>YAMADA</t>
    <phoneticPr fontId="2"/>
  </si>
  <si>
    <t>Maki</t>
    <phoneticPr fontId="2"/>
  </si>
  <si>
    <t>200000178</t>
  </si>
  <si>
    <t>MATSUYAMA</t>
    <phoneticPr fontId="2"/>
  </si>
  <si>
    <t>Akira</t>
    <phoneticPr fontId="2"/>
  </si>
  <si>
    <t>200000179</t>
  </si>
  <si>
    <t>MATSUSHIMA</t>
    <phoneticPr fontId="2"/>
  </si>
  <si>
    <t>200000180</t>
  </si>
  <si>
    <t>TAWADA</t>
    <phoneticPr fontId="2"/>
  </si>
  <si>
    <t>Asahi</t>
    <phoneticPr fontId="2"/>
  </si>
  <si>
    <t>200000181</t>
  </si>
  <si>
    <t>NOSE</t>
    <phoneticPr fontId="2"/>
  </si>
  <si>
    <t>Daiki</t>
    <phoneticPr fontId="2"/>
  </si>
  <si>
    <t>200000182</t>
  </si>
  <si>
    <t>MATSUKAWA</t>
    <phoneticPr fontId="2"/>
  </si>
  <si>
    <t>Nao</t>
    <phoneticPr fontId="2"/>
  </si>
  <si>
    <t>200000183</t>
  </si>
  <si>
    <t>ISOGAWA</t>
    <phoneticPr fontId="2"/>
  </si>
  <si>
    <t>Tsuyoshi</t>
    <phoneticPr fontId="2"/>
  </si>
  <si>
    <t>200000184</t>
  </si>
  <si>
    <t>YAMASHITA</t>
    <phoneticPr fontId="2"/>
  </si>
  <si>
    <t>Ayumu</t>
    <phoneticPr fontId="2"/>
  </si>
  <si>
    <t>200000185</t>
  </si>
  <si>
    <t>HARADA</t>
    <phoneticPr fontId="2"/>
  </si>
  <si>
    <t>HARADA</t>
    <phoneticPr fontId="2"/>
  </si>
  <si>
    <t>Ryohei</t>
    <phoneticPr fontId="2"/>
  </si>
  <si>
    <t>200000186</t>
  </si>
  <si>
    <t>FUKUDA</t>
    <phoneticPr fontId="2"/>
  </si>
  <si>
    <t>Haruki</t>
    <phoneticPr fontId="2"/>
  </si>
  <si>
    <t>200000187</t>
  </si>
  <si>
    <t>YONEKURA</t>
    <phoneticPr fontId="2"/>
  </si>
  <si>
    <t>Yusuke</t>
    <phoneticPr fontId="2"/>
  </si>
  <si>
    <t>200000188</t>
  </si>
  <si>
    <t>OTOTAKE</t>
    <phoneticPr fontId="2"/>
  </si>
  <si>
    <t>Yuki</t>
    <phoneticPr fontId="2"/>
  </si>
  <si>
    <t>200000189</t>
  </si>
  <si>
    <t>MORITA</t>
    <phoneticPr fontId="2"/>
  </si>
  <si>
    <t>200000190</t>
  </si>
  <si>
    <t>UEDA</t>
    <phoneticPr fontId="2"/>
  </si>
  <si>
    <t>Kanta</t>
    <phoneticPr fontId="2"/>
  </si>
  <si>
    <t>200000191</t>
  </si>
  <si>
    <t>OTAWA</t>
    <phoneticPr fontId="2"/>
  </si>
  <si>
    <t>Daiki</t>
    <phoneticPr fontId="2"/>
  </si>
  <si>
    <t>200000192</t>
  </si>
  <si>
    <t>SAITO</t>
    <phoneticPr fontId="2"/>
  </si>
  <si>
    <t>Hayate</t>
    <phoneticPr fontId="2"/>
  </si>
  <si>
    <t>200000193</t>
  </si>
  <si>
    <t>TAKAMURA</t>
    <phoneticPr fontId="2"/>
  </si>
  <si>
    <t>200000194</t>
  </si>
  <si>
    <t>KAGEYAMA</t>
    <phoneticPr fontId="2"/>
  </si>
  <si>
    <t>Ryusuke</t>
    <phoneticPr fontId="2"/>
  </si>
  <si>
    <t>200000195</t>
  </si>
  <si>
    <t>KAWAJIRI</t>
    <phoneticPr fontId="2"/>
  </si>
  <si>
    <t>Akifumi</t>
    <phoneticPr fontId="2"/>
  </si>
  <si>
    <t>200000196</t>
  </si>
  <si>
    <t>ENDO</t>
    <phoneticPr fontId="2"/>
  </si>
  <si>
    <t>Kosuke</t>
    <phoneticPr fontId="2"/>
  </si>
  <si>
    <t>200000197</t>
  </si>
  <si>
    <t>KITATSUJI</t>
    <phoneticPr fontId="2"/>
  </si>
  <si>
    <t>Tomoki</t>
    <phoneticPr fontId="2"/>
  </si>
  <si>
    <t>200000198</t>
  </si>
  <si>
    <t>KURIBAYASHI</t>
    <phoneticPr fontId="2"/>
  </si>
  <si>
    <t>Toshimsa</t>
    <phoneticPr fontId="2"/>
  </si>
  <si>
    <t>200000199</t>
  </si>
  <si>
    <t>ITO</t>
    <phoneticPr fontId="2"/>
  </si>
  <si>
    <t>200000200</t>
  </si>
  <si>
    <t>TANIGUCHI</t>
    <phoneticPr fontId="2"/>
  </si>
  <si>
    <t>Harunobu</t>
    <phoneticPr fontId="2"/>
  </si>
  <si>
    <t>200000201</t>
  </si>
  <si>
    <t>OISI</t>
    <phoneticPr fontId="2"/>
  </si>
  <si>
    <t>Koji</t>
    <phoneticPr fontId="2"/>
  </si>
  <si>
    <t>200000202</t>
  </si>
  <si>
    <t>HOSONO</t>
    <phoneticPr fontId="2"/>
  </si>
  <si>
    <t>200000203</t>
  </si>
  <si>
    <t>Noriaki</t>
    <phoneticPr fontId="2"/>
  </si>
  <si>
    <t>200000204</t>
  </si>
  <si>
    <t>HATAURA</t>
    <phoneticPr fontId="2"/>
  </si>
  <si>
    <t>Yusuke</t>
    <phoneticPr fontId="2"/>
  </si>
  <si>
    <t>200000205</t>
  </si>
  <si>
    <t>TANI</t>
    <phoneticPr fontId="2"/>
  </si>
  <si>
    <t>Ikoi</t>
    <phoneticPr fontId="2"/>
  </si>
  <si>
    <t>200000206</t>
  </si>
  <si>
    <t>AKASAKI</t>
    <phoneticPr fontId="2"/>
  </si>
  <si>
    <t>Riku</t>
    <phoneticPr fontId="2"/>
  </si>
  <si>
    <t>200000207</t>
  </si>
  <si>
    <t>TAKAMATSU</t>
    <phoneticPr fontId="2"/>
  </si>
  <si>
    <t>Koji</t>
    <phoneticPr fontId="2"/>
  </si>
  <si>
    <t>200000208</t>
  </si>
  <si>
    <t>NAKANISHI</t>
    <phoneticPr fontId="2"/>
  </si>
  <si>
    <t>Hikaru</t>
    <phoneticPr fontId="2"/>
  </si>
  <si>
    <t>200000209</t>
  </si>
  <si>
    <t>MIYANAGA</t>
    <phoneticPr fontId="2"/>
  </si>
  <si>
    <t>Ryota</t>
    <phoneticPr fontId="2"/>
  </si>
  <si>
    <t>200000210</t>
  </si>
  <si>
    <t>AOKI</t>
    <phoneticPr fontId="2"/>
  </si>
  <si>
    <t>Jion</t>
    <phoneticPr fontId="2"/>
  </si>
  <si>
    <t>200000211</t>
  </si>
  <si>
    <t>SUMITANI</t>
    <phoneticPr fontId="2"/>
  </si>
  <si>
    <t>Shunsuke</t>
    <phoneticPr fontId="2"/>
  </si>
  <si>
    <t>200000212</t>
  </si>
  <si>
    <t>KOMABASHIRI</t>
    <phoneticPr fontId="2"/>
  </si>
  <si>
    <t>Yoshiki</t>
    <phoneticPr fontId="2"/>
  </si>
  <si>
    <t>200000213</t>
  </si>
  <si>
    <t>NAKAYAMA</t>
    <phoneticPr fontId="2"/>
  </si>
  <si>
    <t>NAKAYAMA</t>
    <phoneticPr fontId="2"/>
  </si>
  <si>
    <t>Yuta</t>
    <phoneticPr fontId="2"/>
  </si>
  <si>
    <t>200000214</t>
  </si>
  <si>
    <t>ONO</t>
    <phoneticPr fontId="2"/>
  </si>
  <si>
    <t>Kosaku</t>
    <phoneticPr fontId="2"/>
  </si>
  <si>
    <t>200000215</t>
  </si>
  <si>
    <t>ENDO</t>
    <phoneticPr fontId="2"/>
  </si>
  <si>
    <t>Taiga</t>
    <phoneticPr fontId="2"/>
  </si>
  <si>
    <t>200000216</t>
  </si>
  <si>
    <t>MAEHARA</t>
    <phoneticPr fontId="2"/>
  </si>
  <si>
    <t>Yusei</t>
    <phoneticPr fontId="2"/>
  </si>
  <si>
    <t>200000217</t>
  </si>
  <si>
    <t>OKUCHI</t>
    <phoneticPr fontId="2"/>
  </si>
  <si>
    <t>Yoshiyuki</t>
    <phoneticPr fontId="2"/>
  </si>
  <si>
    <t>200000218</t>
  </si>
  <si>
    <t>SHIGEOKA</t>
    <phoneticPr fontId="2"/>
  </si>
  <si>
    <t>Yoshihiko</t>
    <phoneticPr fontId="2"/>
  </si>
  <si>
    <t>200000219</t>
  </si>
  <si>
    <t>HANAKI</t>
    <phoneticPr fontId="2"/>
  </si>
  <si>
    <t>Ryotaro</t>
    <phoneticPr fontId="2"/>
  </si>
  <si>
    <t>200000220</t>
  </si>
  <si>
    <t>TAKAHASI</t>
    <phoneticPr fontId="2"/>
  </si>
  <si>
    <t>Rai</t>
    <phoneticPr fontId="2"/>
  </si>
  <si>
    <t>200000221</t>
  </si>
  <si>
    <t>NAKAMURA</t>
    <phoneticPr fontId="2"/>
  </si>
  <si>
    <t>Issei</t>
    <phoneticPr fontId="2"/>
  </si>
  <si>
    <t>200000222</t>
  </si>
  <si>
    <t>HASHIMOTO</t>
    <phoneticPr fontId="2"/>
  </si>
  <si>
    <t>Akifumi</t>
    <phoneticPr fontId="2"/>
  </si>
  <si>
    <t>200000223</t>
  </si>
  <si>
    <t>KITAMURA</t>
    <phoneticPr fontId="2"/>
  </si>
  <si>
    <t>Masaya</t>
    <phoneticPr fontId="2"/>
  </si>
  <si>
    <t>200000224</t>
  </si>
  <si>
    <t>TAKAHASHI</t>
    <phoneticPr fontId="2"/>
  </si>
  <si>
    <t>Yuhei</t>
    <phoneticPr fontId="2"/>
  </si>
  <si>
    <t>200000225</t>
  </si>
  <si>
    <t>USHIROHKA</t>
    <phoneticPr fontId="2"/>
  </si>
  <si>
    <t>Naoki</t>
    <phoneticPr fontId="2"/>
  </si>
  <si>
    <t>200000226</t>
  </si>
  <si>
    <t>MIYAMOTO</t>
    <phoneticPr fontId="2"/>
  </si>
  <si>
    <t>Ryohei</t>
    <phoneticPr fontId="2"/>
  </si>
  <si>
    <t>200000227</t>
  </si>
  <si>
    <t>YAMAZAKI</t>
    <phoneticPr fontId="2"/>
  </si>
  <si>
    <t>200000228</t>
  </si>
  <si>
    <t>TAJIRI</t>
    <phoneticPr fontId="2"/>
  </si>
  <si>
    <t>Junichi</t>
    <phoneticPr fontId="2"/>
  </si>
  <si>
    <t>200000229</t>
  </si>
  <si>
    <t>YAMADA</t>
    <phoneticPr fontId="2"/>
  </si>
  <si>
    <t>Tomoya</t>
    <phoneticPr fontId="2"/>
  </si>
  <si>
    <t>200000230</t>
  </si>
  <si>
    <t>MATSUMOTO</t>
    <phoneticPr fontId="2"/>
  </si>
  <si>
    <t>200000231</t>
  </si>
  <si>
    <t>SUTO</t>
    <phoneticPr fontId="2"/>
  </si>
  <si>
    <t>Kosuke</t>
    <phoneticPr fontId="2"/>
  </si>
  <si>
    <t>200000232</t>
  </si>
  <si>
    <t>KOBAYASHI</t>
    <phoneticPr fontId="2"/>
  </si>
  <si>
    <t>Asato</t>
    <phoneticPr fontId="2"/>
  </si>
  <si>
    <t>200000233</t>
  </si>
  <si>
    <t>KAKU</t>
    <phoneticPr fontId="2"/>
  </si>
  <si>
    <t>Yuma</t>
    <phoneticPr fontId="2"/>
  </si>
  <si>
    <t>200000234</t>
  </si>
  <si>
    <t>HASHIMOTO</t>
    <phoneticPr fontId="2"/>
  </si>
  <si>
    <t>Masaya</t>
    <phoneticPr fontId="2"/>
  </si>
  <si>
    <t>200000235</t>
  </si>
  <si>
    <t>WARAYA</t>
    <phoneticPr fontId="2"/>
  </si>
  <si>
    <t>Harata</t>
    <phoneticPr fontId="2"/>
  </si>
  <si>
    <t>200000236</t>
  </si>
  <si>
    <t>OIKAWA</t>
    <phoneticPr fontId="2"/>
  </si>
  <si>
    <t>Tatsuya</t>
    <phoneticPr fontId="2"/>
  </si>
  <si>
    <t>200000237</t>
  </si>
  <si>
    <t>KAWATA</t>
    <phoneticPr fontId="2"/>
  </si>
  <si>
    <t>200000238</t>
  </si>
  <si>
    <t>OBATA</t>
    <phoneticPr fontId="2"/>
  </si>
  <si>
    <t>Takafumi</t>
    <phoneticPr fontId="2"/>
  </si>
  <si>
    <t>200000239</t>
  </si>
  <si>
    <t>KATO</t>
    <phoneticPr fontId="2"/>
  </si>
  <si>
    <t>Ryota</t>
    <phoneticPr fontId="2"/>
  </si>
  <si>
    <t>200000240</t>
  </si>
  <si>
    <t>YOSHIKAWA</t>
    <phoneticPr fontId="2"/>
  </si>
  <si>
    <t>Kaito</t>
    <phoneticPr fontId="2"/>
  </si>
  <si>
    <t>200000241</t>
  </si>
  <si>
    <t>UENO</t>
    <phoneticPr fontId="2"/>
  </si>
  <si>
    <t>UENO</t>
    <phoneticPr fontId="2"/>
  </si>
  <si>
    <t>Hiroki</t>
    <phoneticPr fontId="2"/>
  </si>
  <si>
    <t>200000242</t>
  </si>
  <si>
    <t>SHINOHE</t>
    <phoneticPr fontId="2"/>
  </si>
  <si>
    <t>Jiro</t>
    <phoneticPr fontId="2"/>
  </si>
  <si>
    <t>200000243</t>
  </si>
  <si>
    <t>MASAOKA</t>
    <phoneticPr fontId="2"/>
  </si>
  <si>
    <t>Tomoya</t>
    <phoneticPr fontId="2"/>
  </si>
  <si>
    <t>200000244</t>
  </si>
  <si>
    <t>TSUNODA</t>
    <phoneticPr fontId="2"/>
  </si>
  <si>
    <t>Keitaro</t>
    <phoneticPr fontId="2"/>
  </si>
  <si>
    <t>200000245</t>
  </si>
  <si>
    <t>NOMURA</t>
    <phoneticPr fontId="2"/>
  </si>
  <si>
    <t>Kota</t>
    <phoneticPr fontId="2"/>
  </si>
  <si>
    <t>200000246</t>
  </si>
  <si>
    <t>TAKAOKA</t>
    <phoneticPr fontId="2"/>
  </si>
  <si>
    <t>200000247</t>
  </si>
  <si>
    <t>NISHIYAMA</t>
    <phoneticPr fontId="2"/>
  </si>
  <si>
    <t>Genki</t>
    <phoneticPr fontId="2"/>
  </si>
  <si>
    <t>200000248</t>
  </si>
  <si>
    <t>OKAMURA</t>
    <phoneticPr fontId="2"/>
  </si>
  <si>
    <t>OKAMURA</t>
    <phoneticPr fontId="2"/>
  </si>
  <si>
    <t>Kiichiro</t>
    <phoneticPr fontId="2"/>
  </si>
  <si>
    <t>200000249</t>
  </si>
  <si>
    <t>HIRANO</t>
    <phoneticPr fontId="2"/>
  </si>
  <si>
    <t>Shoki</t>
    <phoneticPr fontId="2"/>
  </si>
  <si>
    <t>200000250</t>
  </si>
  <si>
    <t xml:space="preserve">INABA </t>
    <phoneticPr fontId="2"/>
  </si>
  <si>
    <t>200000251</t>
  </si>
  <si>
    <t>OMAE</t>
    <phoneticPr fontId="2"/>
  </si>
  <si>
    <t>200000252</t>
  </si>
  <si>
    <t>TAKESHITA</t>
    <phoneticPr fontId="2"/>
  </si>
  <si>
    <t>TAKESHITA</t>
    <phoneticPr fontId="2"/>
  </si>
  <si>
    <t>Yudai</t>
    <phoneticPr fontId="2"/>
  </si>
  <si>
    <t>200000253</t>
  </si>
  <si>
    <t>YAMAMOTO</t>
    <phoneticPr fontId="2"/>
  </si>
  <si>
    <t>YAMAMOTO</t>
    <phoneticPr fontId="2"/>
  </si>
  <si>
    <t>Kodai</t>
    <phoneticPr fontId="2"/>
  </si>
  <si>
    <t>200000254</t>
  </si>
  <si>
    <t>YAMAMURA</t>
    <phoneticPr fontId="2"/>
  </si>
  <si>
    <t>Keito</t>
    <phoneticPr fontId="2"/>
  </si>
  <si>
    <t>200000255</t>
  </si>
  <si>
    <t>ITO</t>
    <phoneticPr fontId="2"/>
  </si>
  <si>
    <t>Yamato</t>
    <phoneticPr fontId="2"/>
  </si>
  <si>
    <t>200000256</t>
  </si>
  <si>
    <t xml:space="preserve">KUSANO </t>
    <phoneticPr fontId="2"/>
  </si>
  <si>
    <t>Tsunehiro</t>
    <phoneticPr fontId="2"/>
  </si>
  <si>
    <t>200000257</t>
  </si>
  <si>
    <t>200000258</t>
  </si>
  <si>
    <t>KUNIEDA</t>
    <phoneticPr fontId="2"/>
  </si>
  <si>
    <t>Tobira</t>
    <phoneticPr fontId="2"/>
  </si>
  <si>
    <t>200000259</t>
  </si>
  <si>
    <t>WADA</t>
    <phoneticPr fontId="2"/>
  </si>
  <si>
    <t>200000260</t>
  </si>
  <si>
    <t>SHINJO</t>
    <phoneticPr fontId="2"/>
  </si>
  <si>
    <t>200000261</t>
  </si>
  <si>
    <t>SUGITA</t>
    <phoneticPr fontId="2"/>
  </si>
  <si>
    <t>Kazuharu</t>
    <phoneticPr fontId="2"/>
  </si>
  <si>
    <t>200000262</t>
  </si>
  <si>
    <t>HIROSE</t>
    <phoneticPr fontId="2"/>
  </si>
  <si>
    <t>Fumiaki</t>
    <phoneticPr fontId="2"/>
  </si>
  <si>
    <t>200000263</t>
  </si>
  <si>
    <t>OSHIMA</t>
    <phoneticPr fontId="2"/>
  </si>
  <si>
    <t>200000264</t>
  </si>
  <si>
    <t>HARUTA</t>
    <phoneticPr fontId="2"/>
  </si>
  <si>
    <t>Ryo</t>
    <phoneticPr fontId="2"/>
  </si>
  <si>
    <t>200000265</t>
  </si>
  <si>
    <t>TAKASUGA</t>
    <phoneticPr fontId="2"/>
  </si>
  <si>
    <t>Ren</t>
    <phoneticPr fontId="2"/>
  </si>
  <si>
    <t>200000266</t>
  </si>
  <si>
    <t>KONO</t>
    <phoneticPr fontId="2"/>
  </si>
  <si>
    <t>Shoma</t>
    <phoneticPr fontId="2"/>
  </si>
  <si>
    <t>200000267</t>
  </si>
  <si>
    <t>MIYOSHI</t>
    <phoneticPr fontId="2"/>
  </si>
  <si>
    <t>Seima</t>
    <phoneticPr fontId="2"/>
  </si>
  <si>
    <t>200000268</t>
  </si>
  <si>
    <t>NISHIKAWA</t>
    <phoneticPr fontId="2"/>
  </si>
  <si>
    <t>200000269</t>
  </si>
  <si>
    <t>TANIMOTO</t>
    <phoneticPr fontId="2"/>
  </si>
  <si>
    <t>Ruito</t>
    <phoneticPr fontId="2"/>
  </si>
  <si>
    <t>200000270</t>
  </si>
  <si>
    <t>TSUJIMOTO</t>
    <phoneticPr fontId="2"/>
  </si>
  <si>
    <t>Ryuichiro</t>
    <phoneticPr fontId="2"/>
  </si>
  <si>
    <t>200000271</t>
  </si>
  <si>
    <t>TSUTSUMI</t>
    <phoneticPr fontId="2"/>
  </si>
  <si>
    <t>Rentaro</t>
    <phoneticPr fontId="2"/>
  </si>
  <si>
    <t>200000272</t>
  </si>
  <si>
    <t>Zyunki</t>
    <phoneticPr fontId="2"/>
  </si>
  <si>
    <t>200000273</t>
  </si>
  <si>
    <t>SAWADA</t>
    <phoneticPr fontId="2"/>
  </si>
  <si>
    <t>Shohei</t>
    <phoneticPr fontId="2"/>
  </si>
  <si>
    <t>200000274</t>
  </si>
  <si>
    <t>200000275</t>
  </si>
  <si>
    <t>KAMIMURA</t>
    <phoneticPr fontId="2"/>
  </si>
  <si>
    <t>KAMIMURA</t>
    <phoneticPr fontId="2"/>
  </si>
  <si>
    <t>200000276</t>
  </si>
  <si>
    <t>TOCHIOKA</t>
    <phoneticPr fontId="2"/>
  </si>
  <si>
    <t>Takei</t>
    <phoneticPr fontId="2"/>
  </si>
  <si>
    <t>200000277</t>
  </si>
  <si>
    <t>IWAHORI</t>
    <phoneticPr fontId="2"/>
  </si>
  <si>
    <t>Goki</t>
    <phoneticPr fontId="2"/>
  </si>
  <si>
    <t>200000278</t>
  </si>
  <si>
    <t>OSAKA</t>
    <phoneticPr fontId="2"/>
  </si>
  <si>
    <t>200000279</t>
  </si>
  <si>
    <t>KASASHIMA</t>
    <phoneticPr fontId="2"/>
  </si>
  <si>
    <t>Ryuji</t>
    <phoneticPr fontId="2"/>
  </si>
  <si>
    <t>200000280</t>
  </si>
  <si>
    <t>Kentaro</t>
    <phoneticPr fontId="2"/>
  </si>
  <si>
    <t>200000281</t>
  </si>
  <si>
    <t>KAWAMURA</t>
    <phoneticPr fontId="2"/>
  </si>
  <si>
    <t>Masayuki</t>
    <phoneticPr fontId="2"/>
  </si>
  <si>
    <t>200000282</t>
  </si>
  <si>
    <t>OKUZAWA</t>
    <phoneticPr fontId="2"/>
  </si>
  <si>
    <t>Yutaro</t>
    <phoneticPr fontId="2"/>
  </si>
  <si>
    <t>200000283</t>
  </si>
  <si>
    <t>SERYO</t>
    <phoneticPr fontId="2"/>
  </si>
  <si>
    <t>Takumi</t>
    <phoneticPr fontId="2"/>
  </si>
  <si>
    <t>200000284</t>
  </si>
  <si>
    <t>MIYAKE</t>
    <phoneticPr fontId="2"/>
  </si>
  <si>
    <t>Toshikazu</t>
    <phoneticPr fontId="2"/>
  </si>
  <si>
    <t>200000285</t>
  </si>
  <si>
    <t>SHIGA</t>
    <phoneticPr fontId="2"/>
  </si>
  <si>
    <t>Yuichiro</t>
    <phoneticPr fontId="2"/>
  </si>
  <si>
    <t>200000286</t>
  </si>
  <si>
    <t>WAKABAYASHI</t>
    <phoneticPr fontId="2"/>
  </si>
  <si>
    <t>Taku</t>
    <phoneticPr fontId="2"/>
  </si>
  <si>
    <t>200000287</t>
  </si>
  <si>
    <t>ARAI</t>
    <phoneticPr fontId="2"/>
  </si>
  <si>
    <t>Kanta</t>
    <phoneticPr fontId="2"/>
  </si>
  <si>
    <t>200000288</t>
  </si>
  <si>
    <t>SASAMOTO</t>
    <phoneticPr fontId="2"/>
  </si>
  <si>
    <t>200000289</t>
  </si>
  <si>
    <t>ODA</t>
    <phoneticPr fontId="2"/>
  </si>
  <si>
    <t>ODA</t>
    <phoneticPr fontId="2"/>
  </si>
  <si>
    <t>Itto</t>
    <phoneticPr fontId="2"/>
  </si>
  <si>
    <t>200000290</t>
  </si>
  <si>
    <t>IIO</t>
    <phoneticPr fontId="2"/>
  </si>
  <si>
    <t>Motoki</t>
    <phoneticPr fontId="2"/>
  </si>
  <si>
    <t>200000291</t>
  </si>
  <si>
    <t>TAKEDA</t>
    <phoneticPr fontId="2"/>
  </si>
  <si>
    <t>TAKEDA</t>
    <phoneticPr fontId="2"/>
  </si>
  <si>
    <t>Kohei</t>
    <phoneticPr fontId="2"/>
  </si>
  <si>
    <t>200000292</t>
  </si>
  <si>
    <t>SAKAMOTO</t>
    <phoneticPr fontId="2"/>
  </si>
  <si>
    <t>200000293</t>
  </si>
  <si>
    <t>IWATO</t>
    <phoneticPr fontId="2"/>
  </si>
  <si>
    <t>200000294</t>
  </si>
  <si>
    <t>OKAWA</t>
    <phoneticPr fontId="2"/>
  </si>
  <si>
    <t>200000295</t>
  </si>
  <si>
    <t>NAKAYAMA</t>
    <phoneticPr fontId="2"/>
  </si>
  <si>
    <t>200000296</t>
  </si>
  <si>
    <t>HINO</t>
    <phoneticPr fontId="2"/>
  </si>
  <si>
    <t>200000297</t>
  </si>
  <si>
    <t>MAETA</t>
    <phoneticPr fontId="2"/>
  </si>
  <si>
    <t>200000298</t>
  </si>
  <si>
    <t>MIYATA</t>
    <phoneticPr fontId="2"/>
  </si>
  <si>
    <t>MIYATA</t>
    <phoneticPr fontId="2"/>
  </si>
  <si>
    <t>Akinori</t>
    <phoneticPr fontId="2"/>
  </si>
  <si>
    <t>200000299</t>
  </si>
  <si>
    <t>ONO</t>
    <phoneticPr fontId="2"/>
  </si>
  <si>
    <t>Shimon</t>
    <phoneticPr fontId="2"/>
  </si>
  <si>
    <t>200000300</t>
  </si>
  <si>
    <t>KUSU</t>
    <phoneticPr fontId="2"/>
  </si>
  <si>
    <t>KUSU</t>
    <phoneticPr fontId="2"/>
  </si>
  <si>
    <t>Hayato</t>
    <phoneticPr fontId="2"/>
  </si>
  <si>
    <t>200000301</t>
  </si>
  <si>
    <t>SHIMORA</t>
    <phoneticPr fontId="2"/>
  </si>
  <si>
    <t>Hiroki</t>
    <phoneticPr fontId="2"/>
  </si>
  <si>
    <t>200000302</t>
  </si>
  <si>
    <t>HIRATA</t>
    <phoneticPr fontId="2"/>
  </si>
  <si>
    <t>Yudai</t>
    <phoneticPr fontId="2"/>
  </si>
  <si>
    <t>200000303</t>
  </si>
  <si>
    <t>ISHIDA</t>
    <phoneticPr fontId="2"/>
  </si>
  <si>
    <t>Kotaro</t>
    <phoneticPr fontId="2"/>
  </si>
  <si>
    <t>200000304</t>
  </si>
  <si>
    <t>FUJI</t>
    <phoneticPr fontId="2"/>
  </si>
  <si>
    <t>Katsuya</t>
    <phoneticPr fontId="2"/>
  </si>
  <si>
    <t>200000305</t>
  </si>
  <si>
    <t>KATAGAWA</t>
    <phoneticPr fontId="2"/>
  </si>
  <si>
    <t>Shion</t>
    <phoneticPr fontId="2"/>
  </si>
  <si>
    <t>200000306</t>
  </si>
  <si>
    <t>TAGUCHI</t>
    <phoneticPr fontId="2"/>
  </si>
  <si>
    <t>200000307</t>
  </si>
  <si>
    <t>TAKAGI</t>
    <phoneticPr fontId="2"/>
  </si>
  <si>
    <t>Akihiro</t>
    <phoneticPr fontId="2"/>
  </si>
  <si>
    <t>200000308</t>
  </si>
  <si>
    <t>AIKA</t>
    <phoneticPr fontId="2"/>
  </si>
  <si>
    <t>Sho</t>
    <phoneticPr fontId="2"/>
  </si>
  <si>
    <t>200000309</t>
  </si>
  <si>
    <t>AMANO</t>
    <phoneticPr fontId="2"/>
  </si>
  <si>
    <t>Masaya</t>
    <phoneticPr fontId="2"/>
  </si>
  <si>
    <t>200000310</t>
  </si>
  <si>
    <t>IKIFUNE</t>
    <phoneticPr fontId="2"/>
  </si>
  <si>
    <t>Haruki</t>
    <phoneticPr fontId="2"/>
  </si>
  <si>
    <t>200000311</t>
  </si>
  <si>
    <t>INOUE</t>
    <phoneticPr fontId="2"/>
  </si>
  <si>
    <t>200000312</t>
  </si>
  <si>
    <t>KISHIMOTO</t>
    <phoneticPr fontId="2"/>
  </si>
  <si>
    <t>200000313</t>
  </si>
  <si>
    <t>SAKODA</t>
    <phoneticPr fontId="2"/>
  </si>
  <si>
    <t>Ran</t>
    <phoneticPr fontId="2"/>
  </si>
  <si>
    <t>200000314</t>
  </si>
  <si>
    <t>SASAYAMA</t>
    <phoneticPr fontId="2"/>
  </si>
  <si>
    <t>Yoshiki</t>
    <phoneticPr fontId="2"/>
  </si>
  <si>
    <t>200000315</t>
  </si>
  <si>
    <t>Kanji</t>
    <phoneticPr fontId="2"/>
  </si>
  <si>
    <t>200000316</t>
  </si>
  <si>
    <t>NISHIMORI</t>
    <phoneticPr fontId="2"/>
  </si>
  <si>
    <t>Ryoma</t>
    <phoneticPr fontId="2"/>
  </si>
  <si>
    <t>200000317</t>
  </si>
  <si>
    <t>HIRATA</t>
    <phoneticPr fontId="2"/>
  </si>
  <si>
    <t>Joe</t>
    <phoneticPr fontId="2"/>
  </si>
  <si>
    <t>200000318</t>
  </si>
  <si>
    <t>Kazuya</t>
    <phoneticPr fontId="2"/>
  </si>
  <si>
    <t>200000319</t>
  </si>
  <si>
    <t>MORI</t>
    <phoneticPr fontId="2"/>
  </si>
  <si>
    <t>Kazumasa</t>
    <phoneticPr fontId="2"/>
  </si>
  <si>
    <t>200000320</t>
  </si>
  <si>
    <t>MORIKAWA</t>
    <phoneticPr fontId="2"/>
  </si>
  <si>
    <t>MORIKAWA</t>
    <phoneticPr fontId="2"/>
  </si>
  <si>
    <t>Yu</t>
    <phoneticPr fontId="2"/>
  </si>
  <si>
    <t>200000321</t>
  </si>
  <si>
    <t>YOKOYAMA</t>
    <phoneticPr fontId="2"/>
  </si>
  <si>
    <t>Satoshi</t>
    <phoneticPr fontId="2"/>
  </si>
  <si>
    <t>200000322</t>
  </si>
  <si>
    <t>Hikaru</t>
    <phoneticPr fontId="2"/>
  </si>
  <si>
    <t>200000323</t>
  </si>
  <si>
    <t>ADACHI</t>
    <phoneticPr fontId="2"/>
  </si>
  <si>
    <t>Kei</t>
    <phoneticPr fontId="2"/>
  </si>
  <si>
    <t>200000324</t>
  </si>
  <si>
    <t>ICHIKAWA</t>
    <phoneticPr fontId="2"/>
  </si>
  <si>
    <t>Daichi</t>
    <phoneticPr fontId="2"/>
  </si>
  <si>
    <t>200000325</t>
  </si>
  <si>
    <t>IBUKI</t>
    <phoneticPr fontId="2"/>
  </si>
  <si>
    <t>Tomoki</t>
    <phoneticPr fontId="2"/>
  </si>
  <si>
    <t>200000326</t>
  </si>
  <si>
    <t>TANAKA</t>
    <phoneticPr fontId="2"/>
  </si>
  <si>
    <t>Takayuki</t>
    <phoneticPr fontId="2"/>
  </si>
  <si>
    <t>200000327</t>
  </si>
  <si>
    <t>TERAGUCHI</t>
    <phoneticPr fontId="2"/>
  </si>
  <si>
    <t>200000328</t>
  </si>
  <si>
    <t>TOYOSHIMA</t>
    <phoneticPr fontId="2"/>
  </si>
  <si>
    <t>Suguru</t>
    <phoneticPr fontId="2"/>
  </si>
  <si>
    <t>200000329</t>
  </si>
  <si>
    <t>DOTE</t>
    <phoneticPr fontId="2"/>
  </si>
  <si>
    <t>200000330</t>
  </si>
  <si>
    <t>NAKASONE</t>
    <phoneticPr fontId="2"/>
  </si>
  <si>
    <t>Kazuki</t>
    <phoneticPr fontId="2"/>
  </si>
  <si>
    <t>200000331</t>
  </si>
  <si>
    <t>HIRASHITA</t>
    <phoneticPr fontId="2"/>
  </si>
  <si>
    <t>Shoichi</t>
    <phoneticPr fontId="2"/>
  </si>
  <si>
    <t>200000332</t>
  </si>
  <si>
    <t>KATAYAMA</t>
    <phoneticPr fontId="2"/>
  </si>
  <si>
    <t>Hajime</t>
    <phoneticPr fontId="2"/>
  </si>
  <si>
    <t>200000333</t>
  </si>
  <si>
    <t>FURUKAWA</t>
    <phoneticPr fontId="2"/>
  </si>
  <si>
    <t>Tatsuki</t>
    <phoneticPr fontId="2"/>
  </si>
  <si>
    <t>200000334</t>
  </si>
  <si>
    <t>MATSUSHITA</t>
    <phoneticPr fontId="2"/>
  </si>
  <si>
    <t>Futo</t>
    <phoneticPr fontId="2"/>
  </si>
  <si>
    <t>200000335</t>
  </si>
  <si>
    <t>MIZUNO</t>
    <phoneticPr fontId="2"/>
  </si>
  <si>
    <t>Kenshiro</t>
    <phoneticPr fontId="2"/>
  </si>
  <si>
    <t>200000336</t>
  </si>
  <si>
    <t>MIYAMOTO</t>
    <phoneticPr fontId="2"/>
  </si>
  <si>
    <t>MIYAMOTO</t>
    <phoneticPr fontId="2"/>
  </si>
  <si>
    <t>Sekiya</t>
    <phoneticPr fontId="2"/>
  </si>
  <si>
    <t>200000337</t>
  </si>
  <si>
    <t>MORINISHI</t>
    <phoneticPr fontId="2"/>
  </si>
  <si>
    <t>200000338</t>
  </si>
  <si>
    <t>YAMAUCHI</t>
    <phoneticPr fontId="2"/>
  </si>
  <si>
    <t>Itsuki</t>
    <phoneticPr fontId="2"/>
  </si>
  <si>
    <t>200000339</t>
  </si>
  <si>
    <t>YOSHIMOTO</t>
    <phoneticPr fontId="2"/>
  </si>
  <si>
    <t>Yotaro</t>
    <phoneticPr fontId="2"/>
  </si>
  <si>
    <t>200000340</t>
  </si>
  <si>
    <t>YAMADA</t>
    <phoneticPr fontId="2"/>
  </si>
  <si>
    <t>Hiroki</t>
    <phoneticPr fontId="2"/>
  </si>
  <si>
    <t>200000341</t>
  </si>
  <si>
    <t>TABUCHI</t>
    <phoneticPr fontId="2"/>
  </si>
  <si>
    <t>Tsukasa</t>
    <phoneticPr fontId="2"/>
  </si>
  <si>
    <t>200000342</t>
  </si>
  <si>
    <t>SATO</t>
    <phoneticPr fontId="2"/>
  </si>
  <si>
    <t>Gota</t>
    <phoneticPr fontId="2"/>
  </si>
  <si>
    <t>200000343</t>
  </si>
  <si>
    <t>EBATA</t>
    <phoneticPr fontId="2"/>
  </si>
  <si>
    <t>Yuhei</t>
    <phoneticPr fontId="2"/>
  </si>
  <si>
    <t>200000344</t>
  </si>
  <si>
    <t>SHIRAI</t>
    <phoneticPr fontId="2"/>
  </si>
  <si>
    <t>Katsuma</t>
    <phoneticPr fontId="2"/>
  </si>
  <si>
    <t>200000345</t>
  </si>
  <si>
    <t>OKAZAKI</t>
    <phoneticPr fontId="2"/>
  </si>
  <si>
    <t>Koki</t>
    <phoneticPr fontId="2"/>
  </si>
  <si>
    <t>200000346</t>
  </si>
  <si>
    <t>OKUYAMA</t>
    <phoneticPr fontId="2"/>
  </si>
  <si>
    <t>200000347</t>
  </si>
  <si>
    <t>KUBO</t>
    <phoneticPr fontId="2"/>
  </si>
  <si>
    <t>Genta</t>
    <phoneticPr fontId="2"/>
  </si>
  <si>
    <t>200000348</t>
  </si>
  <si>
    <t>JOKAGI</t>
    <phoneticPr fontId="2"/>
  </si>
  <si>
    <t>Masataka</t>
    <phoneticPr fontId="2"/>
  </si>
  <si>
    <t>200000349</t>
  </si>
  <si>
    <t>TERAMACHI</t>
    <phoneticPr fontId="2"/>
  </si>
  <si>
    <t>200000350</t>
  </si>
  <si>
    <t>SUMIMURA</t>
    <phoneticPr fontId="2"/>
  </si>
  <si>
    <t>Ren</t>
    <phoneticPr fontId="2"/>
  </si>
  <si>
    <t>200000351</t>
  </si>
  <si>
    <t>Kanaru</t>
    <phoneticPr fontId="2"/>
  </si>
  <si>
    <t>200000352</t>
  </si>
  <si>
    <t>YOSHIMOTO</t>
    <phoneticPr fontId="2"/>
  </si>
  <si>
    <t>200000353</t>
  </si>
  <si>
    <t>Shuya</t>
    <phoneticPr fontId="2"/>
  </si>
  <si>
    <t>200000354</t>
  </si>
  <si>
    <t>HATANAKA</t>
    <phoneticPr fontId="2"/>
  </si>
  <si>
    <t>Tenshin</t>
    <phoneticPr fontId="2"/>
  </si>
  <si>
    <t>200000355</t>
  </si>
  <si>
    <t>HANO</t>
    <phoneticPr fontId="2"/>
  </si>
  <si>
    <t>Yuto</t>
    <phoneticPr fontId="2"/>
  </si>
  <si>
    <t>200000356</t>
  </si>
  <si>
    <t>KAWAI</t>
    <phoneticPr fontId="2"/>
  </si>
  <si>
    <t>Takato</t>
    <phoneticPr fontId="2"/>
  </si>
  <si>
    <t>200000357</t>
  </si>
  <si>
    <t>200000358</t>
  </si>
  <si>
    <t>HIDANO</t>
    <phoneticPr fontId="2"/>
  </si>
  <si>
    <t>200000359</t>
  </si>
  <si>
    <t>FUKUMI</t>
    <phoneticPr fontId="2"/>
  </si>
  <si>
    <t>Kazuki</t>
    <phoneticPr fontId="2"/>
  </si>
  <si>
    <t>JPN</t>
    <phoneticPr fontId="2"/>
  </si>
  <si>
    <t>200000360</t>
  </si>
  <si>
    <t>OHASHI</t>
    <phoneticPr fontId="2"/>
  </si>
  <si>
    <t>Ren</t>
    <phoneticPr fontId="2"/>
  </si>
  <si>
    <t>200000361</t>
  </si>
  <si>
    <t>IWATA</t>
    <phoneticPr fontId="2"/>
  </si>
  <si>
    <t>Naoto</t>
    <phoneticPr fontId="2"/>
  </si>
  <si>
    <t>JPN</t>
    <phoneticPr fontId="2"/>
  </si>
  <si>
    <t>200000362</t>
  </si>
  <si>
    <t>SAHARA</t>
    <phoneticPr fontId="2"/>
  </si>
  <si>
    <t>Sotaro</t>
    <phoneticPr fontId="2"/>
  </si>
  <si>
    <t>200000363</t>
  </si>
  <si>
    <t>SUETSUGU</t>
    <phoneticPr fontId="2"/>
  </si>
  <si>
    <t>Takuma</t>
    <phoneticPr fontId="2"/>
  </si>
  <si>
    <t>200000364</t>
  </si>
  <si>
    <t>TSUDA</t>
    <phoneticPr fontId="2"/>
  </si>
  <si>
    <t>Ryutaro</t>
    <phoneticPr fontId="2"/>
  </si>
  <si>
    <t>200000365</t>
  </si>
  <si>
    <t>HASHIOKA</t>
    <phoneticPr fontId="2"/>
  </si>
  <si>
    <t>Ryoga</t>
    <phoneticPr fontId="2"/>
  </si>
  <si>
    <t>200000366</t>
  </si>
  <si>
    <t>MIYAGAWA</t>
    <phoneticPr fontId="2"/>
  </si>
  <si>
    <t>Kantaro</t>
    <phoneticPr fontId="2"/>
  </si>
  <si>
    <t>200000367</t>
  </si>
  <si>
    <t>YONEKAWA</t>
    <phoneticPr fontId="2"/>
  </si>
  <si>
    <t>200000368</t>
  </si>
  <si>
    <t>WATANABE</t>
    <phoneticPr fontId="2"/>
  </si>
  <si>
    <t>200000369</t>
  </si>
  <si>
    <t>NARIMATSU</t>
    <phoneticPr fontId="2"/>
  </si>
  <si>
    <t>Ryo</t>
    <phoneticPr fontId="2"/>
  </si>
  <si>
    <t>200000370</t>
  </si>
  <si>
    <t>AKAO</t>
    <phoneticPr fontId="2"/>
  </si>
  <si>
    <t>Kiichi</t>
    <phoneticPr fontId="2"/>
  </si>
  <si>
    <t>200000371</t>
  </si>
  <si>
    <t>NAKASUJI</t>
    <phoneticPr fontId="2"/>
  </si>
  <si>
    <t>Ryota</t>
    <phoneticPr fontId="2"/>
  </si>
  <si>
    <t>200000372</t>
  </si>
  <si>
    <t>KOI</t>
    <phoneticPr fontId="2"/>
  </si>
  <si>
    <t>Kaisei</t>
    <phoneticPr fontId="2"/>
  </si>
  <si>
    <t>200000373</t>
  </si>
  <si>
    <t>HOSOMI</t>
    <phoneticPr fontId="2"/>
  </si>
  <si>
    <t>Harumu</t>
    <phoneticPr fontId="2"/>
  </si>
  <si>
    <t>200000374</t>
  </si>
  <si>
    <t xml:space="preserve">TSURI </t>
    <phoneticPr fontId="2"/>
  </si>
  <si>
    <t>Shunichi</t>
    <phoneticPr fontId="2"/>
  </si>
  <si>
    <t>200000375</t>
  </si>
  <si>
    <t>KODAMA</t>
    <phoneticPr fontId="2"/>
  </si>
  <si>
    <t>Keita</t>
    <phoneticPr fontId="2"/>
  </si>
  <si>
    <t>200000376</t>
  </si>
  <si>
    <t>Kishin</t>
    <phoneticPr fontId="2"/>
  </si>
  <si>
    <t>200000377</t>
  </si>
  <si>
    <t>MAEKAWA</t>
    <phoneticPr fontId="2"/>
  </si>
  <si>
    <t>Junta</t>
    <phoneticPr fontId="2"/>
  </si>
  <si>
    <t>200000378</t>
  </si>
  <si>
    <t>Ryoga</t>
    <phoneticPr fontId="2"/>
  </si>
  <si>
    <t>200000379</t>
  </si>
  <si>
    <t>SHINZAKI</t>
    <phoneticPr fontId="2"/>
  </si>
  <si>
    <t>200000380</t>
  </si>
  <si>
    <t>HASEGAWA</t>
    <phoneticPr fontId="2"/>
  </si>
  <si>
    <t>Koki</t>
    <phoneticPr fontId="2"/>
  </si>
  <si>
    <t>200000381</t>
  </si>
  <si>
    <t>HATA</t>
    <phoneticPr fontId="2"/>
  </si>
  <si>
    <t>Kota</t>
    <phoneticPr fontId="2"/>
  </si>
  <si>
    <t>200000382</t>
  </si>
  <si>
    <t>SUETSUGU</t>
    <phoneticPr fontId="2"/>
  </si>
  <si>
    <t>200000383</t>
  </si>
  <si>
    <t>KOJIMA</t>
    <phoneticPr fontId="2"/>
  </si>
  <si>
    <t>Hiroaki</t>
    <phoneticPr fontId="2"/>
  </si>
  <si>
    <t>200000384</t>
  </si>
  <si>
    <t>OKUMURA</t>
    <phoneticPr fontId="2"/>
  </si>
  <si>
    <t>Kota</t>
    <phoneticPr fontId="2"/>
  </si>
  <si>
    <t>200000385</t>
  </si>
  <si>
    <t>SONE</t>
    <phoneticPr fontId="2"/>
  </si>
  <si>
    <t>Taisei</t>
    <phoneticPr fontId="2"/>
  </si>
  <si>
    <t>200000386</t>
  </si>
  <si>
    <t>IMANAKA</t>
    <phoneticPr fontId="2"/>
  </si>
  <si>
    <t>200000387</t>
  </si>
  <si>
    <t>Takao</t>
    <phoneticPr fontId="2"/>
  </si>
  <si>
    <t>200000388</t>
  </si>
  <si>
    <t>200000389</t>
  </si>
  <si>
    <t>KAWANISHI</t>
    <phoneticPr fontId="2"/>
  </si>
  <si>
    <t>200000390</t>
  </si>
  <si>
    <t>KAWABATA</t>
    <phoneticPr fontId="2"/>
  </si>
  <si>
    <t>200000391</t>
  </si>
  <si>
    <t>KITANI</t>
    <phoneticPr fontId="2"/>
  </si>
  <si>
    <t>Yuta</t>
    <phoneticPr fontId="2"/>
  </si>
  <si>
    <t>200000392</t>
  </si>
  <si>
    <t>KUBOTA</t>
    <phoneticPr fontId="2"/>
  </si>
  <si>
    <t>200000393</t>
  </si>
  <si>
    <t>SASAKI</t>
    <phoneticPr fontId="2"/>
  </si>
  <si>
    <t>200000394</t>
  </si>
  <si>
    <t>SETO</t>
    <phoneticPr fontId="2"/>
  </si>
  <si>
    <t>200000395</t>
  </si>
  <si>
    <t>NAKANO</t>
    <phoneticPr fontId="2"/>
  </si>
  <si>
    <t>Shota</t>
    <phoneticPr fontId="2"/>
  </si>
  <si>
    <t>200000396</t>
  </si>
  <si>
    <t>HIRAHARA</t>
    <phoneticPr fontId="2"/>
  </si>
  <si>
    <t>Shohei</t>
    <phoneticPr fontId="2"/>
  </si>
  <si>
    <t>200000397</t>
  </si>
  <si>
    <t>FUJIWARA</t>
    <phoneticPr fontId="2"/>
  </si>
  <si>
    <t>200000398</t>
  </si>
  <si>
    <t>MATSUDA</t>
    <phoneticPr fontId="2"/>
  </si>
  <si>
    <t>200000399</t>
  </si>
  <si>
    <t>WANAKA</t>
    <phoneticPr fontId="2"/>
  </si>
  <si>
    <t>200000400</t>
  </si>
  <si>
    <t>200000401</t>
  </si>
  <si>
    <t>ISHIDA</t>
    <phoneticPr fontId="2"/>
  </si>
  <si>
    <t>Soma</t>
    <phoneticPr fontId="2"/>
  </si>
  <si>
    <t>200000402</t>
  </si>
  <si>
    <t>KOMATSU</t>
    <phoneticPr fontId="2"/>
  </si>
  <si>
    <t>Shota</t>
    <phoneticPr fontId="2"/>
  </si>
  <si>
    <t>200000403</t>
  </si>
  <si>
    <t>NAGATA</t>
    <phoneticPr fontId="2"/>
  </si>
  <si>
    <t>Hibiki</t>
    <phoneticPr fontId="2"/>
  </si>
  <si>
    <t>200000404</t>
  </si>
  <si>
    <t>KOGA</t>
    <phoneticPr fontId="2"/>
  </si>
  <si>
    <t>200000405</t>
  </si>
  <si>
    <t>IZUMOTO</t>
    <phoneticPr fontId="2"/>
  </si>
  <si>
    <t>Naoya</t>
    <phoneticPr fontId="2"/>
  </si>
  <si>
    <t>200000406</t>
  </si>
  <si>
    <t>200000407</t>
  </si>
  <si>
    <t>ARAKI</t>
    <phoneticPr fontId="2"/>
  </si>
  <si>
    <t>Takahiro</t>
    <phoneticPr fontId="2"/>
  </si>
  <si>
    <t>200000408</t>
  </si>
  <si>
    <t>ISHIGE</t>
    <phoneticPr fontId="2"/>
  </si>
  <si>
    <t>Taiki</t>
    <phoneticPr fontId="2"/>
  </si>
  <si>
    <t>200000409</t>
  </si>
  <si>
    <t>Takuma</t>
    <phoneticPr fontId="2"/>
  </si>
  <si>
    <t>200000410</t>
  </si>
  <si>
    <t>OKABE</t>
    <phoneticPr fontId="2"/>
  </si>
  <si>
    <t>200000411</t>
  </si>
  <si>
    <t>OGAWA</t>
    <phoneticPr fontId="2"/>
  </si>
  <si>
    <t>OGAWA</t>
    <phoneticPr fontId="2"/>
  </si>
  <si>
    <t>Jumpei</t>
    <phoneticPr fontId="2"/>
  </si>
  <si>
    <t>200000412</t>
  </si>
  <si>
    <t>Takuma</t>
    <phoneticPr fontId="2"/>
  </si>
  <si>
    <t>200000413</t>
  </si>
  <si>
    <t>KUSUMOTO</t>
    <phoneticPr fontId="2"/>
  </si>
  <si>
    <t>Masaaki</t>
    <phoneticPr fontId="2"/>
  </si>
  <si>
    <t>200000414</t>
  </si>
  <si>
    <t>SAGA</t>
    <phoneticPr fontId="2"/>
  </si>
  <si>
    <t>200000415</t>
  </si>
  <si>
    <t>SAWAI</t>
    <phoneticPr fontId="2"/>
  </si>
  <si>
    <t>Hayato</t>
    <phoneticPr fontId="2"/>
  </si>
  <si>
    <t>200000416</t>
  </si>
  <si>
    <t>SHIROMOTO</t>
    <phoneticPr fontId="2"/>
  </si>
  <si>
    <t>Makito</t>
    <phoneticPr fontId="2"/>
  </si>
  <si>
    <t>200000417</t>
  </si>
  <si>
    <t>TAKEMOTO</t>
    <phoneticPr fontId="2"/>
  </si>
  <si>
    <t>TAKEMOTO</t>
    <phoneticPr fontId="2"/>
  </si>
  <si>
    <t>Eisuke</t>
    <phoneticPr fontId="2"/>
  </si>
  <si>
    <t>200000418</t>
  </si>
  <si>
    <t>CHIKANO</t>
    <phoneticPr fontId="2"/>
  </si>
  <si>
    <t>Reo</t>
    <phoneticPr fontId="2"/>
  </si>
  <si>
    <t>200000419</t>
  </si>
  <si>
    <t>TOYAMA</t>
    <phoneticPr fontId="2"/>
  </si>
  <si>
    <t>Yusuke</t>
    <phoneticPr fontId="2"/>
  </si>
  <si>
    <t>200000420</t>
  </si>
  <si>
    <t>TOSHIMA</t>
    <phoneticPr fontId="2"/>
  </si>
  <si>
    <t>Hiroki</t>
    <phoneticPr fontId="2"/>
  </si>
  <si>
    <t>200000421</t>
  </si>
  <si>
    <t>TOMITA</t>
    <phoneticPr fontId="2"/>
  </si>
  <si>
    <t>Yusui</t>
    <phoneticPr fontId="2"/>
  </si>
  <si>
    <t>200000422</t>
  </si>
  <si>
    <t>NAKAI</t>
    <phoneticPr fontId="2"/>
  </si>
  <si>
    <t>Takeshi</t>
    <phoneticPr fontId="2"/>
  </si>
  <si>
    <t>200000423</t>
  </si>
  <si>
    <t>NAMBA</t>
    <phoneticPr fontId="2"/>
  </si>
  <si>
    <t>200000424</t>
  </si>
  <si>
    <t>HASHII</t>
    <phoneticPr fontId="2"/>
  </si>
  <si>
    <t>Kento</t>
    <phoneticPr fontId="2"/>
  </si>
  <si>
    <t>200000425</t>
  </si>
  <si>
    <t>HASHIMOTO</t>
    <phoneticPr fontId="2"/>
  </si>
  <si>
    <t>Takuma</t>
    <phoneticPr fontId="2"/>
  </si>
  <si>
    <t>200000426</t>
  </si>
  <si>
    <t>HAYAKUSA</t>
    <phoneticPr fontId="2"/>
  </si>
  <si>
    <t>200000427</t>
  </si>
  <si>
    <t>FUJIHIRA</t>
    <phoneticPr fontId="2"/>
  </si>
  <si>
    <t>Naoki</t>
    <phoneticPr fontId="2"/>
  </si>
  <si>
    <t>200000428</t>
  </si>
  <si>
    <t>FURUTANI</t>
    <phoneticPr fontId="2"/>
  </si>
  <si>
    <t>Kazuma</t>
    <phoneticPr fontId="2"/>
  </si>
  <si>
    <t>200000429</t>
  </si>
  <si>
    <t>MATSUI</t>
    <phoneticPr fontId="2"/>
  </si>
  <si>
    <t>Minato</t>
    <phoneticPr fontId="2"/>
  </si>
  <si>
    <t>200000430</t>
  </si>
  <si>
    <t>200000431</t>
  </si>
  <si>
    <t>MIYAZAKI</t>
    <phoneticPr fontId="2"/>
  </si>
  <si>
    <t>200000432</t>
  </si>
  <si>
    <t>200000433</t>
  </si>
  <si>
    <t>YAMAMOTO</t>
    <phoneticPr fontId="2"/>
  </si>
  <si>
    <t>Jumpei</t>
    <phoneticPr fontId="2"/>
  </si>
  <si>
    <t>200000434</t>
  </si>
  <si>
    <t>YOSHIOKA</t>
    <phoneticPr fontId="2"/>
  </si>
  <si>
    <t>Satoi</t>
    <phoneticPr fontId="2"/>
  </si>
  <si>
    <t>200000435</t>
  </si>
  <si>
    <t>YOSHIOKA</t>
    <phoneticPr fontId="2"/>
  </si>
  <si>
    <t>Daiju</t>
    <phoneticPr fontId="2"/>
  </si>
  <si>
    <t>200000436</t>
  </si>
  <si>
    <t>YOSHIKAWA</t>
    <phoneticPr fontId="2"/>
  </si>
  <si>
    <t>Toshiki</t>
    <phoneticPr fontId="2"/>
  </si>
  <si>
    <t>200000437</t>
  </si>
  <si>
    <t>WAKABAYASHI</t>
    <phoneticPr fontId="2"/>
  </si>
  <si>
    <t>Kodai</t>
    <phoneticPr fontId="2"/>
  </si>
  <si>
    <t>200000438</t>
  </si>
  <si>
    <t>ASHIDA</t>
    <phoneticPr fontId="2"/>
  </si>
  <si>
    <t>Eita</t>
    <phoneticPr fontId="2"/>
  </si>
  <si>
    <t>200000439</t>
  </si>
  <si>
    <t>IKEUCHI</t>
    <phoneticPr fontId="2"/>
  </si>
  <si>
    <t>Hiroki</t>
    <phoneticPr fontId="2"/>
  </si>
  <si>
    <t>200000440</t>
  </si>
  <si>
    <t>IKEMATSU</t>
    <phoneticPr fontId="2"/>
  </si>
  <si>
    <t>Tosiya</t>
    <phoneticPr fontId="2"/>
  </si>
  <si>
    <t>200000441</t>
  </si>
  <si>
    <t>IMABEPPU</t>
    <phoneticPr fontId="2"/>
  </si>
  <si>
    <t>Keisui</t>
    <phoneticPr fontId="2"/>
  </si>
  <si>
    <t>200000442</t>
  </si>
  <si>
    <t>UEMATSU</t>
    <phoneticPr fontId="2"/>
  </si>
  <si>
    <t>200000443</t>
  </si>
  <si>
    <t>USUI</t>
    <phoneticPr fontId="2"/>
  </si>
  <si>
    <t>Hiroya</t>
    <phoneticPr fontId="2"/>
  </si>
  <si>
    <t>200000444</t>
  </si>
  <si>
    <t>OTANI</t>
    <phoneticPr fontId="2"/>
  </si>
  <si>
    <t>OTANI</t>
    <phoneticPr fontId="2"/>
  </si>
  <si>
    <t>Motoki</t>
    <phoneticPr fontId="2"/>
  </si>
  <si>
    <t>200000445</t>
  </si>
  <si>
    <t>OKADA</t>
    <phoneticPr fontId="2"/>
  </si>
  <si>
    <t>Mahiro</t>
    <phoneticPr fontId="2"/>
  </si>
  <si>
    <t>200000446</t>
  </si>
  <si>
    <t>KADOTA</t>
    <phoneticPr fontId="2"/>
  </si>
  <si>
    <t>200000447</t>
  </si>
  <si>
    <t>KANAI</t>
    <phoneticPr fontId="2"/>
  </si>
  <si>
    <t>Ippei</t>
    <phoneticPr fontId="2"/>
  </si>
  <si>
    <t>200000448</t>
  </si>
  <si>
    <t>KITA</t>
    <phoneticPr fontId="2"/>
  </si>
  <si>
    <t>200000449</t>
  </si>
  <si>
    <t>KOCHI</t>
    <phoneticPr fontId="2"/>
  </si>
  <si>
    <t>Shingo</t>
    <phoneticPr fontId="2"/>
  </si>
  <si>
    <t>200000450</t>
  </si>
  <si>
    <t>KOMORI</t>
    <phoneticPr fontId="2"/>
  </si>
  <si>
    <t>200000451</t>
  </si>
  <si>
    <t>KONDO</t>
    <phoneticPr fontId="2"/>
  </si>
  <si>
    <t>Takato</t>
    <phoneticPr fontId="2"/>
  </si>
  <si>
    <t>200000452</t>
  </si>
  <si>
    <t>SAITO</t>
    <phoneticPr fontId="2"/>
  </si>
  <si>
    <t>200000453</t>
  </si>
  <si>
    <t>SHIMO</t>
    <phoneticPr fontId="2"/>
  </si>
  <si>
    <t>Seia</t>
    <phoneticPr fontId="2"/>
  </si>
  <si>
    <t>200000454</t>
  </si>
  <si>
    <t>SUZUKI</t>
    <phoneticPr fontId="2"/>
  </si>
  <si>
    <t>SUZUKI</t>
    <phoneticPr fontId="2"/>
  </si>
  <si>
    <t>200000455</t>
  </si>
  <si>
    <t>200000456</t>
  </si>
  <si>
    <t>TAKESHITA</t>
    <phoneticPr fontId="2"/>
  </si>
  <si>
    <t>Seiya</t>
    <phoneticPr fontId="2"/>
  </si>
  <si>
    <t>200000457</t>
  </si>
  <si>
    <t>CHIBA</t>
    <phoneticPr fontId="2"/>
  </si>
  <si>
    <t>200000458</t>
  </si>
  <si>
    <t>NAKAGAWA</t>
    <phoneticPr fontId="2"/>
  </si>
  <si>
    <t>Tsuyoshi</t>
    <phoneticPr fontId="2"/>
  </si>
  <si>
    <t>200000459</t>
  </si>
  <si>
    <t>NAGASAWA</t>
    <phoneticPr fontId="2"/>
  </si>
  <si>
    <t>200000460</t>
  </si>
  <si>
    <t>NAMEDA</t>
    <phoneticPr fontId="2"/>
  </si>
  <si>
    <t>Shinya</t>
    <phoneticPr fontId="2"/>
  </si>
  <si>
    <t>200000461</t>
  </si>
  <si>
    <t>HORI</t>
    <phoneticPr fontId="2"/>
  </si>
  <si>
    <t>HORI</t>
    <phoneticPr fontId="2"/>
  </si>
  <si>
    <t>Koga</t>
    <phoneticPr fontId="2"/>
  </si>
  <si>
    <t>200000462</t>
  </si>
  <si>
    <t>MAKINO</t>
    <phoneticPr fontId="2"/>
  </si>
  <si>
    <t>MAKINO</t>
    <phoneticPr fontId="2"/>
  </si>
  <si>
    <t>200000463</t>
  </si>
  <si>
    <t>MATSUI</t>
    <phoneticPr fontId="2"/>
  </si>
  <si>
    <t>Tatsuya</t>
    <phoneticPr fontId="2"/>
  </si>
  <si>
    <t>200000464</t>
  </si>
  <si>
    <t>MATSUDA</t>
    <phoneticPr fontId="2"/>
  </si>
  <si>
    <t>Kai</t>
    <phoneticPr fontId="2"/>
  </si>
  <si>
    <t>200000465</t>
  </si>
  <si>
    <t>MORIMURA</t>
    <phoneticPr fontId="2"/>
  </si>
  <si>
    <t>Daiki</t>
    <phoneticPr fontId="2"/>
  </si>
  <si>
    <t>200000466</t>
  </si>
  <si>
    <t>YANAGIHARA</t>
    <phoneticPr fontId="2"/>
  </si>
  <si>
    <t>Hayato</t>
    <phoneticPr fontId="2"/>
  </si>
  <si>
    <t>200000467</t>
  </si>
  <si>
    <t>YAMAGATA</t>
    <phoneticPr fontId="2"/>
  </si>
  <si>
    <t>200000468</t>
  </si>
  <si>
    <t>YAMADA</t>
    <phoneticPr fontId="2"/>
  </si>
  <si>
    <t>Shota</t>
    <phoneticPr fontId="2"/>
  </si>
  <si>
    <t>200000469</t>
  </si>
  <si>
    <t>YAMAMOTO</t>
    <phoneticPr fontId="2"/>
  </si>
  <si>
    <t>Yuki</t>
    <phoneticPr fontId="2"/>
  </si>
  <si>
    <t>200000470</t>
  </si>
  <si>
    <t>200000471</t>
  </si>
  <si>
    <t>WATANABE</t>
    <phoneticPr fontId="2"/>
  </si>
  <si>
    <t>Koki</t>
    <phoneticPr fontId="2"/>
  </si>
  <si>
    <t>200000472</t>
  </si>
  <si>
    <t>200000473</t>
  </si>
  <si>
    <t>200000474</t>
  </si>
  <si>
    <t>INOUE</t>
    <phoneticPr fontId="2"/>
  </si>
  <si>
    <t>Arata</t>
    <phoneticPr fontId="2"/>
  </si>
  <si>
    <t>200000475</t>
  </si>
  <si>
    <t>UENO</t>
    <phoneticPr fontId="2"/>
  </si>
  <si>
    <t>Riku</t>
    <phoneticPr fontId="2"/>
  </si>
  <si>
    <t>200000476</t>
  </si>
  <si>
    <t>UEYAMA</t>
    <phoneticPr fontId="2"/>
  </si>
  <si>
    <t>Kaoru</t>
    <phoneticPr fontId="2"/>
  </si>
  <si>
    <t>200000477</t>
  </si>
  <si>
    <t>URUSHIBATA</t>
    <phoneticPr fontId="2"/>
  </si>
  <si>
    <t>Yuji</t>
    <phoneticPr fontId="2"/>
  </si>
  <si>
    <t>200000478</t>
  </si>
  <si>
    <t>OCHIAI</t>
    <phoneticPr fontId="2"/>
  </si>
  <si>
    <t>Shinichiro</t>
    <phoneticPr fontId="2"/>
  </si>
  <si>
    <t>200000479</t>
  </si>
  <si>
    <t>KAJIHARA</t>
    <phoneticPr fontId="2"/>
  </si>
  <si>
    <t>Shunsuke</t>
    <phoneticPr fontId="2"/>
  </si>
  <si>
    <t>200000480</t>
  </si>
  <si>
    <t>KAWAZOE</t>
    <phoneticPr fontId="2"/>
  </si>
  <si>
    <t>Yuma</t>
    <phoneticPr fontId="2"/>
  </si>
  <si>
    <t>200000481</t>
  </si>
  <si>
    <t>KAWATA</t>
    <phoneticPr fontId="2"/>
  </si>
  <si>
    <t>200000482</t>
  </si>
  <si>
    <t>Keisuke</t>
    <phoneticPr fontId="2"/>
  </si>
  <si>
    <t>200000483</t>
  </si>
  <si>
    <t>KITAO</t>
    <phoneticPr fontId="2"/>
  </si>
  <si>
    <t>Jin</t>
    <phoneticPr fontId="2"/>
  </si>
  <si>
    <t>200000484</t>
  </si>
  <si>
    <t>KUSUMI</t>
    <phoneticPr fontId="2"/>
  </si>
  <si>
    <t>200000485</t>
  </si>
  <si>
    <t>Shodai</t>
    <phoneticPr fontId="2"/>
  </si>
  <si>
    <t>200000486</t>
  </si>
  <si>
    <t>SHIMAJI</t>
    <phoneticPr fontId="2"/>
  </si>
  <si>
    <t>Riku</t>
    <phoneticPr fontId="2"/>
  </si>
  <si>
    <t>200000487</t>
  </si>
  <si>
    <t>SHIMOHIRA</t>
    <phoneticPr fontId="2"/>
  </si>
  <si>
    <t>200000488</t>
  </si>
  <si>
    <t>SUGIMOTO</t>
    <phoneticPr fontId="2"/>
  </si>
  <si>
    <t>200000489</t>
  </si>
  <si>
    <t>TADA</t>
    <phoneticPr fontId="2"/>
  </si>
  <si>
    <t>TADA</t>
    <phoneticPr fontId="2"/>
  </si>
  <si>
    <t>Ryoma</t>
    <phoneticPr fontId="2"/>
  </si>
  <si>
    <t>200000490</t>
  </si>
  <si>
    <t>TSUDA</t>
    <phoneticPr fontId="2"/>
  </si>
  <si>
    <t>200000491</t>
  </si>
  <si>
    <t>TSURUO</t>
    <phoneticPr fontId="2"/>
  </si>
  <si>
    <t>Koki</t>
    <phoneticPr fontId="2"/>
  </si>
  <si>
    <t>200000492</t>
  </si>
  <si>
    <t>NAKAZAWA</t>
    <phoneticPr fontId="2"/>
  </si>
  <si>
    <t>Taisei</t>
    <phoneticPr fontId="2"/>
  </si>
  <si>
    <t>200000493</t>
  </si>
  <si>
    <t>Noa</t>
    <phoneticPr fontId="2"/>
  </si>
  <si>
    <t>200000494</t>
  </si>
  <si>
    <t>NAKANISHI</t>
    <phoneticPr fontId="2"/>
  </si>
  <si>
    <t>200000495</t>
  </si>
  <si>
    <t>NATSUME</t>
    <phoneticPr fontId="2"/>
  </si>
  <si>
    <t>Ippei</t>
    <phoneticPr fontId="2"/>
  </si>
  <si>
    <t>200000496</t>
  </si>
  <si>
    <t>NISHIO</t>
    <phoneticPr fontId="2"/>
  </si>
  <si>
    <t>Shunsuke</t>
    <phoneticPr fontId="2"/>
  </si>
  <si>
    <t>200000497</t>
  </si>
  <si>
    <t>HANAZAWA</t>
    <phoneticPr fontId="2"/>
  </si>
  <si>
    <t>Ryu</t>
    <phoneticPr fontId="2"/>
  </si>
  <si>
    <t>200000498</t>
  </si>
  <si>
    <t>HANADA</t>
    <phoneticPr fontId="2"/>
  </si>
  <si>
    <t>HANADA</t>
    <phoneticPr fontId="2"/>
  </si>
  <si>
    <t>200000499</t>
  </si>
  <si>
    <t>HANATANI</t>
    <phoneticPr fontId="2"/>
  </si>
  <si>
    <t>Mizuki</t>
    <phoneticPr fontId="2"/>
  </si>
  <si>
    <t>Mizuki</t>
    <phoneticPr fontId="2"/>
  </si>
  <si>
    <t>200000500</t>
  </si>
  <si>
    <t>HAYASHI</t>
    <phoneticPr fontId="2"/>
  </si>
  <si>
    <t>Taito</t>
    <phoneticPr fontId="2"/>
  </si>
  <si>
    <t>200000501</t>
  </si>
  <si>
    <t>HIRAI</t>
    <phoneticPr fontId="2"/>
  </si>
  <si>
    <t>200000502</t>
  </si>
  <si>
    <t>HIRANUMA</t>
    <phoneticPr fontId="2"/>
  </si>
  <si>
    <t>Ryuto</t>
    <phoneticPr fontId="2"/>
  </si>
  <si>
    <t>200000503</t>
  </si>
  <si>
    <t>HIROSE</t>
    <phoneticPr fontId="2"/>
  </si>
  <si>
    <t>Masayuki</t>
    <phoneticPr fontId="2"/>
  </si>
  <si>
    <t>200000504</t>
  </si>
  <si>
    <t>FUKUDA</t>
    <phoneticPr fontId="2"/>
  </si>
  <si>
    <t>Ryuta</t>
    <phoneticPr fontId="2"/>
  </si>
  <si>
    <t>200000505</t>
  </si>
  <si>
    <t>FUJITA</t>
    <phoneticPr fontId="2"/>
  </si>
  <si>
    <t>FUJITA</t>
    <phoneticPr fontId="2"/>
  </si>
  <si>
    <t>Kai</t>
    <phoneticPr fontId="2"/>
  </si>
  <si>
    <t>200000506</t>
  </si>
  <si>
    <t>FUJIWARA</t>
    <phoneticPr fontId="2"/>
  </si>
  <si>
    <t>200000507</t>
  </si>
  <si>
    <t>MAIZONO</t>
    <phoneticPr fontId="2"/>
  </si>
  <si>
    <t>200000508</t>
  </si>
  <si>
    <t>Sho</t>
    <phoneticPr fontId="2"/>
  </si>
  <si>
    <t>200000509</t>
  </si>
  <si>
    <t>MAKITA</t>
    <phoneticPr fontId="2"/>
  </si>
  <si>
    <t>Yuki</t>
    <phoneticPr fontId="2"/>
  </si>
  <si>
    <t>200000510</t>
  </si>
  <si>
    <t>MISHINA</t>
    <phoneticPr fontId="2"/>
  </si>
  <si>
    <t>Ryota</t>
    <phoneticPr fontId="2"/>
  </si>
  <si>
    <t>200000511</t>
  </si>
  <si>
    <t>MIYAGI</t>
    <phoneticPr fontId="2"/>
  </si>
  <si>
    <t>Rikiya</t>
    <phoneticPr fontId="2"/>
  </si>
  <si>
    <t>200000512</t>
  </si>
  <si>
    <t>MIYAMOTO</t>
    <phoneticPr fontId="2"/>
  </si>
  <si>
    <t>Kosuke</t>
    <phoneticPr fontId="2"/>
  </si>
  <si>
    <t>200000513</t>
  </si>
  <si>
    <t>MORISHITA</t>
    <phoneticPr fontId="2"/>
  </si>
  <si>
    <t>Shunya</t>
    <phoneticPr fontId="2"/>
  </si>
  <si>
    <t>200000514</t>
  </si>
  <si>
    <t>YAMAGUCHI</t>
    <phoneticPr fontId="2"/>
  </si>
  <si>
    <t>Rensei</t>
    <phoneticPr fontId="2"/>
  </si>
  <si>
    <t>200000515</t>
  </si>
  <si>
    <t>YAMADA</t>
    <phoneticPr fontId="2"/>
  </si>
  <si>
    <t>Atsushi</t>
    <phoneticPr fontId="2"/>
  </si>
  <si>
    <t>200000516</t>
  </si>
  <si>
    <t>YAMAMURA</t>
    <phoneticPr fontId="2"/>
  </si>
  <si>
    <t>Yukihisa</t>
    <phoneticPr fontId="2"/>
  </si>
  <si>
    <t>200000517</t>
  </si>
  <si>
    <t>YAMAMOTO</t>
    <phoneticPr fontId="2"/>
  </si>
  <si>
    <t>Masahito</t>
    <phoneticPr fontId="2"/>
  </si>
  <si>
    <t>200000518</t>
  </si>
  <si>
    <t>YOSHIDA</t>
    <phoneticPr fontId="2"/>
  </si>
  <si>
    <t>Kengo</t>
    <phoneticPr fontId="2"/>
  </si>
  <si>
    <t>200000519</t>
  </si>
  <si>
    <t>YOSHIDA</t>
    <phoneticPr fontId="2"/>
  </si>
  <si>
    <t>Kosei</t>
    <phoneticPr fontId="2"/>
  </si>
  <si>
    <t>200000520</t>
  </si>
  <si>
    <t>WATANABE</t>
    <phoneticPr fontId="2"/>
  </si>
  <si>
    <t>Shota</t>
    <phoneticPr fontId="2"/>
  </si>
  <si>
    <t>200000521</t>
  </si>
  <si>
    <t>森田　耕介</t>
  </si>
  <si>
    <t>MORITA</t>
    <phoneticPr fontId="2"/>
  </si>
  <si>
    <t>Kosuke</t>
    <phoneticPr fontId="2"/>
  </si>
  <si>
    <t>200000522</t>
  </si>
  <si>
    <t>川西　裕太</t>
  </si>
  <si>
    <t>KAWANISHI</t>
    <phoneticPr fontId="2"/>
  </si>
  <si>
    <t>200000523</t>
  </si>
  <si>
    <t>石井　英行</t>
  </si>
  <si>
    <t>ISHII</t>
    <phoneticPr fontId="2"/>
  </si>
  <si>
    <t>Hideyuki</t>
    <phoneticPr fontId="2"/>
  </si>
  <si>
    <t>200000524</t>
  </si>
  <si>
    <t>笠谷　洸貴</t>
  </si>
  <si>
    <t>KASATANI</t>
    <phoneticPr fontId="2"/>
  </si>
  <si>
    <t>200000525</t>
  </si>
  <si>
    <t>神戸　颯太</t>
  </si>
  <si>
    <t>KAMBE</t>
    <phoneticPr fontId="2"/>
  </si>
  <si>
    <t>Sota</t>
    <phoneticPr fontId="2"/>
  </si>
  <si>
    <t>200000526</t>
  </si>
  <si>
    <t>白井　雅弥</t>
  </si>
  <si>
    <t>200000527</t>
  </si>
  <si>
    <t>橋本　晃甫</t>
  </si>
  <si>
    <t>HASHIMOTO</t>
    <phoneticPr fontId="2"/>
  </si>
  <si>
    <t>200000528</t>
  </si>
  <si>
    <t>西沢　隆汰</t>
  </si>
  <si>
    <t>NISHIZAWA</t>
    <phoneticPr fontId="2"/>
  </si>
  <si>
    <t>Ryuta</t>
    <phoneticPr fontId="2"/>
  </si>
  <si>
    <t>200000529</t>
  </si>
  <si>
    <t>向山　晃司</t>
  </si>
  <si>
    <t>MUKAIYAMA</t>
    <phoneticPr fontId="2"/>
  </si>
  <si>
    <t>Koji</t>
    <phoneticPr fontId="2"/>
  </si>
  <si>
    <t>200000530</t>
  </si>
  <si>
    <t>横山　翔</t>
  </si>
  <si>
    <t>YOKOYAMA</t>
    <phoneticPr fontId="2"/>
  </si>
  <si>
    <t>Sho</t>
    <phoneticPr fontId="2"/>
  </si>
  <si>
    <t>200000531</t>
  </si>
  <si>
    <t>秦　駿介</t>
  </si>
  <si>
    <t>HATA</t>
    <phoneticPr fontId="2"/>
  </si>
  <si>
    <t>Shunsuke</t>
    <phoneticPr fontId="2"/>
  </si>
  <si>
    <t>200000532</t>
  </si>
  <si>
    <t>丹羽　謙太</t>
  </si>
  <si>
    <t>NIWA</t>
    <phoneticPr fontId="2"/>
  </si>
  <si>
    <t>Kenta</t>
    <phoneticPr fontId="2"/>
  </si>
  <si>
    <t>200000533</t>
  </si>
  <si>
    <t>古川　和都</t>
  </si>
  <si>
    <t>FURUKAWA</t>
    <phoneticPr fontId="2"/>
  </si>
  <si>
    <t>Kazuto</t>
    <phoneticPr fontId="2"/>
  </si>
  <si>
    <t>200000534</t>
  </si>
  <si>
    <t>坂本　泰輔</t>
  </si>
  <si>
    <t>Taisuke</t>
    <phoneticPr fontId="2"/>
  </si>
  <si>
    <t>200000535</t>
  </si>
  <si>
    <t>安藤　大晃</t>
  </si>
  <si>
    <t>ANDO</t>
    <phoneticPr fontId="2"/>
  </si>
  <si>
    <t>200000536</t>
  </si>
  <si>
    <t>石西　子竜</t>
  </si>
  <si>
    <t>ISONISHI</t>
    <phoneticPr fontId="2"/>
  </si>
  <si>
    <t>Shiryu</t>
    <phoneticPr fontId="2"/>
  </si>
  <si>
    <t>200000537</t>
  </si>
  <si>
    <t>袋谷　海吏</t>
  </si>
  <si>
    <t>ﾌｸﾛﾔ ｶｲﾘ</t>
  </si>
  <si>
    <t>FUKUROYA</t>
    <phoneticPr fontId="2"/>
  </si>
  <si>
    <t>200000538</t>
  </si>
  <si>
    <t>上山　紘輝</t>
  </si>
  <si>
    <t>UEYAMA</t>
    <phoneticPr fontId="2"/>
  </si>
  <si>
    <t>200000539</t>
  </si>
  <si>
    <t>中道　泰貴</t>
  </si>
  <si>
    <t>NAKAMICHI</t>
    <phoneticPr fontId="2"/>
  </si>
  <si>
    <t>Taiki</t>
    <phoneticPr fontId="2"/>
  </si>
  <si>
    <t>200000540</t>
  </si>
  <si>
    <t>的場　奏太</t>
  </si>
  <si>
    <t>000201</t>
  </si>
  <si>
    <t>MATOBA</t>
    <phoneticPr fontId="2"/>
  </si>
  <si>
    <t>Sota</t>
    <phoneticPr fontId="2"/>
  </si>
  <si>
    <t>200000541</t>
  </si>
  <si>
    <t>森井　健太</t>
  </si>
  <si>
    <t>MORII</t>
    <phoneticPr fontId="2"/>
  </si>
  <si>
    <t>Kenta</t>
    <phoneticPr fontId="2"/>
  </si>
  <si>
    <t>200000542</t>
  </si>
  <si>
    <t>西村　亮太</t>
  </si>
  <si>
    <t>NISHIMURA</t>
    <phoneticPr fontId="2"/>
  </si>
  <si>
    <t>Ryota</t>
    <phoneticPr fontId="2"/>
  </si>
  <si>
    <t>200000543</t>
  </si>
  <si>
    <t>出原　聡磨</t>
  </si>
  <si>
    <t>DEHARA</t>
    <phoneticPr fontId="2"/>
  </si>
  <si>
    <t>Soma</t>
    <phoneticPr fontId="2"/>
  </si>
  <si>
    <t>200000544</t>
  </si>
  <si>
    <t>松岡　玄輝</t>
  </si>
  <si>
    <t>MATSUOKA</t>
    <phoneticPr fontId="2"/>
  </si>
  <si>
    <t>Genki</t>
    <phoneticPr fontId="2"/>
  </si>
  <si>
    <t>200000545</t>
  </si>
  <si>
    <t>酒井　翼</t>
  </si>
  <si>
    <t>SAKAI</t>
    <phoneticPr fontId="2"/>
  </si>
  <si>
    <t>Tsubasa</t>
    <phoneticPr fontId="2"/>
  </si>
  <si>
    <t>200000546</t>
  </si>
  <si>
    <t>三木　秀斗</t>
  </si>
  <si>
    <t>MIKI</t>
    <phoneticPr fontId="2"/>
  </si>
  <si>
    <t>MIKI</t>
    <phoneticPr fontId="2"/>
  </si>
  <si>
    <t>Hideto</t>
    <phoneticPr fontId="2"/>
  </si>
  <si>
    <t>200000547</t>
  </si>
  <si>
    <t>喜田　康一郎</t>
  </si>
  <si>
    <t>KITA</t>
    <phoneticPr fontId="2"/>
  </si>
  <si>
    <t>Koichiro</t>
    <phoneticPr fontId="2"/>
  </si>
  <si>
    <t>200000548</t>
  </si>
  <si>
    <t>薮内　勇也</t>
  </si>
  <si>
    <t>YABUUCHI</t>
    <phoneticPr fontId="2"/>
  </si>
  <si>
    <t>Yuya</t>
    <phoneticPr fontId="2"/>
  </si>
  <si>
    <t>200000549</t>
  </si>
  <si>
    <t>竹山　晃平</t>
  </si>
  <si>
    <t>000319</t>
  </si>
  <si>
    <t>TAKEYAMA</t>
    <phoneticPr fontId="2"/>
  </si>
  <si>
    <t>Kohei</t>
    <phoneticPr fontId="2"/>
  </si>
  <si>
    <t>200000550</t>
  </si>
  <si>
    <t>羽田　悠人</t>
  </si>
  <si>
    <t>ﾊﾈﾀﾞ ﾕｳﾄ</t>
  </si>
  <si>
    <t>HANEDA</t>
    <phoneticPr fontId="2"/>
  </si>
  <si>
    <t>Yuto</t>
    <phoneticPr fontId="2"/>
  </si>
  <si>
    <t>200000551</t>
  </si>
  <si>
    <t>仲　竜汰</t>
  </si>
  <si>
    <t>ﾅｶ ﾘｭｳﾀ</t>
  </si>
  <si>
    <t>NAKA</t>
    <phoneticPr fontId="2"/>
  </si>
  <si>
    <t>Ryuta</t>
    <phoneticPr fontId="2"/>
  </si>
  <si>
    <t>200000552</t>
  </si>
  <si>
    <t>新谷　勇陽</t>
  </si>
  <si>
    <t>ｼﾝﾀﾆ ﾕｳﾋ</t>
  </si>
  <si>
    <t>SHINTANI</t>
    <phoneticPr fontId="2"/>
  </si>
  <si>
    <t>Yuhi</t>
    <phoneticPr fontId="2"/>
  </si>
  <si>
    <t>200000553</t>
  </si>
  <si>
    <t>橋本　仁</t>
  </si>
  <si>
    <t>ﾊｼﾓﾄ ｼﾞﾝ</t>
  </si>
  <si>
    <t>200000554</t>
  </si>
  <si>
    <t>後藤　大悟</t>
  </si>
  <si>
    <t>ｺﾞﾄｳ ﾀﾞｲｺﾞ</t>
  </si>
  <si>
    <t>Daigo</t>
    <phoneticPr fontId="2"/>
  </si>
  <si>
    <t>200000555</t>
  </si>
  <si>
    <t>木下　柊吾</t>
  </si>
  <si>
    <t>ｷﾉｼﾀ ｼｭｳｺﾞ</t>
  </si>
  <si>
    <t>KINOSHITA</t>
    <phoneticPr fontId="2"/>
  </si>
  <si>
    <t>Shugo</t>
    <phoneticPr fontId="2"/>
  </si>
  <si>
    <t>200000556</t>
  </si>
  <si>
    <t>根耒　淳史</t>
  </si>
  <si>
    <t>ﾈｺﾞﾛ ｱﾂｼ</t>
  </si>
  <si>
    <t>NEGORO</t>
    <phoneticPr fontId="2"/>
  </si>
  <si>
    <t>200000557</t>
  </si>
  <si>
    <t>石橋　誠斗</t>
  </si>
  <si>
    <t>ｲｼﾊﾞｼ ﾏｻﾄ</t>
  </si>
  <si>
    <t>ISHIBASHI</t>
    <phoneticPr fontId="2"/>
  </si>
  <si>
    <t>Masato</t>
    <phoneticPr fontId="2"/>
  </si>
  <si>
    <t>200000558</t>
  </si>
  <si>
    <t>安田　廉</t>
  </si>
  <si>
    <t>ﾔｽﾀ ﾚﾝ</t>
  </si>
  <si>
    <t>YASUTA</t>
    <phoneticPr fontId="2"/>
  </si>
  <si>
    <t>200000559</t>
  </si>
  <si>
    <t>馬出　晟冶</t>
  </si>
  <si>
    <t>ｳﾏﾃﾞ ｾｲﾔ</t>
  </si>
  <si>
    <t>UMADE</t>
    <phoneticPr fontId="2"/>
  </si>
  <si>
    <t>Seiya</t>
    <phoneticPr fontId="2"/>
  </si>
  <si>
    <t>200000560</t>
  </si>
  <si>
    <t>田原　晴斗</t>
  </si>
  <si>
    <t>ﾀﾊﾞﾙ ﾊﾙﾄ</t>
  </si>
  <si>
    <t>TABARU</t>
    <phoneticPr fontId="2"/>
  </si>
  <si>
    <t>Haruto</t>
    <phoneticPr fontId="2"/>
  </si>
  <si>
    <t>200000561</t>
  </si>
  <si>
    <t>廣井　謙吾</t>
  </si>
  <si>
    <t>ﾋﾛｲ ｹﾝｺﾞ</t>
  </si>
  <si>
    <t>HIROI</t>
    <phoneticPr fontId="2"/>
  </si>
  <si>
    <t>200000562</t>
  </si>
  <si>
    <t>西山　遥斗</t>
  </si>
  <si>
    <t>ﾆｼﾔﾏ ﾊﾙﾄ</t>
  </si>
  <si>
    <t>Haruto</t>
    <phoneticPr fontId="2"/>
  </si>
  <si>
    <t>200000563</t>
  </si>
  <si>
    <t>髙木　恒</t>
  </si>
  <si>
    <t>ﾀｶｷﾞ ｺｳ</t>
  </si>
  <si>
    <t>TAKAGI</t>
    <phoneticPr fontId="2"/>
  </si>
  <si>
    <t>Koh</t>
    <phoneticPr fontId="2"/>
  </si>
  <si>
    <t>200000564</t>
  </si>
  <si>
    <t>高山　翔悟</t>
  </si>
  <si>
    <t>ﾀｶﾔﾏ ｼｮｳｺﾞ</t>
  </si>
  <si>
    <t>TAKAYAMA</t>
    <phoneticPr fontId="2"/>
  </si>
  <si>
    <t>Shogo</t>
    <phoneticPr fontId="2"/>
  </si>
  <si>
    <t>200000565</t>
  </si>
  <si>
    <t>橋本　大輝</t>
  </si>
  <si>
    <t>ﾊｼﾓﾄ ﾀﾞｲｷ</t>
  </si>
  <si>
    <t>HASHIMOTO</t>
    <phoneticPr fontId="2"/>
  </si>
  <si>
    <t>200000566</t>
  </si>
  <si>
    <t>竹山　朝陽</t>
  </si>
  <si>
    <t>ﾀｹﾔﾏ ｱｻﾋ</t>
  </si>
  <si>
    <t>TAKEYAMA</t>
    <phoneticPr fontId="2"/>
  </si>
  <si>
    <t>200000567</t>
  </si>
  <si>
    <t>橋本　真宙</t>
  </si>
  <si>
    <t>ﾊｼﾓﾄ ﾏﾋﾛ</t>
  </si>
  <si>
    <t>Mahiro</t>
    <phoneticPr fontId="2"/>
  </si>
  <si>
    <t>200000568</t>
  </si>
  <si>
    <t>中野　裕太</t>
  </si>
  <si>
    <t>ﾅｶﾉ ﾕｳﾀ</t>
  </si>
  <si>
    <t>NAKANO</t>
    <phoneticPr fontId="2"/>
  </si>
  <si>
    <t>200000569</t>
  </si>
  <si>
    <t>片山　晶汰</t>
  </si>
  <si>
    <t>ｶﾀﾔﾏ ｼｮｳﾀ</t>
  </si>
  <si>
    <t>200000570</t>
  </si>
  <si>
    <t>菊池　紀希</t>
  </si>
  <si>
    <t>ｷｸﾁ ｶｽﾞｷ</t>
  </si>
  <si>
    <t>KIKUCHI</t>
    <phoneticPr fontId="2"/>
  </si>
  <si>
    <t>Kazuki</t>
    <phoneticPr fontId="2"/>
  </si>
  <si>
    <t>200000571</t>
  </si>
  <si>
    <t>小森　優佑</t>
  </si>
  <si>
    <t>ｺﾓﾘ ﾕｳｽｹ</t>
  </si>
  <si>
    <t>000601</t>
  </si>
  <si>
    <t>KOMORI</t>
    <phoneticPr fontId="2"/>
  </si>
  <si>
    <t>200000572</t>
  </si>
  <si>
    <t>吉田　圭吾</t>
  </si>
  <si>
    <t>ﾖｼﾀﾞ ｹｲｺﾞ</t>
  </si>
  <si>
    <t>YOSHIDA</t>
    <phoneticPr fontId="2"/>
  </si>
  <si>
    <t>Keigo</t>
    <phoneticPr fontId="2"/>
  </si>
  <si>
    <t>200000573</t>
  </si>
  <si>
    <t>酒井　直樹</t>
  </si>
  <si>
    <t>ｻｶｲ ﾅｵｷ</t>
  </si>
  <si>
    <t>010309</t>
  </si>
  <si>
    <t>SAKAI</t>
    <phoneticPr fontId="2"/>
  </si>
  <si>
    <t>Naoki</t>
    <phoneticPr fontId="2"/>
  </si>
  <si>
    <t>200000574</t>
  </si>
  <si>
    <t>浦部　拓人</t>
  </si>
  <si>
    <t>ｳﾗﾍﾞ ﾀｸﾄ</t>
  </si>
  <si>
    <t>URABE</t>
    <phoneticPr fontId="2"/>
  </si>
  <si>
    <t>Takuto</t>
    <phoneticPr fontId="2"/>
  </si>
  <si>
    <t>200000575</t>
  </si>
  <si>
    <t>土出　明日真</t>
  </si>
  <si>
    <t>ﾂﾁﾃﾞ ｱｽﾏ</t>
  </si>
  <si>
    <t>000717</t>
  </si>
  <si>
    <t>TSUCHIDE</t>
    <phoneticPr fontId="2"/>
  </si>
  <si>
    <t>Asuma</t>
    <phoneticPr fontId="2"/>
  </si>
  <si>
    <t>200000576</t>
  </si>
  <si>
    <t>濱口　虎汰郎</t>
  </si>
  <si>
    <t>ﾊﾏｸﾞﾁ ｺﾀﾛｳ</t>
  </si>
  <si>
    <t>010814</t>
  </si>
  <si>
    <t>HAMAGUCHI</t>
    <phoneticPr fontId="2"/>
  </si>
  <si>
    <t>HAMAGUCHI</t>
    <phoneticPr fontId="2"/>
  </si>
  <si>
    <t>Kotaro</t>
    <phoneticPr fontId="2"/>
  </si>
  <si>
    <t>200000577</t>
  </si>
  <si>
    <t>末長　智幸</t>
  </si>
  <si>
    <t>ｽｴﾅｶﾞ ﾄﾓﾕｷ</t>
  </si>
  <si>
    <t>010725</t>
  </si>
  <si>
    <t>SUENAGA</t>
    <phoneticPr fontId="2"/>
  </si>
  <si>
    <t>Tomoyuki</t>
    <phoneticPr fontId="2"/>
  </si>
  <si>
    <t>200000578</t>
  </si>
  <si>
    <t>竹内　涼城</t>
  </si>
  <si>
    <t>ﾀｹｳﾁ ﾘｮｳｷ</t>
  </si>
  <si>
    <t>Ryoki</t>
    <phoneticPr fontId="2"/>
  </si>
  <si>
    <t>200000579</t>
  </si>
  <si>
    <t>山口　冬馬</t>
  </si>
  <si>
    <t>ﾔﾏｸﾞﾁ ﾄｳﾏ</t>
  </si>
  <si>
    <t>YAMAGUCHI</t>
    <phoneticPr fontId="2"/>
  </si>
  <si>
    <t>Toma</t>
    <phoneticPr fontId="2"/>
  </si>
  <si>
    <t>200000580</t>
  </si>
  <si>
    <t>増田　聖也</t>
  </si>
  <si>
    <t>ﾏｽﾀﾞ ｾｲﾔ</t>
  </si>
  <si>
    <t>011113</t>
  </si>
  <si>
    <t>MASUDA</t>
    <phoneticPr fontId="2"/>
  </si>
  <si>
    <t>MASUDA</t>
    <phoneticPr fontId="2"/>
  </si>
  <si>
    <t>200000581</t>
  </si>
  <si>
    <t>佐々木　克</t>
  </si>
  <si>
    <t>ｻｻｷ ｶﾂﾐ</t>
  </si>
  <si>
    <t>020317</t>
  </si>
  <si>
    <t>SASAKI</t>
    <phoneticPr fontId="2"/>
  </si>
  <si>
    <t>Katsumi</t>
    <phoneticPr fontId="2"/>
  </si>
  <si>
    <t>200000582</t>
  </si>
  <si>
    <t>川谷内 啓太</t>
  </si>
  <si>
    <t>ｶﾜﾔﾁ ｹｲﾀ</t>
  </si>
  <si>
    <t>KAWAYACHI</t>
    <phoneticPr fontId="2"/>
  </si>
  <si>
    <t>200000583</t>
  </si>
  <si>
    <t>河野　真志</t>
  </si>
  <si>
    <t>ｶﾜﾉ ﾀﾀﾞｼ</t>
  </si>
  <si>
    <t>010512</t>
  </si>
  <si>
    <t>Tadashi</t>
    <phoneticPr fontId="2"/>
  </si>
  <si>
    <t>200000584</t>
  </si>
  <si>
    <t>内田 晃太</t>
  </si>
  <si>
    <t>ｳﾁﾀﾞ ｺｳﾀ</t>
  </si>
  <si>
    <t>020221</t>
  </si>
  <si>
    <t>UCHIDA</t>
    <phoneticPr fontId="2"/>
  </si>
  <si>
    <t>200000585</t>
  </si>
  <si>
    <t>濱橋 雅幸</t>
  </si>
  <si>
    <t>ﾊﾏﾊｼ ﾏｻﾕｷ</t>
  </si>
  <si>
    <t>HAMAHASHI</t>
    <phoneticPr fontId="2"/>
  </si>
  <si>
    <t>Masayuki</t>
    <phoneticPr fontId="2"/>
  </si>
  <si>
    <t>200000586</t>
  </si>
  <si>
    <t>SUMINAGA</t>
    <phoneticPr fontId="2"/>
  </si>
  <si>
    <t>200000587</t>
  </si>
  <si>
    <t>YANO</t>
    <phoneticPr fontId="2"/>
  </si>
  <si>
    <t>Tomohiro</t>
    <phoneticPr fontId="2"/>
  </si>
  <si>
    <t>200000588</t>
  </si>
  <si>
    <t>HARA</t>
    <phoneticPr fontId="2"/>
  </si>
  <si>
    <t>Akira</t>
    <phoneticPr fontId="2"/>
  </si>
  <si>
    <t>200000589</t>
  </si>
  <si>
    <t>UEMOTO</t>
    <phoneticPr fontId="2"/>
  </si>
  <si>
    <t>UEMOTO</t>
    <phoneticPr fontId="2"/>
  </si>
  <si>
    <t>200000590</t>
  </si>
  <si>
    <t>MATSUOKA</t>
    <phoneticPr fontId="2"/>
  </si>
  <si>
    <t>Toshiki</t>
    <phoneticPr fontId="2"/>
  </si>
  <si>
    <t>200000591</t>
  </si>
  <si>
    <t>FUJII</t>
    <phoneticPr fontId="2"/>
  </si>
  <si>
    <t>Jumpei</t>
    <phoneticPr fontId="2"/>
  </si>
  <si>
    <t>200000592</t>
  </si>
  <si>
    <t>SUGANAMI</t>
    <phoneticPr fontId="2"/>
  </si>
  <si>
    <t>Hiroshi</t>
    <phoneticPr fontId="2"/>
  </si>
  <si>
    <t>200000593</t>
  </si>
  <si>
    <t>ISHIDA</t>
    <phoneticPr fontId="2"/>
  </si>
  <si>
    <t>Tamon</t>
    <phoneticPr fontId="2"/>
  </si>
  <si>
    <t>200000594</t>
  </si>
  <si>
    <t>Taiga</t>
    <phoneticPr fontId="2"/>
  </si>
  <si>
    <t>200000595</t>
  </si>
  <si>
    <t>INAGAKI</t>
    <phoneticPr fontId="2"/>
  </si>
  <si>
    <t>Yuji</t>
    <phoneticPr fontId="2"/>
  </si>
  <si>
    <t>200000596</t>
  </si>
  <si>
    <t>KATAGIRI</t>
    <phoneticPr fontId="2"/>
  </si>
  <si>
    <t>Kenta</t>
    <phoneticPr fontId="2"/>
  </si>
  <si>
    <t>200000597</t>
  </si>
  <si>
    <t>ICHIKAWA</t>
    <phoneticPr fontId="2"/>
  </si>
  <si>
    <t>Yoshitaka</t>
    <phoneticPr fontId="2"/>
  </si>
  <si>
    <t>200000598</t>
  </si>
  <si>
    <t>HATANAKA</t>
    <phoneticPr fontId="2"/>
  </si>
  <si>
    <t>Takumi</t>
    <phoneticPr fontId="2"/>
  </si>
  <si>
    <t>200000599</t>
  </si>
  <si>
    <t>MATSUSHITA</t>
    <phoneticPr fontId="2"/>
  </si>
  <si>
    <t>200000600</t>
  </si>
  <si>
    <t>FUNASAKA</t>
    <phoneticPr fontId="2"/>
  </si>
  <si>
    <t>Keiichi</t>
    <phoneticPr fontId="2"/>
  </si>
  <si>
    <t>200000601</t>
  </si>
  <si>
    <t>MATSUDA</t>
    <phoneticPr fontId="2"/>
  </si>
  <si>
    <t>Naoya</t>
    <phoneticPr fontId="2"/>
  </si>
  <si>
    <t>200000602</t>
  </si>
  <si>
    <t>YADA</t>
    <phoneticPr fontId="2"/>
  </si>
  <si>
    <t>Masaki</t>
    <phoneticPr fontId="2"/>
  </si>
  <si>
    <t>200000603</t>
  </si>
  <si>
    <t>TSUJIMURA</t>
    <phoneticPr fontId="2"/>
  </si>
  <si>
    <t>Shupeita</t>
    <phoneticPr fontId="2"/>
  </si>
  <si>
    <t>200000604</t>
  </si>
  <si>
    <t>Yasumasa</t>
    <phoneticPr fontId="2"/>
  </si>
  <si>
    <t>200000605</t>
  </si>
  <si>
    <t>MAKIYAMA</t>
    <phoneticPr fontId="2"/>
  </si>
  <si>
    <t>Daisuke</t>
    <phoneticPr fontId="2"/>
  </si>
  <si>
    <t>200000606</t>
  </si>
  <si>
    <t>ASHIDA</t>
    <phoneticPr fontId="2"/>
  </si>
  <si>
    <t>200000607</t>
  </si>
  <si>
    <t>HARAYOSHI</t>
    <phoneticPr fontId="2"/>
  </si>
  <si>
    <t>Taiki</t>
    <phoneticPr fontId="2"/>
  </si>
  <si>
    <t>200000608</t>
  </si>
  <si>
    <t>MIYAUCHI</t>
    <phoneticPr fontId="2"/>
  </si>
  <si>
    <t>Kaito</t>
    <phoneticPr fontId="2"/>
  </si>
  <si>
    <t>200000609</t>
  </si>
  <si>
    <t>NINOMIYA</t>
    <phoneticPr fontId="2"/>
  </si>
  <si>
    <t>NINOMIYA</t>
    <phoneticPr fontId="2"/>
  </si>
  <si>
    <t>Yuhei</t>
    <phoneticPr fontId="2"/>
  </si>
  <si>
    <t>200000610</t>
  </si>
  <si>
    <t>KUNITANI</t>
    <phoneticPr fontId="2"/>
  </si>
  <si>
    <t>Daichi</t>
    <phoneticPr fontId="2"/>
  </si>
  <si>
    <t>200000611</t>
  </si>
  <si>
    <t>KOIZUMI</t>
    <phoneticPr fontId="2"/>
  </si>
  <si>
    <t>200000612</t>
  </si>
  <si>
    <t>TAKAKI</t>
    <phoneticPr fontId="2"/>
  </si>
  <si>
    <t>Yota</t>
    <phoneticPr fontId="2"/>
  </si>
  <si>
    <t>200000613</t>
  </si>
  <si>
    <t>TSUBOI</t>
    <phoneticPr fontId="2"/>
  </si>
  <si>
    <t>200000614</t>
  </si>
  <si>
    <t>SHIBATA</t>
    <phoneticPr fontId="2"/>
  </si>
  <si>
    <t>SHIBATA</t>
    <phoneticPr fontId="2"/>
  </si>
  <si>
    <t>200000615</t>
  </si>
  <si>
    <t>Rio</t>
    <phoneticPr fontId="2"/>
  </si>
  <si>
    <t>Rio</t>
    <phoneticPr fontId="2"/>
  </si>
  <si>
    <t>200000616</t>
  </si>
  <si>
    <t>Hiro</t>
    <phoneticPr fontId="2"/>
  </si>
  <si>
    <t>200000617</t>
  </si>
  <si>
    <t>Yuya</t>
    <phoneticPr fontId="2"/>
  </si>
  <si>
    <t>200000618</t>
  </si>
  <si>
    <t>URATA</t>
    <phoneticPr fontId="2"/>
  </si>
  <si>
    <t>Kosei</t>
    <phoneticPr fontId="2"/>
  </si>
  <si>
    <t>200000619</t>
  </si>
  <si>
    <t>SAKAGUCHI</t>
    <phoneticPr fontId="2"/>
  </si>
  <si>
    <t>200000620</t>
  </si>
  <si>
    <t>KITAZAWA</t>
    <phoneticPr fontId="2"/>
  </si>
  <si>
    <t>Ryoga</t>
    <phoneticPr fontId="2"/>
  </si>
  <si>
    <t>200000621</t>
  </si>
  <si>
    <t>KAJIMOTO</t>
    <phoneticPr fontId="2"/>
  </si>
  <si>
    <t>200000622</t>
  </si>
  <si>
    <t>NISHIKAWA</t>
    <phoneticPr fontId="2"/>
  </si>
  <si>
    <t>200000623</t>
  </si>
  <si>
    <t>IZUMI</t>
    <phoneticPr fontId="2"/>
  </si>
  <si>
    <t>Kaichi</t>
    <phoneticPr fontId="2"/>
  </si>
  <si>
    <t>200000624</t>
  </si>
  <si>
    <t>MATSUBARA</t>
    <phoneticPr fontId="2"/>
  </si>
  <si>
    <t>Keijiro</t>
    <phoneticPr fontId="2"/>
  </si>
  <si>
    <t>200000625</t>
  </si>
  <si>
    <t>OKAWA</t>
    <phoneticPr fontId="2"/>
  </si>
  <si>
    <t>Shun</t>
    <phoneticPr fontId="2"/>
  </si>
  <si>
    <t>200000626</t>
  </si>
  <si>
    <t>MIYAKAWA</t>
    <phoneticPr fontId="2"/>
  </si>
  <si>
    <t>Hiromu</t>
    <phoneticPr fontId="2"/>
  </si>
  <si>
    <t>200000627</t>
  </si>
  <si>
    <t>200000628</t>
  </si>
  <si>
    <t>OGAWA</t>
    <phoneticPr fontId="2"/>
  </si>
  <si>
    <t>Masatake</t>
    <phoneticPr fontId="2"/>
  </si>
  <si>
    <t>200000629</t>
  </si>
  <si>
    <t>KANEKO</t>
    <phoneticPr fontId="2"/>
  </si>
  <si>
    <t>KANEKO</t>
    <phoneticPr fontId="2"/>
  </si>
  <si>
    <t>Ryoichi</t>
    <phoneticPr fontId="2"/>
  </si>
  <si>
    <t>200000630</t>
  </si>
  <si>
    <t>KITA</t>
    <phoneticPr fontId="2"/>
  </si>
  <si>
    <t>Rensho</t>
    <phoneticPr fontId="2"/>
  </si>
  <si>
    <t>200000631</t>
  </si>
  <si>
    <t>200000632</t>
  </si>
  <si>
    <t>OTSUKI</t>
    <phoneticPr fontId="2"/>
  </si>
  <si>
    <t>Yusuke</t>
    <phoneticPr fontId="2"/>
  </si>
  <si>
    <t>200000633</t>
  </si>
  <si>
    <t>KAWAMURA</t>
    <phoneticPr fontId="2"/>
  </si>
  <si>
    <t>KAWAMURA</t>
    <phoneticPr fontId="2"/>
  </si>
  <si>
    <t>Masaki</t>
    <phoneticPr fontId="2"/>
  </si>
  <si>
    <t>200000634</t>
  </si>
  <si>
    <t>TAGUCHI</t>
    <phoneticPr fontId="2"/>
  </si>
  <si>
    <t>Tatsuya</t>
    <phoneticPr fontId="2"/>
  </si>
  <si>
    <t>200000635</t>
  </si>
  <si>
    <t>NAKAGAWA</t>
    <phoneticPr fontId="2"/>
  </si>
  <si>
    <t>Ryo</t>
    <phoneticPr fontId="2"/>
  </si>
  <si>
    <t>200000636</t>
  </si>
  <si>
    <t>HAMANO</t>
    <phoneticPr fontId="2"/>
  </si>
  <si>
    <t>Shodai</t>
    <phoneticPr fontId="2"/>
  </si>
  <si>
    <t>200000637</t>
  </si>
  <si>
    <t>HARAYOSHI</t>
    <phoneticPr fontId="2"/>
  </si>
  <si>
    <t>Ryu</t>
    <phoneticPr fontId="2"/>
  </si>
  <si>
    <t>200000638</t>
  </si>
  <si>
    <t>MATSUZAKI</t>
    <phoneticPr fontId="2"/>
  </si>
  <si>
    <t>Tomoya</t>
    <phoneticPr fontId="2"/>
  </si>
  <si>
    <t>200000639</t>
  </si>
  <si>
    <t>YAMASHIRO</t>
    <phoneticPr fontId="2"/>
  </si>
  <si>
    <t>200000640</t>
  </si>
  <si>
    <t>KITADA</t>
    <phoneticPr fontId="2"/>
  </si>
  <si>
    <t>Daiki</t>
    <phoneticPr fontId="2"/>
  </si>
  <si>
    <t>200000641</t>
  </si>
  <si>
    <t>TAJIKA</t>
    <phoneticPr fontId="2"/>
  </si>
  <si>
    <t>Sorachi</t>
    <phoneticPr fontId="2"/>
  </si>
  <si>
    <t>200000642</t>
  </si>
  <si>
    <t>KATAI</t>
    <phoneticPr fontId="2"/>
  </si>
  <si>
    <t>Hiroya</t>
    <phoneticPr fontId="2"/>
  </si>
  <si>
    <t>200000643</t>
  </si>
  <si>
    <t>NAGAMOTO</t>
    <phoneticPr fontId="2"/>
  </si>
  <si>
    <t>Yosuke</t>
    <phoneticPr fontId="2"/>
  </si>
  <si>
    <t>200000644</t>
  </si>
  <si>
    <t>200000645</t>
  </si>
  <si>
    <t>TOKIOKA</t>
    <phoneticPr fontId="2"/>
  </si>
  <si>
    <t>Muneo</t>
    <phoneticPr fontId="2"/>
  </si>
  <si>
    <t>200000646</t>
  </si>
  <si>
    <t>URYUJIMA</t>
    <phoneticPr fontId="2"/>
  </si>
  <si>
    <t>Hajime</t>
    <phoneticPr fontId="2"/>
  </si>
  <si>
    <t>200000647</t>
  </si>
  <si>
    <t>NAKAYASU</t>
    <phoneticPr fontId="2"/>
  </si>
  <si>
    <t>Takuto</t>
    <phoneticPr fontId="2"/>
  </si>
  <si>
    <t>200000648</t>
  </si>
  <si>
    <t>OMORI</t>
    <phoneticPr fontId="2"/>
  </si>
  <si>
    <t>Shuntaro</t>
    <phoneticPr fontId="2"/>
  </si>
  <si>
    <t>200000649</t>
  </si>
  <si>
    <t>YAMAGUCHI</t>
    <phoneticPr fontId="2"/>
  </si>
  <si>
    <t>Daisuke</t>
    <phoneticPr fontId="2"/>
  </si>
  <si>
    <t>200000650</t>
  </si>
  <si>
    <t>MIYSGAWA</t>
    <phoneticPr fontId="2"/>
  </si>
  <si>
    <t>200000651</t>
  </si>
  <si>
    <t>OISHI</t>
    <phoneticPr fontId="2"/>
  </si>
  <si>
    <t>Asahi</t>
    <phoneticPr fontId="2"/>
  </si>
  <si>
    <t>200000652</t>
  </si>
  <si>
    <t>YOSHINARI</t>
    <phoneticPr fontId="2"/>
  </si>
  <si>
    <t>200000653</t>
  </si>
  <si>
    <t>YAMAMOTO</t>
    <phoneticPr fontId="2"/>
  </si>
  <si>
    <t>Kohaku</t>
    <phoneticPr fontId="2"/>
  </si>
  <si>
    <t>200000654</t>
  </si>
  <si>
    <t>200000655</t>
  </si>
  <si>
    <t>200000656</t>
  </si>
  <si>
    <t>ONIZUKA</t>
    <phoneticPr fontId="2"/>
  </si>
  <si>
    <t>Shuto</t>
    <phoneticPr fontId="2"/>
  </si>
  <si>
    <t>200000657</t>
  </si>
  <si>
    <t>NOGAMI</t>
    <phoneticPr fontId="2"/>
  </si>
  <si>
    <t>Chihiro</t>
    <phoneticPr fontId="2"/>
  </si>
  <si>
    <t>200000658</t>
  </si>
  <si>
    <t>NAGAMORI</t>
    <phoneticPr fontId="2"/>
  </si>
  <si>
    <t>200000659</t>
  </si>
  <si>
    <t>TSUKAZAKI</t>
    <phoneticPr fontId="2"/>
  </si>
  <si>
    <t>200000660</t>
  </si>
  <si>
    <t>NISHIMURA</t>
    <phoneticPr fontId="2"/>
  </si>
  <si>
    <t>Minami</t>
    <phoneticPr fontId="2"/>
  </si>
  <si>
    <t>200000661</t>
  </si>
  <si>
    <t>MIHARA</t>
    <phoneticPr fontId="2"/>
  </si>
  <si>
    <t>200000662</t>
  </si>
  <si>
    <t>NODA</t>
    <phoneticPr fontId="2"/>
  </si>
  <si>
    <t>NODA</t>
    <phoneticPr fontId="2"/>
  </si>
  <si>
    <t>Shotaro</t>
    <phoneticPr fontId="2"/>
  </si>
  <si>
    <t>200000663</t>
  </si>
  <si>
    <t>SASABE</t>
    <phoneticPr fontId="2"/>
  </si>
  <si>
    <t>Ryohei</t>
    <phoneticPr fontId="2"/>
  </si>
  <si>
    <t>200000664</t>
  </si>
  <si>
    <t>WADA</t>
    <phoneticPr fontId="2"/>
  </si>
  <si>
    <t>WADA</t>
    <phoneticPr fontId="2"/>
  </si>
  <si>
    <t>200000665</t>
  </si>
  <si>
    <t>Soshi</t>
    <phoneticPr fontId="2"/>
  </si>
  <si>
    <t>200000666</t>
  </si>
  <si>
    <t>NAKAE</t>
    <phoneticPr fontId="2"/>
  </si>
  <si>
    <t>Haru</t>
    <phoneticPr fontId="2"/>
  </si>
  <si>
    <t>200000667</t>
  </si>
  <si>
    <t>IMAHIGASHI</t>
    <phoneticPr fontId="2"/>
  </si>
  <si>
    <t>200000668</t>
  </si>
  <si>
    <t>HARITA</t>
    <phoneticPr fontId="2"/>
  </si>
  <si>
    <t>200000669</t>
  </si>
  <si>
    <t>MOTOI</t>
    <phoneticPr fontId="2"/>
  </si>
  <si>
    <t>Yoshiaki</t>
    <phoneticPr fontId="2"/>
  </si>
  <si>
    <t>200000670</t>
  </si>
  <si>
    <t>NAKATSUJI</t>
    <phoneticPr fontId="2"/>
  </si>
  <si>
    <t>NAKATSUJI</t>
    <phoneticPr fontId="2"/>
  </si>
  <si>
    <t>200000671</t>
  </si>
  <si>
    <t>SAKAKI</t>
    <phoneticPr fontId="2"/>
  </si>
  <si>
    <t>200000672</t>
  </si>
  <si>
    <t>KUROKI</t>
    <phoneticPr fontId="2"/>
  </si>
  <si>
    <t>Tomohiro</t>
    <phoneticPr fontId="2"/>
  </si>
  <si>
    <t>200000673</t>
  </si>
  <si>
    <t>YAMANAKA</t>
    <phoneticPr fontId="2"/>
  </si>
  <si>
    <t>200000674</t>
  </si>
  <si>
    <t>MATSUTANI</t>
    <phoneticPr fontId="2"/>
  </si>
  <si>
    <t>200000675</t>
  </si>
  <si>
    <t>200000676</t>
  </si>
  <si>
    <t>ISHIMORI</t>
    <phoneticPr fontId="2"/>
  </si>
  <si>
    <t>200000677</t>
  </si>
  <si>
    <t>AIKAWA</t>
    <phoneticPr fontId="2"/>
  </si>
  <si>
    <t>Yosuke</t>
    <phoneticPr fontId="2"/>
  </si>
  <si>
    <t>200000678</t>
  </si>
  <si>
    <t>SANO</t>
    <phoneticPr fontId="2"/>
  </si>
  <si>
    <t>Yu</t>
    <phoneticPr fontId="2"/>
  </si>
  <si>
    <t>200000679</t>
  </si>
  <si>
    <t>NAGUMO</t>
    <phoneticPr fontId="2"/>
  </si>
  <si>
    <t>Yusaku</t>
    <phoneticPr fontId="2"/>
  </si>
  <si>
    <t>200000680</t>
  </si>
  <si>
    <t>ODA</t>
    <phoneticPr fontId="2"/>
  </si>
  <si>
    <t>Fumiya</t>
    <phoneticPr fontId="2"/>
  </si>
  <si>
    <t>200000681</t>
  </si>
  <si>
    <t>WATANABE</t>
    <phoneticPr fontId="2"/>
  </si>
  <si>
    <t>Taiga</t>
    <phoneticPr fontId="2"/>
  </si>
  <si>
    <t>200000682</t>
  </si>
  <si>
    <t>HIRAMOTO</t>
    <phoneticPr fontId="2"/>
  </si>
  <si>
    <t>Shinjiro</t>
    <phoneticPr fontId="2"/>
  </si>
  <si>
    <t>200000683</t>
  </si>
  <si>
    <t>200000684</t>
  </si>
  <si>
    <t>KINOSHITA</t>
    <phoneticPr fontId="2"/>
  </si>
  <si>
    <t>Rei</t>
    <phoneticPr fontId="2"/>
  </si>
  <si>
    <t>200000685</t>
  </si>
  <si>
    <t>FURUKAWA</t>
    <phoneticPr fontId="2"/>
  </si>
  <si>
    <t>Takumi</t>
    <phoneticPr fontId="2"/>
  </si>
  <si>
    <t>200000686</t>
  </si>
  <si>
    <t>IDA</t>
    <phoneticPr fontId="2"/>
  </si>
  <si>
    <t>Kohei</t>
    <phoneticPr fontId="2"/>
  </si>
  <si>
    <t>200000687</t>
  </si>
  <si>
    <t>MATSUMOTO</t>
    <phoneticPr fontId="2"/>
  </si>
  <si>
    <t>Daiki</t>
    <phoneticPr fontId="2"/>
  </si>
  <si>
    <t>200000688</t>
  </si>
  <si>
    <t>KAWAMURA</t>
    <phoneticPr fontId="2"/>
  </si>
  <si>
    <t>Haruyuki</t>
    <phoneticPr fontId="2"/>
  </si>
  <si>
    <t>200000689</t>
  </si>
  <si>
    <t>IKEDA</t>
    <phoneticPr fontId="2"/>
  </si>
  <si>
    <t>Yoshiki</t>
    <phoneticPr fontId="2"/>
  </si>
  <si>
    <t>200000690</t>
  </si>
  <si>
    <t>Hayase</t>
    <phoneticPr fontId="2"/>
  </si>
  <si>
    <t>200000691</t>
  </si>
  <si>
    <t>Fuhito</t>
    <phoneticPr fontId="2"/>
  </si>
  <si>
    <t>200000692</t>
  </si>
  <si>
    <t>YAMAMURA</t>
    <phoneticPr fontId="2"/>
  </si>
  <si>
    <t>200000693</t>
  </si>
  <si>
    <t>OMURA</t>
    <phoneticPr fontId="2"/>
  </si>
  <si>
    <t>OMURA</t>
    <phoneticPr fontId="2"/>
  </si>
  <si>
    <t>Kanta</t>
    <phoneticPr fontId="2"/>
  </si>
  <si>
    <t>200000694</t>
  </si>
  <si>
    <t>KODAKA</t>
    <phoneticPr fontId="2"/>
  </si>
  <si>
    <t>200000695</t>
  </si>
  <si>
    <t>MASUDA</t>
    <phoneticPr fontId="2"/>
  </si>
  <si>
    <t>Naoki</t>
    <phoneticPr fontId="2"/>
  </si>
  <si>
    <t>200000696</t>
  </si>
  <si>
    <t>TAKIMOTO</t>
    <phoneticPr fontId="2"/>
  </si>
  <si>
    <t>Yuto</t>
    <phoneticPr fontId="2"/>
  </si>
  <si>
    <t>200000697</t>
  </si>
  <si>
    <t>KIMURA</t>
    <phoneticPr fontId="2"/>
  </si>
  <si>
    <t>Shota</t>
    <phoneticPr fontId="2"/>
  </si>
  <si>
    <t>200000698</t>
  </si>
  <si>
    <t>MATSUMOTO</t>
    <phoneticPr fontId="2"/>
  </si>
  <si>
    <t>Yu</t>
    <phoneticPr fontId="2"/>
  </si>
  <si>
    <t>200000699</t>
  </si>
  <si>
    <t>TSUTSUI</t>
    <phoneticPr fontId="2"/>
  </si>
  <si>
    <t>Ryota</t>
    <phoneticPr fontId="2"/>
  </si>
  <si>
    <t>200000700</t>
  </si>
  <si>
    <t>MAEDA</t>
    <phoneticPr fontId="2"/>
  </si>
  <si>
    <t>Soma</t>
    <phoneticPr fontId="2"/>
  </si>
  <si>
    <t>200000701</t>
  </si>
  <si>
    <t>KISHIMORI</t>
    <phoneticPr fontId="2"/>
  </si>
  <si>
    <t>Hitoshi</t>
    <phoneticPr fontId="2"/>
  </si>
  <si>
    <t>200000702</t>
  </si>
  <si>
    <t>BOIKE</t>
    <phoneticPr fontId="2"/>
  </si>
  <si>
    <t>Kazuma</t>
    <phoneticPr fontId="2"/>
  </si>
  <si>
    <t>200000703</t>
  </si>
  <si>
    <t>HONDA</t>
    <phoneticPr fontId="2"/>
  </si>
  <si>
    <t>Ryohei</t>
    <phoneticPr fontId="2"/>
  </si>
  <si>
    <t>200000704</t>
  </si>
  <si>
    <t>HIGASHINO</t>
    <phoneticPr fontId="2"/>
  </si>
  <si>
    <t>HIGASHINO</t>
    <phoneticPr fontId="2"/>
  </si>
  <si>
    <t>Kota</t>
    <phoneticPr fontId="2"/>
  </si>
  <si>
    <t>200000705</t>
  </si>
  <si>
    <t>KITAHARA</t>
    <phoneticPr fontId="2"/>
  </si>
  <si>
    <t>Soma</t>
    <phoneticPr fontId="2"/>
  </si>
  <si>
    <t>200000706</t>
  </si>
  <si>
    <t>KIMURA</t>
    <phoneticPr fontId="2"/>
  </si>
  <si>
    <t>Takahiro</t>
    <phoneticPr fontId="2"/>
  </si>
  <si>
    <t>200000707</t>
  </si>
  <si>
    <t>OGAWA</t>
    <phoneticPr fontId="2"/>
  </si>
  <si>
    <t>Hiroaki</t>
    <phoneticPr fontId="2"/>
  </si>
  <si>
    <t>200000708</t>
  </si>
  <si>
    <t>YOSHIOKA</t>
    <phoneticPr fontId="2"/>
  </si>
  <si>
    <t>Kohei</t>
    <phoneticPr fontId="2"/>
  </si>
  <si>
    <t>200000709</t>
  </si>
  <si>
    <t>MURAKAMI</t>
    <phoneticPr fontId="2"/>
  </si>
  <si>
    <t>Takuya</t>
    <phoneticPr fontId="2"/>
  </si>
  <si>
    <t>200000710</t>
  </si>
  <si>
    <t>SAITO</t>
    <phoneticPr fontId="2"/>
  </si>
  <si>
    <t>Chiharu</t>
    <phoneticPr fontId="2"/>
  </si>
  <si>
    <t>200000711</t>
  </si>
  <si>
    <t>OMURA</t>
    <phoneticPr fontId="2"/>
  </si>
  <si>
    <t>200000712</t>
  </si>
  <si>
    <t>UNO</t>
    <phoneticPr fontId="2"/>
  </si>
  <si>
    <t>Hideaki</t>
    <phoneticPr fontId="2"/>
  </si>
  <si>
    <t>200000713</t>
  </si>
  <si>
    <t>TSUCHIHASHI</t>
    <phoneticPr fontId="2"/>
  </si>
  <si>
    <t>Eigo</t>
    <phoneticPr fontId="2"/>
  </si>
  <si>
    <t>200000714</t>
  </si>
  <si>
    <t>KUYAMA</t>
    <phoneticPr fontId="2"/>
  </si>
  <si>
    <t>Yasunari</t>
    <phoneticPr fontId="2"/>
  </si>
  <si>
    <t>200000715</t>
  </si>
  <si>
    <t>Fuga</t>
    <phoneticPr fontId="2"/>
  </si>
  <si>
    <t>200000716</t>
  </si>
  <si>
    <t>IMAI</t>
    <phoneticPr fontId="2"/>
  </si>
  <si>
    <t>200000717</t>
  </si>
  <si>
    <t>GIBO</t>
    <phoneticPr fontId="2"/>
  </si>
  <si>
    <t>Shoto</t>
    <phoneticPr fontId="2"/>
  </si>
  <si>
    <t>200000718</t>
  </si>
  <si>
    <t>IWATANI</t>
    <phoneticPr fontId="2"/>
  </si>
  <si>
    <t>Yu</t>
    <phoneticPr fontId="2"/>
  </si>
  <si>
    <t>200000719</t>
  </si>
  <si>
    <t>YAMAUCHI</t>
    <phoneticPr fontId="2"/>
  </si>
  <si>
    <t>200000720</t>
  </si>
  <si>
    <t>MIYA</t>
    <phoneticPr fontId="2"/>
  </si>
  <si>
    <t>Ryoto</t>
    <phoneticPr fontId="2"/>
  </si>
  <si>
    <t>200000721</t>
  </si>
  <si>
    <t>ANAI</t>
    <phoneticPr fontId="2"/>
  </si>
  <si>
    <t>200000722</t>
  </si>
  <si>
    <t>SAKAMOTO</t>
    <phoneticPr fontId="2"/>
  </si>
  <si>
    <t>Iku</t>
    <phoneticPr fontId="2"/>
  </si>
  <si>
    <t>200000723</t>
  </si>
  <si>
    <t>SHIMATANI</t>
    <phoneticPr fontId="2"/>
  </si>
  <si>
    <t>Shojiro</t>
    <phoneticPr fontId="2"/>
  </si>
  <si>
    <t>200000724</t>
  </si>
  <si>
    <t>ICHIBAYASHI</t>
    <phoneticPr fontId="2"/>
  </si>
  <si>
    <t>Kai</t>
    <phoneticPr fontId="2"/>
  </si>
  <si>
    <t>200000725</t>
  </si>
  <si>
    <t>HASHIMOTO</t>
    <phoneticPr fontId="2"/>
  </si>
  <si>
    <t>Sota</t>
    <phoneticPr fontId="2"/>
  </si>
  <si>
    <t>200000726</t>
  </si>
  <si>
    <t>UTSUMI</t>
    <phoneticPr fontId="2"/>
  </si>
  <si>
    <t>200000727</t>
  </si>
  <si>
    <t>MATSUMOTO</t>
    <phoneticPr fontId="2"/>
  </si>
  <si>
    <t>Shun</t>
    <phoneticPr fontId="2"/>
  </si>
  <si>
    <t>200000728</t>
  </si>
  <si>
    <t>FUJITA</t>
    <phoneticPr fontId="2"/>
  </si>
  <si>
    <t>200000729</t>
  </si>
  <si>
    <t>OTAKA</t>
    <phoneticPr fontId="2"/>
  </si>
  <si>
    <t>Hajime</t>
    <phoneticPr fontId="2"/>
  </si>
  <si>
    <t>200000730</t>
  </si>
  <si>
    <t>MORI</t>
    <phoneticPr fontId="2"/>
  </si>
  <si>
    <t>200000731</t>
  </si>
  <si>
    <t>NOSHI</t>
    <phoneticPr fontId="2"/>
  </si>
  <si>
    <t>Hyuga</t>
    <phoneticPr fontId="2"/>
  </si>
  <si>
    <t>200000732</t>
  </si>
  <si>
    <t>200000733</t>
  </si>
  <si>
    <t>Yamato</t>
    <phoneticPr fontId="2"/>
  </si>
  <si>
    <t>200000734</t>
  </si>
  <si>
    <t>KAKUDA</t>
    <phoneticPr fontId="2"/>
  </si>
  <si>
    <t>200000735</t>
  </si>
  <si>
    <t>KOZAWA</t>
    <phoneticPr fontId="2"/>
  </si>
  <si>
    <t>Haruto</t>
    <phoneticPr fontId="2"/>
  </si>
  <si>
    <t>200000736</t>
  </si>
  <si>
    <t>Yoshitatsu</t>
    <phoneticPr fontId="2"/>
  </si>
  <si>
    <t>200000737</t>
  </si>
  <si>
    <t>TSUCHIMOTO</t>
    <phoneticPr fontId="2"/>
  </si>
  <si>
    <t>Taisei</t>
    <phoneticPr fontId="2"/>
  </si>
  <si>
    <t>200000738</t>
  </si>
  <si>
    <t>KUBOTA</t>
    <phoneticPr fontId="2"/>
  </si>
  <si>
    <t>Hideki</t>
    <phoneticPr fontId="2"/>
  </si>
  <si>
    <t>200000739</t>
  </si>
  <si>
    <t>FUJIWARA</t>
    <phoneticPr fontId="2"/>
  </si>
  <si>
    <t>Yuho</t>
    <phoneticPr fontId="2"/>
  </si>
  <si>
    <t>Yuho</t>
    <phoneticPr fontId="2"/>
  </si>
  <si>
    <t>200000740</t>
  </si>
  <si>
    <t>HARA</t>
    <phoneticPr fontId="2"/>
  </si>
  <si>
    <t>Yoshito</t>
    <phoneticPr fontId="2"/>
  </si>
  <si>
    <t>200000741</t>
  </si>
  <si>
    <t>TANIGAWA</t>
    <phoneticPr fontId="2"/>
  </si>
  <si>
    <t>Hiroto</t>
    <phoneticPr fontId="2"/>
  </si>
  <si>
    <t>200000742</t>
  </si>
  <si>
    <t>NABARA</t>
    <phoneticPr fontId="2"/>
  </si>
  <si>
    <t>200000743</t>
  </si>
  <si>
    <t>TSUGE</t>
    <phoneticPr fontId="2"/>
  </si>
  <si>
    <t>200000744</t>
  </si>
  <si>
    <t>Kento</t>
    <phoneticPr fontId="2"/>
  </si>
  <si>
    <t>200000745</t>
  </si>
  <si>
    <t>Kaiyo</t>
    <phoneticPr fontId="2"/>
  </si>
  <si>
    <t>200000746</t>
  </si>
  <si>
    <t>KAWAKUBO</t>
    <phoneticPr fontId="2"/>
  </si>
  <si>
    <t>200000747</t>
  </si>
  <si>
    <t>OTO</t>
    <phoneticPr fontId="2"/>
  </si>
  <si>
    <t>200000748</t>
  </si>
  <si>
    <t>Keigo</t>
    <phoneticPr fontId="2"/>
  </si>
  <si>
    <t>200000749</t>
  </si>
  <si>
    <t>UEMURA</t>
    <phoneticPr fontId="2"/>
  </si>
  <si>
    <t>200000750</t>
  </si>
  <si>
    <t>Hiroshi</t>
    <phoneticPr fontId="2"/>
  </si>
  <si>
    <t>200000751</t>
  </si>
  <si>
    <t>KAMEDA</t>
    <phoneticPr fontId="2"/>
  </si>
  <si>
    <t>Jinichiro</t>
    <phoneticPr fontId="2"/>
  </si>
  <si>
    <t>200000752</t>
  </si>
  <si>
    <t>MASUDA</t>
    <phoneticPr fontId="2"/>
  </si>
  <si>
    <t>Shion</t>
    <phoneticPr fontId="2"/>
  </si>
  <si>
    <t>200000753</t>
  </si>
  <si>
    <t>Kazuya</t>
    <phoneticPr fontId="2"/>
  </si>
  <si>
    <t>200000754</t>
  </si>
  <si>
    <t>FUJII</t>
    <phoneticPr fontId="2"/>
  </si>
  <si>
    <t>200000755</t>
  </si>
  <si>
    <t>BANDO</t>
    <phoneticPr fontId="2"/>
  </si>
  <si>
    <t>Hyuga</t>
    <phoneticPr fontId="2"/>
  </si>
  <si>
    <t>200000756</t>
  </si>
  <si>
    <t>FUJITO</t>
    <phoneticPr fontId="2"/>
  </si>
  <si>
    <t>Ryotatsu</t>
    <phoneticPr fontId="2"/>
  </si>
  <si>
    <t>200000757</t>
  </si>
  <si>
    <t>TERADA</t>
    <phoneticPr fontId="2"/>
  </si>
  <si>
    <t>Yuma</t>
    <phoneticPr fontId="2"/>
  </si>
  <si>
    <t>200000758</t>
  </si>
  <si>
    <t>ONO</t>
    <phoneticPr fontId="2"/>
  </si>
  <si>
    <t>Keitaro</t>
    <phoneticPr fontId="2"/>
  </si>
  <si>
    <t>200000759</t>
  </si>
  <si>
    <t>OKABE</t>
    <phoneticPr fontId="2"/>
  </si>
  <si>
    <t>Motoki</t>
    <phoneticPr fontId="2"/>
  </si>
  <si>
    <t>200000760</t>
  </si>
  <si>
    <t>Kento</t>
    <phoneticPr fontId="2"/>
  </si>
  <si>
    <t>200000761</t>
  </si>
  <si>
    <t>OGIZAWA</t>
    <phoneticPr fontId="2"/>
  </si>
  <si>
    <t>Tsuyoshi</t>
    <phoneticPr fontId="2"/>
  </si>
  <si>
    <t>200000762</t>
  </si>
  <si>
    <t>WATANABE</t>
    <phoneticPr fontId="2"/>
  </si>
  <si>
    <t>Kosuke</t>
    <phoneticPr fontId="2"/>
  </si>
  <si>
    <t>200000763</t>
  </si>
  <si>
    <t>IGARASHI</t>
    <phoneticPr fontId="2"/>
  </si>
  <si>
    <t>Takaaki</t>
    <phoneticPr fontId="2"/>
  </si>
  <si>
    <t>200000764</t>
  </si>
  <si>
    <t>ANDO</t>
    <phoneticPr fontId="2"/>
  </si>
  <si>
    <t>Koichi</t>
    <phoneticPr fontId="2"/>
  </si>
  <si>
    <t>200000765</t>
  </si>
  <si>
    <t>HASEGAWA</t>
    <phoneticPr fontId="2"/>
  </si>
  <si>
    <t>Daichi</t>
    <phoneticPr fontId="2"/>
  </si>
  <si>
    <t>200000766</t>
  </si>
  <si>
    <t>KAWAI</t>
    <phoneticPr fontId="2"/>
  </si>
  <si>
    <t>Takuya</t>
    <phoneticPr fontId="2"/>
  </si>
  <si>
    <t>200000767</t>
  </si>
  <si>
    <t>IWAMATSU</t>
    <phoneticPr fontId="2"/>
  </si>
  <si>
    <t>200000768</t>
  </si>
  <si>
    <t>AIZAWA</t>
    <phoneticPr fontId="2"/>
  </si>
  <si>
    <t>Wataru</t>
    <phoneticPr fontId="2"/>
  </si>
  <si>
    <t>200000769</t>
  </si>
  <si>
    <t>OHARA</t>
    <phoneticPr fontId="2"/>
  </si>
  <si>
    <t>200000770</t>
  </si>
  <si>
    <t>SHIOZAKI</t>
    <phoneticPr fontId="2"/>
  </si>
  <si>
    <t>Tsubasa</t>
    <phoneticPr fontId="2"/>
  </si>
  <si>
    <t>200000771</t>
  </si>
  <si>
    <t>HARADA</t>
    <phoneticPr fontId="2"/>
  </si>
  <si>
    <t>Rintaro</t>
    <phoneticPr fontId="2"/>
  </si>
  <si>
    <t>200000772</t>
  </si>
  <si>
    <t>MOTOHRI</t>
    <phoneticPr fontId="2"/>
  </si>
  <si>
    <t>Kazuhiro</t>
    <phoneticPr fontId="2"/>
  </si>
  <si>
    <t>200000773</t>
  </si>
  <si>
    <t>TSUCHIYA</t>
    <phoneticPr fontId="2"/>
  </si>
  <si>
    <t>Ichihiko</t>
    <phoneticPr fontId="2"/>
  </si>
  <si>
    <t>200000774</t>
  </si>
  <si>
    <t>MATSUI</t>
    <phoneticPr fontId="2"/>
  </si>
  <si>
    <t>Sora</t>
    <phoneticPr fontId="2"/>
  </si>
  <si>
    <t>Sora</t>
    <phoneticPr fontId="2"/>
  </si>
  <si>
    <t>200000775</t>
  </si>
  <si>
    <t>MIKAMI</t>
    <phoneticPr fontId="2"/>
  </si>
  <si>
    <t>Atsushi</t>
    <phoneticPr fontId="2"/>
  </si>
  <si>
    <t>200000776</t>
  </si>
  <si>
    <t>YOSHIKAWA</t>
    <phoneticPr fontId="2"/>
  </si>
  <si>
    <t>200000777</t>
  </si>
  <si>
    <t>KOTANI</t>
    <phoneticPr fontId="2"/>
  </si>
  <si>
    <t>Tetsu</t>
    <phoneticPr fontId="2"/>
  </si>
  <si>
    <t>200000778</t>
  </si>
  <si>
    <t>MIZUNO</t>
    <phoneticPr fontId="2"/>
  </si>
  <si>
    <t>Renya</t>
    <phoneticPr fontId="2"/>
  </si>
  <si>
    <t>200000779</t>
  </si>
  <si>
    <t>200000780</t>
  </si>
  <si>
    <t>KATO</t>
    <phoneticPr fontId="2"/>
  </si>
  <si>
    <t>Toshiaki</t>
    <phoneticPr fontId="2"/>
  </si>
  <si>
    <t>200000781</t>
  </si>
  <si>
    <t>Tasuku</t>
    <phoneticPr fontId="2"/>
  </si>
  <si>
    <t>200000782</t>
  </si>
  <si>
    <t>ASAI</t>
    <phoneticPr fontId="2"/>
  </si>
  <si>
    <t>200000783</t>
  </si>
  <si>
    <t>ASHIDA</t>
    <phoneticPr fontId="2"/>
  </si>
  <si>
    <t>Kai</t>
    <phoneticPr fontId="2"/>
  </si>
  <si>
    <t>200000784</t>
  </si>
  <si>
    <t>IIDA</t>
    <phoneticPr fontId="2"/>
  </si>
  <si>
    <t>200000785</t>
  </si>
  <si>
    <t>USAMI</t>
    <phoneticPr fontId="2"/>
  </si>
  <si>
    <t>Takara</t>
    <phoneticPr fontId="2"/>
  </si>
  <si>
    <t>200000786</t>
  </si>
  <si>
    <t>OKAMOTO</t>
    <phoneticPr fontId="2"/>
  </si>
  <si>
    <t>Ikuto</t>
    <phoneticPr fontId="2"/>
  </si>
  <si>
    <t>200000787</t>
  </si>
  <si>
    <t>KAJIWARA</t>
    <phoneticPr fontId="2"/>
  </si>
  <si>
    <t>Takamasa</t>
    <phoneticPr fontId="2"/>
  </si>
  <si>
    <t>200000788</t>
  </si>
  <si>
    <t>KIYOHARA</t>
    <phoneticPr fontId="2"/>
  </si>
  <si>
    <t>Riku</t>
    <phoneticPr fontId="2"/>
  </si>
  <si>
    <t>200000789</t>
  </si>
  <si>
    <t>SAWADA</t>
    <phoneticPr fontId="2"/>
  </si>
  <si>
    <t>Tsuyoshi</t>
    <phoneticPr fontId="2"/>
  </si>
  <si>
    <t>200000790</t>
  </si>
  <si>
    <t>TSUYOSHI</t>
    <phoneticPr fontId="2"/>
  </si>
  <si>
    <t>200000791</t>
  </si>
  <si>
    <t>HASEGAWA</t>
    <phoneticPr fontId="2"/>
  </si>
  <si>
    <t>Shun</t>
    <phoneticPr fontId="2"/>
  </si>
  <si>
    <t>200000792</t>
  </si>
  <si>
    <t>HISADA</t>
    <phoneticPr fontId="2"/>
  </si>
  <si>
    <t>Masato</t>
    <phoneticPr fontId="2"/>
  </si>
  <si>
    <t>200000793</t>
  </si>
  <si>
    <t>HIRANO</t>
    <phoneticPr fontId="2"/>
  </si>
  <si>
    <t>Wataru</t>
    <phoneticPr fontId="2"/>
  </si>
  <si>
    <t>200000794</t>
  </si>
  <si>
    <t>FUJITA</t>
    <phoneticPr fontId="2"/>
  </si>
  <si>
    <t>Ayumu</t>
    <phoneticPr fontId="2"/>
  </si>
  <si>
    <t>200000795</t>
  </si>
  <si>
    <t>HORIBA</t>
    <phoneticPr fontId="2"/>
  </si>
  <si>
    <t>Toshiharu</t>
    <phoneticPr fontId="2"/>
  </si>
  <si>
    <t>200000796</t>
  </si>
  <si>
    <t>MASUO</t>
    <phoneticPr fontId="2"/>
  </si>
  <si>
    <t>200000797</t>
  </si>
  <si>
    <t>MAEDA</t>
    <phoneticPr fontId="2"/>
  </si>
  <si>
    <t>Yuya</t>
    <phoneticPr fontId="2"/>
  </si>
  <si>
    <t>200000798</t>
  </si>
  <si>
    <t>KAZUTA</t>
    <phoneticPr fontId="2"/>
  </si>
  <si>
    <t>Nobuki</t>
    <phoneticPr fontId="2"/>
  </si>
  <si>
    <t>200000799</t>
  </si>
  <si>
    <t>NAKAO</t>
    <phoneticPr fontId="2"/>
  </si>
  <si>
    <t>200000800</t>
  </si>
  <si>
    <t>SAKAGUCHI</t>
    <phoneticPr fontId="2"/>
  </si>
  <si>
    <t>Yuhi</t>
    <phoneticPr fontId="2"/>
  </si>
  <si>
    <t>200000801</t>
  </si>
  <si>
    <t>ADACHI</t>
    <phoneticPr fontId="2"/>
  </si>
  <si>
    <t>Shun</t>
    <phoneticPr fontId="2"/>
  </si>
  <si>
    <t>200000802</t>
  </si>
  <si>
    <t>200000803</t>
  </si>
  <si>
    <t>200000804</t>
  </si>
  <si>
    <t>IWAI</t>
    <phoneticPr fontId="2"/>
  </si>
  <si>
    <t>Kyohei</t>
    <phoneticPr fontId="2"/>
  </si>
  <si>
    <t>200000805</t>
  </si>
  <si>
    <t>TAKENAMI</t>
    <phoneticPr fontId="2"/>
  </si>
  <si>
    <t>Natsuki</t>
    <phoneticPr fontId="2"/>
  </si>
  <si>
    <t>200000806</t>
  </si>
  <si>
    <t>KUROKAWA</t>
    <phoneticPr fontId="2"/>
  </si>
  <si>
    <t>Yasuki</t>
    <phoneticPr fontId="2"/>
  </si>
  <si>
    <t>200000807</t>
  </si>
  <si>
    <t>200000808</t>
  </si>
  <si>
    <t>Yudai</t>
    <phoneticPr fontId="2"/>
  </si>
  <si>
    <t>200000809</t>
  </si>
  <si>
    <t>SUZUKI</t>
    <phoneticPr fontId="2"/>
  </si>
  <si>
    <t>Yotaro</t>
    <phoneticPr fontId="2"/>
  </si>
  <si>
    <t>200000810</t>
  </si>
  <si>
    <t>YOSHIMURA</t>
    <phoneticPr fontId="2"/>
  </si>
  <si>
    <t>YOSHIMURA</t>
    <phoneticPr fontId="2"/>
  </si>
  <si>
    <t>Shuta</t>
    <phoneticPr fontId="2"/>
  </si>
  <si>
    <t>200000811</t>
  </si>
  <si>
    <t>OTOMORI</t>
    <phoneticPr fontId="2"/>
  </si>
  <si>
    <t>Rintaro</t>
    <phoneticPr fontId="2"/>
  </si>
  <si>
    <t>200000812</t>
  </si>
  <si>
    <t>KAWA</t>
    <phoneticPr fontId="2"/>
  </si>
  <si>
    <t>Shunta</t>
    <phoneticPr fontId="2"/>
  </si>
  <si>
    <t>200000813</t>
  </si>
  <si>
    <t>KAWAI</t>
    <phoneticPr fontId="2"/>
  </si>
  <si>
    <t>Keita</t>
    <phoneticPr fontId="2"/>
  </si>
  <si>
    <t>200000814</t>
  </si>
  <si>
    <t>Ryosuke</t>
    <phoneticPr fontId="2"/>
  </si>
  <si>
    <t>200000815</t>
  </si>
  <si>
    <t>SIMIZU</t>
    <phoneticPr fontId="2"/>
  </si>
  <si>
    <t>Kosuke</t>
    <phoneticPr fontId="2"/>
  </si>
  <si>
    <t>200000816</t>
  </si>
  <si>
    <t>TANAKA</t>
    <phoneticPr fontId="2"/>
  </si>
  <si>
    <t>Taichi</t>
    <phoneticPr fontId="2"/>
  </si>
  <si>
    <t>200000817</t>
  </si>
  <si>
    <t>TSURUMI</t>
    <phoneticPr fontId="2"/>
  </si>
  <si>
    <t>Masaki</t>
    <phoneticPr fontId="2"/>
  </si>
  <si>
    <t>200000818</t>
  </si>
  <si>
    <t>TEI</t>
    <phoneticPr fontId="2"/>
  </si>
  <si>
    <t>Seiko</t>
    <phoneticPr fontId="2"/>
  </si>
  <si>
    <t>200000819</t>
  </si>
  <si>
    <t>Tomoki</t>
    <phoneticPr fontId="2"/>
  </si>
  <si>
    <t>200000820</t>
  </si>
  <si>
    <t>NODA</t>
    <phoneticPr fontId="2"/>
  </si>
  <si>
    <t>Shinji</t>
    <phoneticPr fontId="2"/>
  </si>
  <si>
    <t>200000821</t>
  </si>
  <si>
    <t>HIRAOKA</t>
    <phoneticPr fontId="2"/>
  </si>
  <si>
    <t>Taku</t>
    <phoneticPr fontId="2"/>
  </si>
  <si>
    <t>200000822</t>
  </si>
  <si>
    <t>MAEDA</t>
    <phoneticPr fontId="2"/>
  </si>
  <si>
    <t>200000823</t>
  </si>
  <si>
    <t>MURATA</t>
    <phoneticPr fontId="2"/>
  </si>
  <si>
    <t>Toya</t>
    <phoneticPr fontId="2"/>
  </si>
  <si>
    <t>200000824</t>
  </si>
  <si>
    <t>YAMANO</t>
    <phoneticPr fontId="2"/>
  </si>
  <si>
    <t>Yoshu</t>
    <phoneticPr fontId="2"/>
  </si>
  <si>
    <t>200000825</t>
  </si>
  <si>
    <t>YUTANI</t>
    <phoneticPr fontId="2"/>
  </si>
  <si>
    <t>200000826</t>
  </si>
  <si>
    <t>MATSUBARA</t>
    <phoneticPr fontId="2"/>
  </si>
  <si>
    <t>200000827</t>
  </si>
  <si>
    <t>200000828</t>
  </si>
  <si>
    <t>MURO</t>
    <phoneticPr fontId="2"/>
  </si>
  <si>
    <t>Kazuki</t>
    <phoneticPr fontId="2"/>
  </si>
  <si>
    <t>200000829</t>
  </si>
  <si>
    <t>MANABE</t>
    <phoneticPr fontId="2"/>
  </si>
  <si>
    <t>Satoshi</t>
    <phoneticPr fontId="2"/>
  </si>
  <si>
    <t>200000830</t>
  </si>
  <si>
    <t>Ritsuki</t>
    <phoneticPr fontId="2"/>
  </si>
  <si>
    <t>200000831</t>
  </si>
  <si>
    <t>Ayumu</t>
    <phoneticPr fontId="2"/>
  </si>
  <si>
    <t>200000832</t>
  </si>
  <si>
    <t>200000833</t>
  </si>
  <si>
    <t>IKEDA</t>
    <phoneticPr fontId="2"/>
  </si>
  <si>
    <t>Shohei</t>
    <phoneticPr fontId="2"/>
  </si>
  <si>
    <t>200000834</t>
  </si>
  <si>
    <t>Tsuyoshi</t>
    <phoneticPr fontId="2"/>
  </si>
  <si>
    <t>200000835</t>
  </si>
  <si>
    <t>YAMAGUCHI</t>
    <phoneticPr fontId="2"/>
  </si>
  <si>
    <t>Sasuke</t>
    <phoneticPr fontId="2"/>
  </si>
  <si>
    <t>200000836</t>
  </si>
  <si>
    <t>SATO</t>
    <phoneticPr fontId="2"/>
  </si>
  <si>
    <t>200000837</t>
  </si>
  <si>
    <t>TAKAHASHI</t>
    <phoneticPr fontId="2"/>
  </si>
  <si>
    <t>Atsutoshi</t>
    <phoneticPr fontId="2"/>
  </si>
  <si>
    <t>200000838</t>
  </si>
  <si>
    <t>Yasutoki</t>
    <phoneticPr fontId="2"/>
  </si>
  <si>
    <t>200000839</t>
  </si>
  <si>
    <t>Yuki</t>
    <phoneticPr fontId="2"/>
  </si>
  <si>
    <t>200000840</t>
  </si>
  <si>
    <t>IMANISHI</t>
    <phoneticPr fontId="2"/>
  </si>
  <si>
    <t>Sunao</t>
    <phoneticPr fontId="2"/>
  </si>
  <si>
    <t>200000841</t>
  </si>
  <si>
    <t>TAKASHIGE</t>
    <phoneticPr fontId="2"/>
  </si>
  <si>
    <t>200000842</t>
  </si>
  <si>
    <t>KAWAGUCHI</t>
    <phoneticPr fontId="2"/>
  </si>
  <si>
    <t>Shuto</t>
    <phoneticPr fontId="2"/>
  </si>
  <si>
    <t>200000843</t>
  </si>
  <si>
    <t>KOZAKI</t>
    <phoneticPr fontId="2"/>
  </si>
  <si>
    <t>Shumma</t>
    <phoneticPr fontId="2"/>
  </si>
  <si>
    <t>200000844</t>
  </si>
  <si>
    <t>KAWABATA</t>
    <phoneticPr fontId="2"/>
  </si>
  <si>
    <t>Masataka</t>
    <phoneticPr fontId="2"/>
  </si>
  <si>
    <t>200000845</t>
  </si>
  <si>
    <t>200000846</t>
  </si>
  <si>
    <t>SHIMIZU</t>
    <phoneticPr fontId="2"/>
  </si>
  <si>
    <t>200000847</t>
  </si>
  <si>
    <t>NAKANO</t>
    <phoneticPr fontId="2"/>
  </si>
  <si>
    <t>Kyosuke</t>
    <phoneticPr fontId="2"/>
  </si>
  <si>
    <t>200000848</t>
  </si>
  <si>
    <t>MIZOKAWA</t>
    <phoneticPr fontId="2"/>
  </si>
  <si>
    <t>Naotaka</t>
    <phoneticPr fontId="2"/>
  </si>
  <si>
    <t>200000849</t>
  </si>
  <si>
    <t>MITSUBOSHI</t>
    <phoneticPr fontId="2"/>
  </si>
  <si>
    <t>Rei</t>
    <phoneticPr fontId="2"/>
  </si>
  <si>
    <t>200000850</t>
  </si>
  <si>
    <t>200000851</t>
  </si>
  <si>
    <t>Shumpei</t>
    <phoneticPr fontId="2"/>
  </si>
  <si>
    <t>200000852</t>
  </si>
  <si>
    <t>TAKAHASHI</t>
    <phoneticPr fontId="2"/>
  </si>
  <si>
    <t>Kazuya</t>
    <phoneticPr fontId="2"/>
  </si>
  <si>
    <t>200000853</t>
  </si>
  <si>
    <t>SHII</t>
    <phoneticPr fontId="2"/>
  </si>
  <si>
    <t>200000854</t>
  </si>
  <si>
    <t>NAKATA</t>
    <phoneticPr fontId="2"/>
  </si>
  <si>
    <t>Wakuto</t>
    <phoneticPr fontId="2"/>
  </si>
  <si>
    <t>200000855</t>
  </si>
  <si>
    <t>ICHIMARU</t>
    <phoneticPr fontId="2"/>
  </si>
  <si>
    <t>Hayata</t>
    <phoneticPr fontId="2"/>
  </si>
  <si>
    <t>200000856</t>
  </si>
  <si>
    <t>UEDA</t>
    <phoneticPr fontId="2"/>
  </si>
  <si>
    <t>200000857</t>
  </si>
  <si>
    <t>KAJIHARA</t>
    <phoneticPr fontId="2"/>
  </si>
  <si>
    <t>Ryoya</t>
    <phoneticPr fontId="2"/>
  </si>
  <si>
    <t>200000858</t>
  </si>
  <si>
    <t>GODO</t>
    <phoneticPr fontId="2"/>
  </si>
  <si>
    <t>200000859</t>
  </si>
  <si>
    <t>BAN</t>
    <phoneticPr fontId="2"/>
  </si>
  <si>
    <t>Nobuaki</t>
    <phoneticPr fontId="2"/>
  </si>
  <si>
    <t>200000860</t>
  </si>
  <si>
    <t>KAWAGUCHI</t>
    <phoneticPr fontId="2"/>
  </si>
  <si>
    <t>Masashi</t>
    <phoneticPr fontId="2"/>
  </si>
  <si>
    <t>200000861</t>
  </si>
  <si>
    <t>HIRATA</t>
    <phoneticPr fontId="2"/>
  </si>
  <si>
    <t>Tsuyoshi</t>
    <phoneticPr fontId="2"/>
  </si>
  <si>
    <t>200000862</t>
  </si>
  <si>
    <t>NAKANO</t>
    <phoneticPr fontId="2"/>
  </si>
  <si>
    <t>Nanaumi</t>
    <phoneticPr fontId="2"/>
  </si>
  <si>
    <t>200000863</t>
  </si>
  <si>
    <t>ANZAI</t>
    <phoneticPr fontId="2"/>
  </si>
  <si>
    <t>Shinsuke</t>
    <phoneticPr fontId="2"/>
  </si>
  <si>
    <t>200000864</t>
  </si>
  <si>
    <t>OKUMURA</t>
    <phoneticPr fontId="2"/>
  </si>
  <si>
    <t>200000865</t>
  </si>
  <si>
    <t>HAYASHI</t>
    <phoneticPr fontId="2"/>
  </si>
  <si>
    <t>200000866</t>
  </si>
  <si>
    <t>OKANISHI</t>
    <phoneticPr fontId="2"/>
  </si>
  <si>
    <t>200000867</t>
  </si>
  <si>
    <t>Atsushi</t>
    <phoneticPr fontId="2"/>
  </si>
  <si>
    <t>200000868</t>
  </si>
  <si>
    <t>Koshi</t>
    <phoneticPr fontId="2"/>
  </si>
  <si>
    <t>200000869</t>
  </si>
  <si>
    <t>NAKAI</t>
    <phoneticPr fontId="2"/>
  </si>
  <si>
    <t>Soichiro</t>
    <phoneticPr fontId="2"/>
  </si>
  <si>
    <t>200000870</t>
  </si>
  <si>
    <t>INOUE</t>
    <phoneticPr fontId="2"/>
  </si>
  <si>
    <t>Wataru</t>
    <phoneticPr fontId="2"/>
  </si>
  <si>
    <t>200000871</t>
  </si>
  <si>
    <t>IWAI</t>
    <phoneticPr fontId="2"/>
  </si>
  <si>
    <t>200000872</t>
  </si>
  <si>
    <t>TAKEMURA</t>
    <phoneticPr fontId="2"/>
  </si>
  <si>
    <t>200000873</t>
  </si>
  <si>
    <t>Naruse</t>
    <phoneticPr fontId="2"/>
  </si>
  <si>
    <t>200000874</t>
  </si>
  <si>
    <t>YUKAWA</t>
    <phoneticPr fontId="2"/>
  </si>
  <si>
    <t>200000875</t>
  </si>
  <si>
    <t>Akito</t>
    <phoneticPr fontId="2"/>
  </si>
  <si>
    <t>200000876</t>
  </si>
  <si>
    <t>200000877</t>
  </si>
  <si>
    <t>Shoya</t>
    <phoneticPr fontId="2"/>
  </si>
  <si>
    <t>200000878</t>
  </si>
  <si>
    <t>IWAMURA</t>
    <phoneticPr fontId="2"/>
  </si>
  <si>
    <t>Masaki</t>
    <phoneticPr fontId="2"/>
  </si>
  <si>
    <t>200000879</t>
  </si>
  <si>
    <t>ARAI</t>
    <phoneticPr fontId="2"/>
  </si>
  <si>
    <t>200000880</t>
  </si>
  <si>
    <t>NAKAMURA</t>
    <phoneticPr fontId="2"/>
  </si>
  <si>
    <t>Kyosuke</t>
    <phoneticPr fontId="2"/>
  </si>
  <si>
    <t>200000881</t>
  </si>
  <si>
    <t>NISIJIMA</t>
    <phoneticPr fontId="2"/>
  </si>
  <si>
    <t>Masaya</t>
    <phoneticPr fontId="2"/>
  </si>
  <si>
    <t>200000882</t>
  </si>
  <si>
    <t>MATSUHIRA</t>
    <phoneticPr fontId="2"/>
  </si>
  <si>
    <t>200000883</t>
  </si>
  <si>
    <t>NAKAGAWA</t>
    <phoneticPr fontId="2"/>
  </si>
  <si>
    <t>Kazuhito</t>
    <phoneticPr fontId="2"/>
  </si>
  <si>
    <t>200000884</t>
  </si>
  <si>
    <t>SASADA</t>
    <phoneticPr fontId="2"/>
  </si>
  <si>
    <t>200000885</t>
  </si>
  <si>
    <t>SATO</t>
    <phoneticPr fontId="2"/>
  </si>
  <si>
    <t>Narutaka</t>
    <phoneticPr fontId="2"/>
  </si>
  <si>
    <t>200000886</t>
  </si>
  <si>
    <t>MIYAUCHI</t>
    <phoneticPr fontId="2"/>
  </si>
  <si>
    <t>Koshi</t>
    <phoneticPr fontId="2"/>
  </si>
  <si>
    <t>200000887</t>
  </si>
  <si>
    <t>200000888</t>
  </si>
  <si>
    <t>KAMEI</t>
    <phoneticPr fontId="2"/>
  </si>
  <si>
    <t>200000889</t>
  </si>
  <si>
    <t>KAKIUCHI</t>
    <phoneticPr fontId="2"/>
  </si>
  <si>
    <t>KAKIUCHI</t>
    <phoneticPr fontId="2"/>
  </si>
  <si>
    <t>200000890</t>
  </si>
  <si>
    <t>Masaru</t>
    <phoneticPr fontId="2"/>
  </si>
  <si>
    <t>200000891</t>
  </si>
  <si>
    <t>KITAMURA</t>
    <phoneticPr fontId="2"/>
  </si>
  <si>
    <t>200000892</t>
  </si>
  <si>
    <t>KUNIKI</t>
    <phoneticPr fontId="2"/>
  </si>
  <si>
    <t>200000893</t>
  </si>
  <si>
    <t>ｼﾌﾞﾔ ﾄﾓｷ</t>
    <phoneticPr fontId="2"/>
  </si>
  <si>
    <t>SHIBUYA</t>
    <phoneticPr fontId="2"/>
  </si>
  <si>
    <t>200000894</t>
  </si>
  <si>
    <t>TAHARA</t>
    <phoneticPr fontId="2"/>
  </si>
  <si>
    <t>Soshi</t>
    <phoneticPr fontId="2"/>
  </si>
  <si>
    <t>200000895</t>
  </si>
  <si>
    <t>FUJINO</t>
    <phoneticPr fontId="2"/>
  </si>
  <si>
    <t>FUJINO</t>
    <phoneticPr fontId="2"/>
  </si>
  <si>
    <t>200000896</t>
  </si>
  <si>
    <t>IWASAKI</t>
    <phoneticPr fontId="2"/>
  </si>
  <si>
    <t>Makoto</t>
    <phoneticPr fontId="2"/>
  </si>
  <si>
    <t>200000897</t>
  </si>
  <si>
    <t>KATANO</t>
    <phoneticPr fontId="2"/>
  </si>
  <si>
    <t>Maya</t>
    <phoneticPr fontId="2"/>
  </si>
  <si>
    <t>200000898</t>
  </si>
  <si>
    <t>KITAURA</t>
    <phoneticPr fontId="2"/>
  </si>
  <si>
    <t>200000899</t>
  </si>
  <si>
    <t>Hyuma</t>
    <phoneticPr fontId="2"/>
  </si>
  <si>
    <t>200000900</t>
  </si>
  <si>
    <t>SEO</t>
    <phoneticPr fontId="2"/>
  </si>
  <si>
    <t>200000901</t>
  </si>
  <si>
    <t>MATSUMURA</t>
    <phoneticPr fontId="2"/>
  </si>
  <si>
    <t>Bunta</t>
    <phoneticPr fontId="2"/>
  </si>
  <si>
    <t>200000902</t>
  </si>
  <si>
    <t>Reo</t>
    <phoneticPr fontId="2"/>
  </si>
  <si>
    <t>200000903</t>
  </si>
  <si>
    <t>ASAYAMA</t>
    <phoneticPr fontId="2"/>
  </si>
  <si>
    <t>200000904</t>
  </si>
  <si>
    <t>Sora</t>
    <phoneticPr fontId="2"/>
  </si>
  <si>
    <t>200000905</t>
  </si>
  <si>
    <t>OKU</t>
    <phoneticPr fontId="2"/>
  </si>
  <si>
    <t>200000906</t>
  </si>
  <si>
    <t>MIZUTANI</t>
    <phoneticPr fontId="2"/>
  </si>
  <si>
    <t>Sosuke</t>
    <phoneticPr fontId="2"/>
  </si>
  <si>
    <t>200000907</t>
  </si>
  <si>
    <t>MIYAI</t>
    <phoneticPr fontId="2"/>
  </si>
  <si>
    <t>200000908</t>
  </si>
  <si>
    <t>200000909</t>
  </si>
  <si>
    <t>INOUE</t>
    <phoneticPr fontId="2"/>
  </si>
  <si>
    <t>Junya</t>
    <phoneticPr fontId="2"/>
  </si>
  <si>
    <t>200000910</t>
  </si>
  <si>
    <t>SIMADA</t>
    <phoneticPr fontId="2"/>
  </si>
  <si>
    <t xml:space="preserve">Kenta </t>
    <phoneticPr fontId="2"/>
  </si>
  <si>
    <t>200000911</t>
  </si>
  <si>
    <t>FURUYASIKI</t>
    <phoneticPr fontId="2"/>
  </si>
  <si>
    <t>200000912</t>
  </si>
  <si>
    <t>IMAMURA</t>
    <phoneticPr fontId="2"/>
  </si>
  <si>
    <t>200000913</t>
  </si>
  <si>
    <t>200000914</t>
  </si>
  <si>
    <t>YAMAMOTO</t>
    <phoneticPr fontId="2"/>
  </si>
  <si>
    <t>Itsuki</t>
    <phoneticPr fontId="2"/>
  </si>
  <si>
    <t>200000915</t>
  </si>
  <si>
    <t>AKAZAWA</t>
    <phoneticPr fontId="2"/>
  </si>
  <si>
    <t>Masaki</t>
    <phoneticPr fontId="2"/>
  </si>
  <si>
    <t>200000916</t>
  </si>
  <si>
    <t>IZAWA</t>
    <phoneticPr fontId="2"/>
  </si>
  <si>
    <t>Katsuya</t>
    <phoneticPr fontId="2"/>
  </si>
  <si>
    <t>200000917</t>
  </si>
  <si>
    <t>IWANAMI</t>
    <phoneticPr fontId="2"/>
  </si>
  <si>
    <t>Kensuke</t>
    <phoneticPr fontId="2"/>
  </si>
  <si>
    <t>200000918</t>
  </si>
  <si>
    <t>KITAMURA</t>
    <phoneticPr fontId="2"/>
  </si>
  <si>
    <t>Hirotaka</t>
    <phoneticPr fontId="2"/>
  </si>
  <si>
    <t>200000919</t>
  </si>
  <si>
    <t>KOMINATO</t>
    <phoneticPr fontId="2"/>
  </si>
  <si>
    <t>200000920</t>
  </si>
  <si>
    <t>200000921</t>
  </si>
  <si>
    <t>SIMAMURA</t>
    <phoneticPr fontId="2"/>
  </si>
  <si>
    <t>200000922</t>
  </si>
  <si>
    <t>SENGA</t>
    <phoneticPr fontId="2"/>
  </si>
  <si>
    <t>SENGA</t>
    <phoneticPr fontId="2"/>
  </si>
  <si>
    <t>200000923</t>
  </si>
  <si>
    <t>Ryusei</t>
    <phoneticPr fontId="2"/>
  </si>
  <si>
    <t>200000924</t>
  </si>
  <si>
    <t>TATSUMI</t>
    <phoneticPr fontId="2"/>
  </si>
  <si>
    <t>Sorato</t>
    <phoneticPr fontId="2"/>
  </si>
  <si>
    <t>200000925</t>
  </si>
  <si>
    <t>200000926</t>
  </si>
  <si>
    <t>HATAI</t>
    <phoneticPr fontId="2"/>
  </si>
  <si>
    <t>Toshifumi</t>
    <phoneticPr fontId="2"/>
  </si>
  <si>
    <t>200000927</t>
  </si>
  <si>
    <t>MATSUKANE</t>
    <phoneticPr fontId="2"/>
  </si>
  <si>
    <t>200000928</t>
  </si>
  <si>
    <t>Takeru</t>
    <phoneticPr fontId="2"/>
  </si>
  <si>
    <t>200000929</t>
  </si>
  <si>
    <t>200000930</t>
  </si>
  <si>
    <t>200000931</t>
  </si>
  <si>
    <t>IKAI</t>
    <phoneticPr fontId="2"/>
  </si>
  <si>
    <t>Akihiro</t>
    <phoneticPr fontId="2"/>
  </si>
  <si>
    <t>200000932</t>
  </si>
  <si>
    <t>KAWAMURA</t>
    <phoneticPr fontId="2"/>
  </si>
  <si>
    <t>200000933</t>
  </si>
  <si>
    <t>KANNO</t>
    <phoneticPr fontId="2"/>
  </si>
  <si>
    <t>Ryotaro</t>
    <phoneticPr fontId="2"/>
  </si>
  <si>
    <t>200000934</t>
  </si>
  <si>
    <t>KITANI</t>
    <phoneticPr fontId="2"/>
  </si>
  <si>
    <t>200000935</t>
  </si>
  <si>
    <t>KONISHI</t>
    <phoneticPr fontId="2"/>
  </si>
  <si>
    <t>Shoki</t>
    <phoneticPr fontId="2"/>
  </si>
  <si>
    <t>200000936</t>
  </si>
  <si>
    <t>KORI</t>
    <phoneticPr fontId="2"/>
  </si>
  <si>
    <t>200000937</t>
  </si>
  <si>
    <t>KOYAMA</t>
    <phoneticPr fontId="2"/>
  </si>
  <si>
    <t>KOYAMA</t>
    <phoneticPr fontId="2"/>
  </si>
  <si>
    <t>Wakoto</t>
    <phoneticPr fontId="2"/>
  </si>
  <si>
    <t>200000938</t>
  </si>
  <si>
    <t>SAKAI</t>
    <phoneticPr fontId="2"/>
  </si>
  <si>
    <t>200000939</t>
  </si>
  <si>
    <t>SHIMIZU</t>
    <phoneticPr fontId="2"/>
  </si>
  <si>
    <t>Kazuki</t>
    <phoneticPr fontId="2"/>
  </si>
  <si>
    <t>200000940</t>
  </si>
  <si>
    <t>SONE</t>
    <phoneticPr fontId="2"/>
  </si>
  <si>
    <t>Hayate</t>
    <phoneticPr fontId="2"/>
  </si>
  <si>
    <t>200000941</t>
  </si>
  <si>
    <t>TERANISHI</t>
    <phoneticPr fontId="2"/>
  </si>
  <si>
    <t>Takeru</t>
    <phoneticPr fontId="2"/>
  </si>
  <si>
    <t>200000942</t>
  </si>
  <si>
    <t>DOMOTO</t>
    <phoneticPr fontId="2"/>
  </si>
  <si>
    <t>200000943</t>
  </si>
  <si>
    <t>NAKAI</t>
    <phoneticPr fontId="2"/>
  </si>
  <si>
    <t>Itsuki</t>
    <phoneticPr fontId="2"/>
  </si>
  <si>
    <t>200000944</t>
  </si>
  <si>
    <t>NISHITANI</t>
    <phoneticPr fontId="2"/>
  </si>
  <si>
    <t>Masahiro</t>
    <phoneticPr fontId="2"/>
  </si>
  <si>
    <t>200000945</t>
  </si>
  <si>
    <t>HAENO</t>
    <phoneticPr fontId="2"/>
  </si>
  <si>
    <t>Hibiki</t>
    <phoneticPr fontId="2"/>
  </si>
  <si>
    <t>200000946</t>
  </si>
  <si>
    <t>HIRAKAWA</t>
    <phoneticPr fontId="2"/>
  </si>
  <si>
    <t>200000947</t>
  </si>
  <si>
    <t>MIKI</t>
    <phoneticPr fontId="2"/>
  </si>
  <si>
    <t>Kotaro</t>
    <phoneticPr fontId="2"/>
  </si>
  <si>
    <t>200000948</t>
  </si>
  <si>
    <t>MORIWAKI</t>
    <phoneticPr fontId="2"/>
  </si>
  <si>
    <t>200000949</t>
  </si>
  <si>
    <t>200000950</t>
  </si>
  <si>
    <t>ICHIDA</t>
    <phoneticPr fontId="2"/>
  </si>
  <si>
    <t>Kosei</t>
    <phoneticPr fontId="2"/>
  </si>
  <si>
    <t>200000951</t>
  </si>
  <si>
    <t>Masayuki</t>
    <phoneticPr fontId="2"/>
  </si>
  <si>
    <t>200000952</t>
  </si>
  <si>
    <t>OTOMURA</t>
    <phoneticPr fontId="2"/>
  </si>
  <si>
    <t>Atsumi</t>
    <phoneticPr fontId="2"/>
  </si>
  <si>
    <t>200000953</t>
  </si>
  <si>
    <t>KANEDA</t>
    <phoneticPr fontId="2"/>
  </si>
  <si>
    <t>200000954</t>
  </si>
  <si>
    <t>KOBAYASHI</t>
    <phoneticPr fontId="2"/>
  </si>
  <si>
    <t>200000955</t>
  </si>
  <si>
    <t>Yushiro</t>
    <phoneticPr fontId="2"/>
  </si>
  <si>
    <t>200000956</t>
  </si>
  <si>
    <t>SASAKI</t>
    <phoneticPr fontId="2"/>
  </si>
  <si>
    <t>Yuya</t>
    <phoneticPr fontId="2"/>
  </si>
  <si>
    <t>200000957</t>
  </si>
  <si>
    <t>SANO</t>
    <phoneticPr fontId="2"/>
  </si>
  <si>
    <t>200000958</t>
  </si>
  <si>
    <t>TAKEMOTO</t>
    <phoneticPr fontId="2"/>
  </si>
  <si>
    <t>Shogo</t>
    <phoneticPr fontId="2"/>
  </si>
  <si>
    <t>200000959</t>
  </si>
  <si>
    <t>TSUKAMOTO</t>
    <phoneticPr fontId="2"/>
  </si>
  <si>
    <t>200000960</t>
  </si>
  <si>
    <t>NAKAFUJI</t>
    <phoneticPr fontId="2"/>
  </si>
  <si>
    <t>Ritsuki</t>
    <phoneticPr fontId="2"/>
  </si>
  <si>
    <t>200000961</t>
  </si>
  <si>
    <t>NAKAMURA</t>
    <phoneticPr fontId="2"/>
  </si>
  <si>
    <t>Taisei</t>
    <phoneticPr fontId="2"/>
  </si>
  <si>
    <t>200000962</t>
  </si>
  <si>
    <t>FUGONO</t>
    <phoneticPr fontId="2"/>
  </si>
  <si>
    <t>200000963</t>
  </si>
  <si>
    <t>FUJIWARA</t>
    <phoneticPr fontId="2"/>
  </si>
  <si>
    <t>Reo</t>
    <phoneticPr fontId="2"/>
  </si>
  <si>
    <t>200000964</t>
  </si>
  <si>
    <t>MORIGUCHI</t>
    <phoneticPr fontId="2"/>
  </si>
  <si>
    <t>Kazuhisa</t>
    <phoneticPr fontId="2"/>
  </si>
  <si>
    <t>200000965</t>
  </si>
  <si>
    <t>MORIMOTO</t>
    <phoneticPr fontId="2"/>
  </si>
  <si>
    <t>Kazuya</t>
    <phoneticPr fontId="2"/>
  </si>
  <si>
    <t>200000966</t>
  </si>
  <si>
    <t>YANO</t>
    <phoneticPr fontId="2"/>
  </si>
  <si>
    <t>200000967</t>
  </si>
  <si>
    <t>YOSHII</t>
    <phoneticPr fontId="2"/>
  </si>
  <si>
    <t>YOSHII</t>
    <phoneticPr fontId="2"/>
  </si>
  <si>
    <t>200000968</t>
  </si>
  <si>
    <t>ONISHI</t>
    <phoneticPr fontId="2"/>
  </si>
  <si>
    <t>Ryuma</t>
    <phoneticPr fontId="2"/>
  </si>
  <si>
    <t>200000969</t>
  </si>
  <si>
    <t>KATAOKA</t>
    <phoneticPr fontId="2"/>
  </si>
  <si>
    <t>KATAOKA</t>
    <phoneticPr fontId="2"/>
  </si>
  <si>
    <t>200000970</t>
  </si>
  <si>
    <t>KIKUI</t>
    <phoneticPr fontId="2"/>
  </si>
  <si>
    <t>Kaiki</t>
    <phoneticPr fontId="2"/>
  </si>
  <si>
    <t>200000971</t>
  </si>
  <si>
    <t>DOI</t>
    <phoneticPr fontId="2"/>
  </si>
  <si>
    <t>Yuhei</t>
    <phoneticPr fontId="2"/>
  </si>
  <si>
    <t>200000972</t>
  </si>
  <si>
    <t>MIKI</t>
    <phoneticPr fontId="2"/>
  </si>
  <si>
    <t>Ryoji</t>
    <phoneticPr fontId="2"/>
  </si>
  <si>
    <t>200000973</t>
  </si>
  <si>
    <t>IWASHITA</t>
    <phoneticPr fontId="2"/>
  </si>
  <si>
    <t>Yo</t>
    <phoneticPr fontId="2"/>
  </si>
  <si>
    <t>200000974</t>
  </si>
  <si>
    <t>ONISHI</t>
    <phoneticPr fontId="2"/>
  </si>
  <si>
    <t>200000975</t>
  </si>
  <si>
    <t>OGIWARA</t>
    <phoneticPr fontId="2"/>
  </si>
  <si>
    <t>Toru</t>
    <phoneticPr fontId="2"/>
  </si>
  <si>
    <t>200000976</t>
  </si>
  <si>
    <t>KAWAHARA</t>
    <phoneticPr fontId="2"/>
  </si>
  <si>
    <t>Tasuku</t>
    <phoneticPr fontId="2"/>
  </si>
  <si>
    <t>200000977</t>
  </si>
  <si>
    <t>BUN</t>
    <phoneticPr fontId="2"/>
  </si>
  <si>
    <t>Shungo</t>
    <phoneticPr fontId="2"/>
  </si>
  <si>
    <t>200000978</t>
  </si>
  <si>
    <t>MORIGAKI</t>
    <phoneticPr fontId="2"/>
  </si>
  <si>
    <t>200000979</t>
  </si>
  <si>
    <t>YAGI</t>
    <phoneticPr fontId="2"/>
  </si>
  <si>
    <t>Kazuaki</t>
    <phoneticPr fontId="2"/>
  </si>
  <si>
    <t>200000980</t>
  </si>
  <si>
    <t>200000981</t>
  </si>
  <si>
    <t>IKENAKA</t>
    <phoneticPr fontId="2"/>
  </si>
  <si>
    <t>Takafumi</t>
    <phoneticPr fontId="2"/>
  </si>
  <si>
    <t>200000982</t>
  </si>
  <si>
    <t>UWAGAWA</t>
    <phoneticPr fontId="2"/>
  </si>
  <si>
    <t>Hiroki</t>
    <phoneticPr fontId="2"/>
  </si>
  <si>
    <t>200000983</t>
  </si>
  <si>
    <t>SENDO</t>
    <phoneticPr fontId="2"/>
  </si>
  <si>
    <t>Eiji</t>
    <phoneticPr fontId="2"/>
  </si>
  <si>
    <t>200000984</t>
  </si>
  <si>
    <t>TOMIOKA</t>
    <phoneticPr fontId="2"/>
  </si>
  <si>
    <t>200000985</t>
  </si>
  <si>
    <t>ISOBE</t>
    <phoneticPr fontId="2"/>
  </si>
  <si>
    <t>200000986</t>
  </si>
  <si>
    <t>KAWAI</t>
    <phoneticPr fontId="2"/>
  </si>
  <si>
    <t>200000987</t>
  </si>
  <si>
    <t>KAWAHATA</t>
    <phoneticPr fontId="2"/>
  </si>
  <si>
    <t>Yuya</t>
    <phoneticPr fontId="2"/>
  </si>
  <si>
    <t>200000988</t>
  </si>
  <si>
    <t>GOTODA</t>
    <phoneticPr fontId="2"/>
  </si>
  <si>
    <t>Shintaro</t>
    <phoneticPr fontId="2"/>
  </si>
  <si>
    <t>200000989</t>
  </si>
  <si>
    <t>SATO</t>
    <phoneticPr fontId="2"/>
  </si>
  <si>
    <t>Junki</t>
    <phoneticPr fontId="2"/>
  </si>
  <si>
    <t>200000990</t>
  </si>
  <si>
    <t>HATAURA</t>
    <phoneticPr fontId="2"/>
  </si>
  <si>
    <t>Shuya</t>
    <phoneticPr fontId="2"/>
  </si>
  <si>
    <t>200000991</t>
  </si>
  <si>
    <t>PAN</t>
    <phoneticPr fontId="2"/>
  </si>
  <si>
    <t>Sondo</t>
    <phoneticPr fontId="2"/>
  </si>
  <si>
    <t>CHN</t>
    <phoneticPr fontId="2"/>
  </si>
  <si>
    <t>200000992</t>
  </si>
  <si>
    <t>ABE</t>
    <phoneticPr fontId="2"/>
  </si>
  <si>
    <t>200000993</t>
  </si>
  <si>
    <t>200000994</t>
  </si>
  <si>
    <t>OKAZATO</t>
    <phoneticPr fontId="2"/>
  </si>
  <si>
    <t>Tatsuki</t>
    <phoneticPr fontId="2"/>
  </si>
  <si>
    <t>200000995</t>
  </si>
  <si>
    <t>TERASAKI</t>
    <phoneticPr fontId="2"/>
  </si>
  <si>
    <t>200000996</t>
  </si>
  <si>
    <t>Yujin</t>
    <phoneticPr fontId="2"/>
  </si>
  <si>
    <t>200000997</t>
  </si>
  <si>
    <t>HIGASHI</t>
    <phoneticPr fontId="2"/>
  </si>
  <si>
    <t>200000998</t>
  </si>
  <si>
    <t>MORI</t>
    <phoneticPr fontId="2"/>
  </si>
  <si>
    <t>200000999</t>
  </si>
  <si>
    <t>YAMANAKA</t>
    <phoneticPr fontId="2"/>
  </si>
  <si>
    <t>200001000</t>
  </si>
  <si>
    <t>YONEDA</t>
    <phoneticPr fontId="2"/>
  </si>
  <si>
    <t>200001001</t>
  </si>
  <si>
    <t>KO</t>
    <phoneticPr fontId="2"/>
  </si>
  <si>
    <t>Gyoetsu</t>
    <phoneticPr fontId="2"/>
  </si>
  <si>
    <t>200001002</t>
  </si>
  <si>
    <t>TERAMOTO</t>
    <phoneticPr fontId="2"/>
  </si>
  <si>
    <t>200001003</t>
  </si>
  <si>
    <t>YASUI</t>
    <phoneticPr fontId="2"/>
  </si>
  <si>
    <t>200001004</t>
  </si>
  <si>
    <t>NAGANO</t>
    <phoneticPr fontId="2"/>
  </si>
  <si>
    <t>Tetsuya</t>
    <phoneticPr fontId="2"/>
  </si>
  <si>
    <t>200001005</t>
  </si>
  <si>
    <t>SHIOHATA</t>
    <phoneticPr fontId="2"/>
  </si>
  <si>
    <t>200001006</t>
  </si>
  <si>
    <t>KIMURA</t>
    <phoneticPr fontId="2"/>
  </si>
  <si>
    <t>200001007</t>
  </si>
  <si>
    <t>HORITA</t>
    <phoneticPr fontId="2"/>
  </si>
  <si>
    <t>200001008</t>
  </si>
  <si>
    <t>ASARI</t>
    <phoneticPr fontId="2"/>
  </si>
  <si>
    <t>200001009</t>
  </si>
  <si>
    <t>KOSUGI</t>
    <phoneticPr fontId="2"/>
  </si>
  <si>
    <t>200001010</t>
  </si>
  <si>
    <t>SAIHARA</t>
    <phoneticPr fontId="2"/>
  </si>
  <si>
    <t>200001011</t>
  </si>
  <si>
    <t>Genichiro</t>
    <phoneticPr fontId="2"/>
  </si>
  <si>
    <t>200001012</t>
  </si>
  <si>
    <t>200001013</t>
  </si>
  <si>
    <t>NAKASHIMA</t>
    <phoneticPr fontId="2"/>
  </si>
  <si>
    <t>200001014</t>
  </si>
  <si>
    <t>HIEDA</t>
    <phoneticPr fontId="2"/>
  </si>
  <si>
    <t>Atsuya</t>
    <phoneticPr fontId="2"/>
  </si>
  <si>
    <t>200001015</t>
  </si>
  <si>
    <t>SUEYOSHI</t>
    <phoneticPr fontId="2"/>
  </si>
  <si>
    <t>200001016</t>
  </si>
  <si>
    <t>ONAKA</t>
    <phoneticPr fontId="2"/>
  </si>
  <si>
    <t>200001017</t>
  </si>
  <si>
    <t>YUKUMOTO</t>
    <phoneticPr fontId="2"/>
  </si>
  <si>
    <t>200001018</t>
  </si>
  <si>
    <t>KURODA</t>
    <phoneticPr fontId="2"/>
  </si>
  <si>
    <t>KURODA</t>
    <phoneticPr fontId="2"/>
  </si>
  <si>
    <t>Masahiro</t>
    <phoneticPr fontId="2"/>
  </si>
  <si>
    <t>200001019</t>
  </si>
  <si>
    <t>IKAWA</t>
    <phoneticPr fontId="2"/>
  </si>
  <si>
    <t>IKAWA</t>
    <phoneticPr fontId="2"/>
  </si>
  <si>
    <t>Taku</t>
    <phoneticPr fontId="2"/>
  </si>
  <si>
    <t>200001020</t>
  </si>
  <si>
    <t>SEIRIKI</t>
    <phoneticPr fontId="2"/>
  </si>
  <si>
    <t>Ryuri</t>
    <phoneticPr fontId="2"/>
  </si>
  <si>
    <t>200001021</t>
  </si>
  <si>
    <t>SAKAKURA</t>
    <phoneticPr fontId="2"/>
  </si>
  <si>
    <t>Tatsuya</t>
    <phoneticPr fontId="2"/>
  </si>
  <si>
    <t>200001022</t>
  </si>
  <si>
    <t>AIKA</t>
    <phoneticPr fontId="2"/>
  </si>
  <si>
    <t>Naoto</t>
    <phoneticPr fontId="2"/>
  </si>
  <si>
    <t>200001023</t>
  </si>
  <si>
    <t>KAWASAKI</t>
    <phoneticPr fontId="2"/>
  </si>
  <si>
    <t>KAWASAKI</t>
    <phoneticPr fontId="2"/>
  </si>
  <si>
    <t>200001024</t>
  </si>
  <si>
    <t>HAYAMA</t>
    <phoneticPr fontId="2"/>
  </si>
  <si>
    <t>200001025</t>
  </si>
  <si>
    <t>OHAMA</t>
    <phoneticPr fontId="2"/>
  </si>
  <si>
    <t>Yoshihiro</t>
    <phoneticPr fontId="2"/>
  </si>
  <si>
    <t>200001026</t>
  </si>
  <si>
    <t>NAGAI</t>
    <phoneticPr fontId="2"/>
  </si>
  <si>
    <t>NAGAI</t>
    <phoneticPr fontId="2"/>
  </si>
  <si>
    <t>200001027</t>
  </si>
  <si>
    <t>NISHINO</t>
    <phoneticPr fontId="2"/>
  </si>
  <si>
    <t>200001028</t>
  </si>
  <si>
    <t>Ryosuke</t>
    <phoneticPr fontId="2"/>
  </si>
  <si>
    <t>200001029</t>
  </si>
  <si>
    <t>SHIN</t>
    <phoneticPr fontId="2"/>
  </si>
  <si>
    <t>Fuya</t>
    <phoneticPr fontId="2"/>
  </si>
  <si>
    <t>200001030</t>
  </si>
  <si>
    <t>200001031</t>
  </si>
  <si>
    <t>Keigo</t>
    <phoneticPr fontId="2"/>
  </si>
  <si>
    <t>200001032</t>
  </si>
  <si>
    <t>SAKA</t>
    <phoneticPr fontId="2"/>
  </si>
  <si>
    <t>Keisuke</t>
    <phoneticPr fontId="2"/>
  </si>
  <si>
    <t>200001033</t>
  </si>
  <si>
    <t>HARAGUCHI</t>
    <phoneticPr fontId="2"/>
  </si>
  <si>
    <t>Taichi</t>
    <phoneticPr fontId="2"/>
  </si>
  <si>
    <t>200001034</t>
  </si>
  <si>
    <t>NAGAFUJI</t>
    <phoneticPr fontId="2"/>
  </si>
  <si>
    <t>200001035</t>
  </si>
  <si>
    <t>SUNAGA</t>
    <phoneticPr fontId="2"/>
  </si>
  <si>
    <t>Rikuto</t>
    <phoneticPr fontId="2"/>
  </si>
  <si>
    <t>200001036</t>
  </si>
  <si>
    <t>ARIMA</t>
    <phoneticPr fontId="2"/>
  </si>
  <si>
    <t>Yutaro</t>
    <phoneticPr fontId="2"/>
  </si>
  <si>
    <t>200001037</t>
  </si>
  <si>
    <t>ARIMURA</t>
    <phoneticPr fontId="2"/>
  </si>
  <si>
    <t>200001038</t>
  </si>
  <si>
    <t>UEDA</t>
    <phoneticPr fontId="2"/>
  </si>
  <si>
    <t>Hiroki</t>
    <phoneticPr fontId="2"/>
  </si>
  <si>
    <t>200001039</t>
  </si>
  <si>
    <t>OHNISHI</t>
    <phoneticPr fontId="2"/>
  </si>
  <si>
    <t>Katsunori</t>
    <phoneticPr fontId="2"/>
  </si>
  <si>
    <t>200001040</t>
  </si>
  <si>
    <t>KANETO</t>
    <phoneticPr fontId="2"/>
  </si>
  <si>
    <t>Takumi</t>
    <phoneticPr fontId="2"/>
  </si>
  <si>
    <t>200001041</t>
  </si>
  <si>
    <t>KAMETAKA</t>
    <phoneticPr fontId="2"/>
  </si>
  <si>
    <t>200001042</t>
  </si>
  <si>
    <t>KAYAMA</t>
    <phoneticPr fontId="2"/>
  </si>
  <si>
    <t>Yusaku</t>
    <phoneticPr fontId="2"/>
  </si>
  <si>
    <t>200001043</t>
  </si>
  <si>
    <t>KOHARA</t>
    <phoneticPr fontId="2"/>
  </si>
  <si>
    <t>KOHARA</t>
    <phoneticPr fontId="2"/>
  </si>
  <si>
    <t>Ayumu</t>
    <phoneticPr fontId="2"/>
  </si>
  <si>
    <t>200001044</t>
  </si>
  <si>
    <t>SIMUZU</t>
    <phoneticPr fontId="2"/>
  </si>
  <si>
    <t>Yudai</t>
    <phoneticPr fontId="2"/>
  </si>
  <si>
    <t>200001045</t>
  </si>
  <si>
    <t>FUKUDA</t>
    <phoneticPr fontId="2"/>
  </si>
  <si>
    <t>Naoya</t>
    <phoneticPr fontId="2"/>
  </si>
  <si>
    <t>200001046</t>
  </si>
  <si>
    <t>FUYUNO</t>
    <phoneticPr fontId="2"/>
  </si>
  <si>
    <t>Naoki</t>
    <phoneticPr fontId="2"/>
  </si>
  <si>
    <t>200001047</t>
  </si>
  <si>
    <t>MAEDA</t>
    <phoneticPr fontId="2"/>
  </si>
  <si>
    <t>Daigo</t>
    <phoneticPr fontId="2"/>
  </si>
  <si>
    <t>200001048</t>
  </si>
  <si>
    <t>200001049</t>
  </si>
  <si>
    <t>200001050</t>
  </si>
  <si>
    <t>KATO</t>
    <phoneticPr fontId="2"/>
  </si>
  <si>
    <t>200001051</t>
  </si>
  <si>
    <t>KONO</t>
    <phoneticPr fontId="2"/>
  </si>
  <si>
    <t>Yugo</t>
    <phoneticPr fontId="2"/>
  </si>
  <si>
    <t>200001052</t>
  </si>
  <si>
    <t>HAMADA</t>
    <phoneticPr fontId="2"/>
  </si>
  <si>
    <t>Satosi</t>
    <phoneticPr fontId="2"/>
  </si>
  <si>
    <t>200001053</t>
  </si>
  <si>
    <t>HORIUCHI</t>
    <phoneticPr fontId="2"/>
  </si>
  <si>
    <t>Yuta</t>
    <phoneticPr fontId="2"/>
  </si>
  <si>
    <t>200001054</t>
  </si>
  <si>
    <t>MASUHARA</t>
    <phoneticPr fontId="2"/>
  </si>
  <si>
    <t>Kumpei</t>
    <phoneticPr fontId="2"/>
  </si>
  <si>
    <t>200001055</t>
  </si>
  <si>
    <t>200001056</t>
  </si>
  <si>
    <t>200001057</t>
  </si>
  <si>
    <t>200001058</t>
  </si>
  <si>
    <t>IKEJIMA</t>
    <phoneticPr fontId="2"/>
  </si>
  <si>
    <t>Yoshinori</t>
    <phoneticPr fontId="2"/>
  </si>
  <si>
    <t>200001059</t>
  </si>
  <si>
    <t>Yujiro</t>
    <phoneticPr fontId="2"/>
  </si>
  <si>
    <t>200001060</t>
  </si>
  <si>
    <t>TAKASAGO</t>
    <phoneticPr fontId="2"/>
  </si>
  <si>
    <t>Naohiro</t>
    <phoneticPr fontId="2"/>
  </si>
  <si>
    <t>200001061</t>
  </si>
  <si>
    <t>DAIDO</t>
    <phoneticPr fontId="2"/>
  </si>
  <si>
    <t>Kenshin</t>
    <phoneticPr fontId="2"/>
  </si>
  <si>
    <t>200001062</t>
  </si>
  <si>
    <t>TOKUDA</t>
    <phoneticPr fontId="2"/>
  </si>
  <si>
    <t>Koya</t>
    <phoneticPr fontId="2"/>
  </si>
  <si>
    <t>200001063</t>
  </si>
  <si>
    <t>UCHIDA</t>
    <phoneticPr fontId="2"/>
  </si>
  <si>
    <t>200001064</t>
  </si>
  <si>
    <t>TAKAMURA</t>
    <phoneticPr fontId="2"/>
  </si>
  <si>
    <t>Kentaro</t>
    <phoneticPr fontId="2"/>
  </si>
  <si>
    <t>200001065</t>
  </si>
  <si>
    <t>Rikuto</t>
    <phoneticPr fontId="2"/>
  </si>
  <si>
    <t>200001066</t>
  </si>
  <si>
    <t>200001067</t>
  </si>
  <si>
    <t>Shunichi</t>
    <phoneticPr fontId="2"/>
  </si>
  <si>
    <t>200001068</t>
  </si>
  <si>
    <t>IZUTSU</t>
    <phoneticPr fontId="2"/>
  </si>
  <si>
    <t>Ren</t>
    <phoneticPr fontId="2"/>
  </si>
  <si>
    <t>200001069</t>
  </si>
  <si>
    <t>OKAMOTO</t>
    <phoneticPr fontId="2"/>
  </si>
  <si>
    <t>200001070</t>
  </si>
  <si>
    <t>KAWACHI</t>
    <phoneticPr fontId="2"/>
  </si>
  <si>
    <t>200001071</t>
  </si>
  <si>
    <t>SAKURAI</t>
    <phoneticPr fontId="2"/>
  </si>
  <si>
    <t>200001072</t>
  </si>
  <si>
    <t>HAMADA</t>
    <phoneticPr fontId="2"/>
  </si>
  <si>
    <t>Teppei</t>
    <phoneticPr fontId="2"/>
  </si>
  <si>
    <t>200001073</t>
  </si>
  <si>
    <t>200001074</t>
  </si>
  <si>
    <t>FUJII</t>
    <phoneticPr fontId="2"/>
  </si>
  <si>
    <t>200001075</t>
  </si>
  <si>
    <t>200001076</t>
  </si>
  <si>
    <t>AZUMA</t>
    <phoneticPr fontId="2"/>
  </si>
  <si>
    <t>AZUMA</t>
    <phoneticPr fontId="2"/>
  </si>
  <si>
    <t>200001077</t>
  </si>
  <si>
    <t>ABOSHI</t>
    <phoneticPr fontId="2"/>
  </si>
  <si>
    <t>Taichi</t>
    <phoneticPr fontId="2"/>
  </si>
  <si>
    <t>200001078</t>
  </si>
  <si>
    <t>AWAZU</t>
    <phoneticPr fontId="2"/>
  </si>
  <si>
    <t>200001079</t>
  </si>
  <si>
    <t>200001080</t>
  </si>
  <si>
    <t>IWASAKI</t>
    <phoneticPr fontId="2"/>
  </si>
  <si>
    <t>200001081</t>
  </si>
  <si>
    <t>ONOUE</t>
    <phoneticPr fontId="2"/>
  </si>
  <si>
    <t>Kota</t>
    <phoneticPr fontId="2"/>
  </si>
  <si>
    <t>200001082</t>
  </si>
  <si>
    <t>KUROHKA</t>
    <phoneticPr fontId="2"/>
  </si>
  <si>
    <t>200001083</t>
  </si>
  <si>
    <t>KUROBUCHI</t>
    <phoneticPr fontId="2"/>
  </si>
  <si>
    <t>200001084</t>
  </si>
  <si>
    <t>KONISHI</t>
    <phoneticPr fontId="2"/>
  </si>
  <si>
    <t>200001085</t>
  </si>
  <si>
    <t>SAISHO</t>
    <phoneticPr fontId="2"/>
  </si>
  <si>
    <t>Towa</t>
    <phoneticPr fontId="2"/>
  </si>
  <si>
    <t>200001086</t>
  </si>
  <si>
    <t>SAWA</t>
    <phoneticPr fontId="2"/>
  </si>
  <si>
    <t>200001087</t>
  </si>
  <si>
    <t>SHIRAISHI</t>
    <phoneticPr fontId="2"/>
  </si>
  <si>
    <t>Kotaro</t>
    <phoneticPr fontId="2"/>
  </si>
  <si>
    <t>200001088</t>
  </si>
  <si>
    <t>TSUKAMOTO</t>
    <phoneticPr fontId="2"/>
  </si>
  <si>
    <t>200001089</t>
  </si>
  <si>
    <t>NAKANISHI</t>
    <phoneticPr fontId="2"/>
  </si>
  <si>
    <t>200001090</t>
  </si>
  <si>
    <t>NEGISHI</t>
    <phoneticPr fontId="2"/>
  </si>
  <si>
    <t>200001091</t>
  </si>
  <si>
    <t>200001092</t>
  </si>
  <si>
    <t>HIRABAYASHI</t>
    <phoneticPr fontId="2"/>
  </si>
  <si>
    <t>HIRABAYASHI</t>
    <phoneticPr fontId="2"/>
  </si>
  <si>
    <t>200001093</t>
  </si>
  <si>
    <t>MAENO</t>
    <phoneticPr fontId="2"/>
  </si>
  <si>
    <t>200001094</t>
  </si>
  <si>
    <t>MATSUI</t>
    <phoneticPr fontId="2"/>
  </si>
  <si>
    <t>200001095</t>
  </si>
  <si>
    <t>MURATA</t>
    <phoneticPr fontId="2"/>
  </si>
  <si>
    <t>Shuta</t>
    <phoneticPr fontId="2"/>
  </si>
  <si>
    <t>200001096</t>
  </si>
  <si>
    <t>MOTONISHI</t>
    <phoneticPr fontId="2"/>
  </si>
  <si>
    <t>Yuji</t>
    <phoneticPr fontId="2"/>
  </si>
  <si>
    <t>200001097</t>
  </si>
  <si>
    <t>YASUDA</t>
    <phoneticPr fontId="2"/>
  </si>
  <si>
    <t>200001098</t>
  </si>
  <si>
    <t>Kensho</t>
    <phoneticPr fontId="2"/>
  </si>
  <si>
    <t>200001099</t>
  </si>
  <si>
    <t>Riki</t>
    <phoneticPr fontId="2"/>
  </si>
  <si>
    <t>200001100</t>
  </si>
  <si>
    <t>ARUSE</t>
    <phoneticPr fontId="2"/>
  </si>
  <si>
    <t>Hyate</t>
    <phoneticPr fontId="2"/>
  </si>
  <si>
    <t>200001101</t>
  </si>
  <si>
    <t>ISHIZUKA</t>
    <phoneticPr fontId="2"/>
  </si>
  <si>
    <t>200001102</t>
  </si>
  <si>
    <t xml:space="preserve">IMAHORI </t>
    <phoneticPr fontId="2"/>
  </si>
  <si>
    <t>Kyota</t>
    <phoneticPr fontId="2"/>
  </si>
  <si>
    <t>200001103</t>
  </si>
  <si>
    <t>KAJIMA</t>
    <phoneticPr fontId="2"/>
  </si>
  <si>
    <t>Nagisa</t>
    <phoneticPr fontId="2"/>
  </si>
  <si>
    <t>200001104</t>
  </si>
  <si>
    <t>KISHIWAKI</t>
    <phoneticPr fontId="2"/>
  </si>
  <si>
    <t>Ibuki</t>
    <phoneticPr fontId="2"/>
  </si>
  <si>
    <t>200001105</t>
  </si>
  <si>
    <t>SAIKI</t>
    <phoneticPr fontId="2"/>
  </si>
  <si>
    <t>200001106</t>
  </si>
  <si>
    <t>Ryunosuke</t>
    <phoneticPr fontId="2"/>
  </si>
  <si>
    <t>200001107</t>
  </si>
  <si>
    <t>SAKAGAMI</t>
    <phoneticPr fontId="2"/>
  </si>
  <si>
    <t>200001108</t>
  </si>
  <si>
    <t>200001109</t>
  </si>
  <si>
    <t>SUGAZAKI</t>
    <phoneticPr fontId="2"/>
  </si>
  <si>
    <t>200001110</t>
  </si>
  <si>
    <t>Hibiki</t>
    <phoneticPr fontId="2"/>
  </si>
  <si>
    <t>200001111</t>
  </si>
  <si>
    <t>TAKAHASI</t>
    <phoneticPr fontId="2"/>
  </si>
  <si>
    <t>200001112</t>
  </si>
  <si>
    <t>TASAKI</t>
    <phoneticPr fontId="2"/>
  </si>
  <si>
    <t>Soma</t>
    <phoneticPr fontId="2"/>
  </si>
  <si>
    <t>200001113</t>
  </si>
  <si>
    <t>TANAKA</t>
    <phoneticPr fontId="2"/>
  </si>
  <si>
    <t>Msashi</t>
    <phoneticPr fontId="2"/>
  </si>
  <si>
    <t>200001114</t>
  </si>
  <si>
    <t>TSUJINAKSA</t>
    <phoneticPr fontId="2"/>
  </si>
  <si>
    <t>Yuga</t>
    <phoneticPr fontId="2"/>
  </si>
  <si>
    <t>200001115</t>
  </si>
  <si>
    <t>200001116</t>
  </si>
  <si>
    <t>DEMIZU</t>
    <phoneticPr fontId="2"/>
  </si>
  <si>
    <t>200001117</t>
  </si>
  <si>
    <t>Soma</t>
    <phoneticPr fontId="2"/>
  </si>
  <si>
    <t>200001118</t>
  </si>
  <si>
    <t>TOKUNAGA</t>
    <phoneticPr fontId="2"/>
  </si>
  <si>
    <t>TOKUNAGA</t>
    <phoneticPr fontId="2"/>
  </si>
  <si>
    <t>Kosei</t>
    <phoneticPr fontId="2"/>
  </si>
  <si>
    <t>200001119</t>
  </si>
  <si>
    <t>NISHIKAWA</t>
    <phoneticPr fontId="2"/>
  </si>
  <si>
    <t>200001120</t>
  </si>
  <si>
    <t>NISHIMURA</t>
    <phoneticPr fontId="2"/>
  </si>
  <si>
    <t>Takenari</t>
    <phoneticPr fontId="2"/>
  </si>
  <si>
    <t>200001121</t>
  </si>
  <si>
    <t>NOMURA</t>
    <phoneticPr fontId="2"/>
  </si>
  <si>
    <t>Motomasa</t>
    <phoneticPr fontId="2"/>
  </si>
  <si>
    <t>200001122</t>
  </si>
  <si>
    <t>HAYAKAWA</t>
    <phoneticPr fontId="2"/>
  </si>
  <si>
    <t>Ryusei</t>
    <phoneticPr fontId="2"/>
  </si>
  <si>
    <t>200001123</t>
  </si>
  <si>
    <t>HAYASHIBARA</t>
    <phoneticPr fontId="2"/>
  </si>
  <si>
    <t>200001124</t>
  </si>
  <si>
    <t>200001125</t>
  </si>
  <si>
    <t>FUSHIMI</t>
    <phoneticPr fontId="2"/>
  </si>
  <si>
    <t>200001126</t>
  </si>
  <si>
    <t>Masashi</t>
    <phoneticPr fontId="2"/>
  </si>
  <si>
    <t>200001127</t>
  </si>
  <si>
    <t>MASAGO</t>
    <phoneticPr fontId="2"/>
  </si>
  <si>
    <t>200001128</t>
  </si>
  <si>
    <t>MARUYAMA</t>
    <phoneticPr fontId="2"/>
  </si>
  <si>
    <t>Tsubasa</t>
    <phoneticPr fontId="2"/>
  </si>
  <si>
    <t>200001129</t>
  </si>
  <si>
    <t>200001130</t>
  </si>
  <si>
    <t>SENAGA</t>
    <phoneticPr fontId="2"/>
  </si>
  <si>
    <t>Kunihito</t>
    <phoneticPr fontId="2"/>
  </si>
  <si>
    <t>200001131</t>
  </si>
  <si>
    <t>AKASAKA</t>
    <phoneticPr fontId="2"/>
  </si>
  <si>
    <t>200001132</t>
  </si>
  <si>
    <t>Kanta</t>
    <phoneticPr fontId="2"/>
  </si>
  <si>
    <t>200001133</t>
  </si>
  <si>
    <t>Reona</t>
    <phoneticPr fontId="2"/>
  </si>
  <si>
    <t>200001134</t>
  </si>
  <si>
    <t>ARIMATSU</t>
    <phoneticPr fontId="2"/>
  </si>
  <si>
    <t>200001135</t>
  </si>
  <si>
    <t>Haruma</t>
    <phoneticPr fontId="2"/>
  </si>
  <si>
    <t>200001136</t>
  </si>
  <si>
    <t>SATAKE</t>
    <phoneticPr fontId="2"/>
  </si>
  <si>
    <t>200001137</t>
  </si>
  <si>
    <t>200001138</t>
  </si>
  <si>
    <t>HAMAMOTO</t>
    <phoneticPr fontId="2"/>
  </si>
  <si>
    <t>Tendo</t>
    <phoneticPr fontId="2"/>
  </si>
  <si>
    <t>200001139</t>
  </si>
  <si>
    <t>HIRAYAMA</t>
    <phoneticPr fontId="2"/>
  </si>
  <si>
    <t>HIRAYAMA</t>
    <phoneticPr fontId="2"/>
  </si>
  <si>
    <t>Takayuki</t>
    <phoneticPr fontId="2"/>
  </si>
  <si>
    <t>200001140</t>
  </si>
  <si>
    <t>MATSUOKA</t>
    <phoneticPr fontId="2"/>
  </si>
  <si>
    <t>200001141</t>
  </si>
  <si>
    <t>200001142</t>
  </si>
  <si>
    <t>UMEMOTO</t>
    <phoneticPr fontId="2"/>
  </si>
  <si>
    <t>Ippei</t>
    <phoneticPr fontId="2"/>
  </si>
  <si>
    <t>200001143</t>
  </si>
  <si>
    <t>Shinya</t>
    <phoneticPr fontId="2"/>
  </si>
  <si>
    <t>200001144</t>
  </si>
  <si>
    <t>KUBO</t>
    <phoneticPr fontId="2"/>
  </si>
  <si>
    <t>200001145</t>
  </si>
  <si>
    <t>NAKAOKA</t>
    <phoneticPr fontId="2"/>
  </si>
  <si>
    <t>200001146</t>
  </si>
  <si>
    <t>NISHIKAKU</t>
    <phoneticPr fontId="2"/>
  </si>
  <si>
    <t>Yusuke</t>
    <phoneticPr fontId="2"/>
  </si>
  <si>
    <t>200001147</t>
  </si>
  <si>
    <t>200001148</t>
  </si>
  <si>
    <t>HOGAKI</t>
    <phoneticPr fontId="2"/>
  </si>
  <si>
    <t>200001149</t>
  </si>
  <si>
    <t>MARUO</t>
    <phoneticPr fontId="2"/>
  </si>
  <si>
    <t>200001150</t>
  </si>
  <si>
    <t>Tomo</t>
    <phoneticPr fontId="2"/>
  </si>
  <si>
    <t>200001151</t>
  </si>
  <si>
    <t>Yusei</t>
    <phoneticPr fontId="2"/>
  </si>
  <si>
    <t>200001152</t>
  </si>
  <si>
    <t>OKA</t>
    <phoneticPr fontId="2"/>
  </si>
  <si>
    <t>Ryoma</t>
    <phoneticPr fontId="2"/>
  </si>
  <si>
    <t>200001153</t>
  </si>
  <si>
    <t>KATAYAMA</t>
    <phoneticPr fontId="2"/>
  </si>
  <si>
    <t>Hisanori</t>
    <phoneticPr fontId="2"/>
  </si>
  <si>
    <t>200001154</t>
  </si>
  <si>
    <t>KIBOSHI</t>
    <phoneticPr fontId="2"/>
  </si>
  <si>
    <t>200001155</t>
  </si>
  <si>
    <t>SAKAUE</t>
    <phoneticPr fontId="2"/>
  </si>
  <si>
    <t>200001156</t>
  </si>
  <si>
    <t>200001157</t>
  </si>
  <si>
    <t>TANIMURA</t>
    <phoneticPr fontId="2"/>
  </si>
  <si>
    <t>Fuma</t>
    <phoneticPr fontId="2"/>
  </si>
  <si>
    <t>200001158</t>
  </si>
  <si>
    <t>NAKAMURA</t>
    <phoneticPr fontId="2"/>
  </si>
  <si>
    <t>Kentaro</t>
    <phoneticPr fontId="2"/>
  </si>
  <si>
    <t>200001159</t>
  </si>
  <si>
    <t>NAKAYA</t>
    <phoneticPr fontId="2"/>
  </si>
  <si>
    <t>200001160</t>
  </si>
  <si>
    <t>MYOKAI</t>
    <phoneticPr fontId="2"/>
  </si>
  <si>
    <t>Hayata</t>
    <phoneticPr fontId="2"/>
  </si>
  <si>
    <t>200001161</t>
  </si>
  <si>
    <t>UCHIDA</t>
    <phoneticPr fontId="2"/>
  </si>
  <si>
    <t>200001162</t>
  </si>
  <si>
    <t>TORI</t>
    <phoneticPr fontId="2"/>
  </si>
  <si>
    <t>200001163</t>
  </si>
  <si>
    <t>TANIOKA</t>
    <phoneticPr fontId="2"/>
  </si>
  <si>
    <t>Yoshitaka</t>
    <phoneticPr fontId="2"/>
  </si>
  <si>
    <t>200001164</t>
  </si>
  <si>
    <t>UENO</t>
    <phoneticPr fontId="2"/>
  </si>
  <si>
    <t>200001165</t>
  </si>
  <si>
    <t>OBA</t>
    <phoneticPr fontId="2"/>
  </si>
  <si>
    <t>200001166</t>
  </si>
  <si>
    <t>TSURU</t>
    <phoneticPr fontId="2"/>
  </si>
  <si>
    <t>Shunya</t>
    <phoneticPr fontId="2"/>
  </si>
  <si>
    <t>200001167</t>
  </si>
  <si>
    <t>MIYAMOTO</t>
    <phoneticPr fontId="2"/>
  </si>
  <si>
    <t>200001168</t>
  </si>
  <si>
    <t>200001169</t>
  </si>
  <si>
    <t>SHINDO</t>
    <phoneticPr fontId="2"/>
  </si>
  <si>
    <t>SHINDO</t>
    <phoneticPr fontId="2"/>
  </si>
  <si>
    <t>Minato</t>
    <phoneticPr fontId="2"/>
  </si>
  <si>
    <t>200001170</t>
  </si>
  <si>
    <t>HARUTA</t>
    <phoneticPr fontId="2"/>
  </si>
  <si>
    <t>Fumiya</t>
    <phoneticPr fontId="2"/>
  </si>
  <si>
    <t>200001171</t>
  </si>
  <si>
    <t>HONJO</t>
    <phoneticPr fontId="2"/>
  </si>
  <si>
    <t>Kunji</t>
    <phoneticPr fontId="2"/>
  </si>
  <si>
    <t>200001172</t>
  </si>
  <si>
    <t>MORI</t>
    <phoneticPr fontId="2"/>
  </si>
  <si>
    <t>Futo</t>
    <phoneticPr fontId="2"/>
  </si>
  <si>
    <t>200001173</t>
  </si>
  <si>
    <t>NAKAGAKI</t>
    <phoneticPr fontId="2"/>
  </si>
  <si>
    <t>200001174</t>
  </si>
  <si>
    <t>200001175</t>
  </si>
  <si>
    <t>TANAKA</t>
    <phoneticPr fontId="2"/>
  </si>
  <si>
    <t>Koyo</t>
    <phoneticPr fontId="2"/>
  </si>
  <si>
    <t>200001176</t>
  </si>
  <si>
    <t>CHIBA</t>
    <phoneticPr fontId="2"/>
  </si>
  <si>
    <t>Wataru</t>
    <phoneticPr fontId="2"/>
  </si>
  <si>
    <t>200001177</t>
  </si>
  <si>
    <t>Hirohide</t>
    <phoneticPr fontId="2"/>
  </si>
  <si>
    <t>200001178</t>
  </si>
  <si>
    <t>MIYAJI</t>
    <phoneticPr fontId="2"/>
  </si>
  <si>
    <t>200001179</t>
  </si>
  <si>
    <t>TOMINAGA</t>
    <phoneticPr fontId="2"/>
  </si>
  <si>
    <t>200001180</t>
  </si>
  <si>
    <t>200001181</t>
  </si>
  <si>
    <t>HIRAKAWA</t>
    <phoneticPr fontId="2"/>
  </si>
  <si>
    <t>Kazuma</t>
    <phoneticPr fontId="2"/>
  </si>
  <si>
    <t>200001182</t>
  </si>
  <si>
    <t>YAMAMURA</t>
    <phoneticPr fontId="2"/>
  </si>
  <si>
    <t>Keita</t>
    <phoneticPr fontId="2"/>
  </si>
  <si>
    <t>200001183</t>
  </si>
  <si>
    <t>FUJIWARA</t>
    <phoneticPr fontId="2"/>
  </si>
  <si>
    <t>200001184</t>
  </si>
  <si>
    <t>HARIMOTO</t>
    <phoneticPr fontId="2"/>
  </si>
  <si>
    <t>Yuya</t>
    <phoneticPr fontId="2"/>
  </si>
  <si>
    <t>200001185</t>
  </si>
  <si>
    <t>KOMA</t>
    <phoneticPr fontId="2"/>
  </si>
  <si>
    <t>Takashi</t>
    <phoneticPr fontId="2"/>
  </si>
  <si>
    <t>200001186</t>
  </si>
  <si>
    <t>IKUTA</t>
    <phoneticPr fontId="2"/>
  </si>
  <si>
    <t>200001187</t>
  </si>
  <si>
    <t>MIURA</t>
    <phoneticPr fontId="2"/>
  </si>
  <si>
    <t>MIURA</t>
    <phoneticPr fontId="2"/>
  </si>
  <si>
    <t>Koshiro</t>
    <phoneticPr fontId="2"/>
  </si>
  <si>
    <t>200001188</t>
  </si>
  <si>
    <t>200001189</t>
  </si>
  <si>
    <t>UENO</t>
    <phoneticPr fontId="2"/>
  </si>
  <si>
    <t>200001190</t>
  </si>
  <si>
    <t>KANZAKI</t>
    <phoneticPr fontId="2"/>
  </si>
  <si>
    <t>200001191</t>
  </si>
  <si>
    <t>FUJIIE</t>
    <phoneticPr fontId="2"/>
  </si>
  <si>
    <t>200001192</t>
  </si>
  <si>
    <t>KUZUKAWA</t>
    <phoneticPr fontId="2"/>
  </si>
  <si>
    <t>200001193</t>
  </si>
  <si>
    <t>Keneto</t>
    <phoneticPr fontId="2"/>
  </si>
  <si>
    <t>200001194</t>
  </si>
  <si>
    <t>200001195</t>
  </si>
  <si>
    <t>200001196</t>
  </si>
  <si>
    <t>NITTA</t>
    <phoneticPr fontId="2"/>
  </si>
  <si>
    <t>200001197</t>
  </si>
  <si>
    <t>FUJITA</t>
    <phoneticPr fontId="2"/>
  </si>
  <si>
    <t>200001198</t>
  </si>
  <si>
    <t>TOYOSHIMA</t>
    <phoneticPr fontId="2"/>
  </si>
  <si>
    <t>Natsuki</t>
    <phoneticPr fontId="2"/>
  </si>
  <si>
    <t>200001199</t>
  </si>
  <si>
    <t>WATASE</t>
    <phoneticPr fontId="2"/>
  </si>
  <si>
    <t>200001200</t>
  </si>
  <si>
    <t>200001201</t>
  </si>
  <si>
    <t>HANADA</t>
    <phoneticPr fontId="2"/>
  </si>
  <si>
    <t>200001202</t>
  </si>
  <si>
    <t>FURUBAYASHI</t>
    <phoneticPr fontId="2"/>
  </si>
  <si>
    <t>Takumu</t>
    <phoneticPr fontId="2"/>
  </si>
  <si>
    <t>200001203</t>
  </si>
  <si>
    <t>KANZAKI</t>
    <phoneticPr fontId="2"/>
  </si>
  <si>
    <t>Takahito</t>
    <phoneticPr fontId="2"/>
  </si>
  <si>
    <t>200001204</t>
  </si>
  <si>
    <t>奈良大学</t>
  </si>
  <si>
    <t>TAKAHASHI</t>
    <phoneticPr fontId="2"/>
  </si>
  <si>
    <t>200001205</t>
  </si>
  <si>
    <t>NAGAMORI</t>
    <phoneticPr fontId="2"/>
  </si>
  <si>
    <t>200001206</t>
  </si>
  <si>
    <t>Kuniaki</t>
    <phoneticPr fontId="2"/>
  </si>
  <si>
    <t>200001207</t>
  </si>
  <si>
    <t>TANO</t>
    <phoneticPr fontId="2"/>
  </si>
  <si>
    <t>Seiji</t>
    <phoneticPr fontId="2"/>
  </si>
  <si>
    <t>200001208</t>
  </si>
  <si>
    <t>200001209</t>
  </si>
  <si>
    <t>ITO</t>
    <phoneticPr fontId="2"/>
  </si>
  <si>
    <t>Yamato</t>
    <phoneticPr fontId="2"/>
  </si>
  <si>
    <t>200001210</t>
  </si>
  <si>
    <t>200001211</t>
  </si>
  <si>
    <t>KASHU</t>
    <phoneticPr fontId="2"/>
  </si>
  <si>
    <t>200001212</t>
  </si>
  <si>
    <t>MIMASU</t>
    <phoneticPr fontId="2"/>
  </si>
  <si>
    <t>Ryuto</t>
    <phoneticPr fontId="2"/>
  </si>
  <si>
    <t>200001213</t>
  </si>
  <si>
    <t>BANDO</t>
    <phoneticPr fontId="2"/>
  </si>
  <si>
    <t>200001214</t>
  </si>
  <si>
    <t>200001215</t>
  </si>
  <si>
    <t>Gaku</t>
    <phoneticPr fontId="2"/>
  </si>
  <si>
    <t>200001216</t>
  </si>
  <si>
    <t>200001217</t>
  </si>
  <si>
    <t>ISHIMARU</t>
    <phoneticPr fontId="2"/>
  </si>
  <si>
    <t>Tadayuki</t>
    <phoneticPr fontId="2"/>
  </si>
  <si>
    <t>200001218</t>
  </si>
  <si>
    <t>SAKAMOTO</t>
    <phoneticPr fontId="2"/>
  </si>
  <si>
    <t>200001219</t>
  </si>
  <si>
    <t>200001220</t>
  </si>
  <si>
    <t>200001221</t>
  </si>
  <si>
    <t>OGATA</t>
    <phoneticPr fontId="2"/>
  </si>
  <si>
    <t>Takaumi</t>
    <phoneticPr fontId="2"/>
  </si>
  <si>
    <t>200001222</t>
  </si>
  <si>
    <t>NISHIMOTO</t>
    <phoneticPr fontId="2"/>
  </si>
  <si>
    <t>Takamasa</t>
    <phoneticPr fontId="2"/>
  </si>
  <si>
    <t>200001223</t>
  </si>
  <si>
    <t>KANNAN</t>
    <phoneticPr fontId="2"/>
  </si>
  <si>
    <t>Haruka</t>
    <phoneticPr fontId="2"/>
  </si>
  <si>
    <t>200001224</t>
  </si>
  <si>
    <t>WAKAMOTO</t>
    <phoneticPr fontId="2"/>
  </si>
  <si>
    <t>Tatsuki</t>
    <phoneticPr fontId="2"/>
  </si>
  <si>
    <t>200001225</t>
  </si>
  <si>
    <t>MATSUI</t>
    <phoneticPr fontId="2"/>
  </si>
  <si>
    <t>Tomohiro</t>
    <phoneticPr fontId="2"/>
  </si>
  <si>
    <t>200001226</t>
  </si>
  <si>
    <t>HATTORI</t>
    <phoneticPr fontId="2"/>
  </si>
  <si>
    <t>Masatsugu</t>
    <phoneticPr fontId="2"/>
  </si>
  <si>
    <t>200001227</t>
  </si>
  <si>
    <t>KAWAKATSU</t>
    <phoneticPr fontId="2"/>
  </si>
  <si>
    <t>Shuto</t>
    <phoneticPr fontId="2"/>
  </si>
  <si>
    <t>200001228</t>
  </si>
  <si>
    <t>NAGANO</t>
    <phoneticPr fontId="2"/>
  </si>
  <si>
    <t>200001229</t>
  </si>
  <si>
    <t>YONEZAWA</t>
    <phoneticPr fontId="2"/>
  </si>
  <si>
    <t>Shota</t>
    <phoneticPr fontId="2"/>
  </si>
  <si>
    <t>200001230</t>
  </si>
  <si>
    <t>YAMAMURA</t>
    <phoneticPr fontId="2"/>
  </si>
  <si>
    <t>Naoki</t>
    <phoneticPr fontId="2"/>
  </si>
  <si>
    <t>200001231</t>
  </si>
  <si>
    <t>阪南大学</t>
  </si>
  <si>
    <t>ABE</t>
    <phoneticPr fontId="2"/>
  </si>
  <si>
    <t>Kohei</t>
    <phoneticPr fontId="2"/>
  </si>
  <si>
    <t>200001232</t>
  </si>
  <si>
    <t>Hiroto</t>
    <phoneticPr fontId="2"/>
  </si>
  <si>
    <t>200001233</t>
  </si>
  <si>
    <t>KAMEGAWA</t>
    <phoneticPr fontId="2"/>
  </si>
  <si>
    <t>200001234</t>
  </si>
  <si>
    <t>UEMASU</t>
    <phoneticPr fontId="2"/>
  </si>
  <si>
    <t>200001235</t>
  </si>
  <si>
    <t>200001236</t>
  </si>
  <si>
    <t>NAKATA</t>
    <phoneticPr fontId="2"/>
  </si>
  <si>
    <t>Tsutomu</t>
    <phoneticPr fontId="2"/>
  </si>
  <si>
    <t>200001237</t>
  </si>
  <si>
    <t>200001238</t>
  </si>
  <si>
    <t>OE</t>
    <phoneticPr fontId="2"/>
  </si>
  <si>
    <t>Kazunori</t>
    <phoneticPr fontId="2"/>
  </si>
  <si>
    <t>200001239</t>
  </si>
  <si>
    <t>NISHISAKA</t>
    <phoneticPr fontId="2"/>
  </si>
  <si>
    <t>200001240</t>
  </si>
  <si>
    <t>WAKAMATSU</t>
    <phoneticPr fontId="2"/>
  </si>
  <si>
    <t>Kazunobu</t>
    <phoneticPr fontId="2"/>
  </si>
  <si>
    <t>200001241</t>
  </si>
  <si>
    <t>HIRAYU</t>
    <phoneticPr fontId="2"/>
  </si>
  <si>
    <t>Keiji</t>
    <phoneticPr fontId="2"/>
  </si>
  <si>
    <t>200001242</t>
  </si>
  <si>
    <t>AJIKATA</t>
    <phoneticPr fontId="2"/>
  </si>
  <si>
    <t>Kaito</t>
    <phoneticPr fontId="2"/>
  </si>
  <si>
    <t>200001243</t>
  </si>
  <si>
    <t>ARASHI</t>
    <phoneticPr fontId="2"/>
  </si>
  <si>
    <t>Kenta</t>
    <phoneticPr fontId="2"/>
  </si>
  <si>
    <t>200001244</t>
  </si>
  <si>
    <t>IKI</t>
    <phoneticPr fontId="2"/>
  </si>
  <si>
    <t>Daigo</t>
    <phoneticPr fontId="2"/>
  </si>
  <si>
    <t>200001245</t>
  </si>
  <si>
    <t>SHIMIZU</t>
    <phoneticPr fontId="2"/>
  </si>
  <si>
    <t>Hayaki</t>
    <phoneticPr fontId="2"/>
  </si>
  <si>
    <t>200001246</t>
  </si>
  <si>
    <t>MIYAZAKI</t>
    <phoneticPr fontId="2"/>
  </si>
  <si>
    <t>Takuro</t>
    <phoneticPr fontId="2"/>
  </si>
  <si>
    <t>200001247</t>
  </si>
  <si>
    <t>YASUDA</t>
    <phoneticPr fontId="2"/>
  </si>
  <si>
    <t>Shigeto</t>
    <phoneticPr fontId="2"/>
  </si>
  <si>
    <t>200001248</t>
  </si>
  <si>
    <t>YAMADA</t>
    <phoneticPr fontId="2"/>
  </si>
  <si>
    <t>200001249</t>
  </si>
  <si>
    <t>KISHI</t>
    <phoneticPr fontId="2"/>
  </si>
  <si>
    <t>KISHI</t>
    <phoneticPr fontId="2"/>
  </si>
  <si>
    <t>200001250</t>
  </si>
  <si>
    <t>HAGIWARA</t>
    <phoneticPr fontId="2"/>
  </si>
  <si>
    <t>Takuto</t>
    <phoneticPr fontId="2"/>
  </si>
  <si>
    <t>200001251</t>
  </si>
  <si>
    <t>ARIKAWA</t>
    <phoneticPr fontId="2"/>
  </si>
  <si>
    <t>200001252</t>
  </si>
  <si>
    <t>SHIMMURA</t>
    <phoneticPr fontId="2"/>
  </si>
  <si>
    <t>SHIMMURA</t>
    <phoneticPr fontId="2"/>
  </si>
  <si>
    <t>Chikuma</t>
    <phoneticPr fontId="2"/>
  </si>
  <si>
    <t>200001253</t>
  </si>
  <si>
    <t>MUKOYAMA</t>
    <phoneticPr fontId="2"/>
  </si>
  <si>
    <t>Riichiro</t>
    <phoneticPr fontId="2"/>
  </si>
  <si>
    <t>200001254</t>
  </si>
  <si>
    <t>TAKAGI</t>
    <phoneticPr fontId="2"/>
  </si>
  <si>
    <t>200001255</t>
  </si>
  <si>
    <t>AKITA</t>
    <phoneticPr fontId="2"/>
  </si>
  <si>
    <t>Takeshi</t>
    <phoneticPr fontId="2"/>
  </si>
  <si>
    <t>200001256</t>
  </si>
  <si>
    <t>HABATA</t>
    <phoneticPr fontId="2"/>
  </si>
  <si>
    <t>200001257</t>
  </si>
  <si>
    <t>YOSHIMURA</t>
    <phoneticPr fontId="2"/>
  </si>
  <si>
    <t>Taichi</t>
    <phoneticPr fontId="2"/>
  </si>
  <si>
    <t>200001258</t>
  </si>
  <si>
    <t>ASHITANI</t>
    <phoneticPr fontId="2"/>
  </si>
  <si>
    <t>Kosei</t>
    <phoneticPr fontId="2"/>
  </si>
  <si>
    <t>200001259</t>
  </si>
  <si>
    <t>OKI</t>
    <phoneticPr fontId="2"/>
  </si>
  <si>
    <t>Shuhei</t>
    <phoneticPr fontId="2"/>
  </si>
  <si>
    <t>200001260</t>
  </si>
  <si>
    <t>ITAGAKI</t>
    <phoneticPr fontId="2"/>
  </si>
  <si>
    <t>200001261</t>
  </si>
  <si>
    <t>SAWAI</t>
    <phoneticPr fontId="2"/>
  </si>
  <si>
    <t>200001262</t>
  </si>
  <si>
    <t>KINOSHITA</t>
    <phoneticPr fontId="2"/>
  </si>
  <si>
    <t>Yosinari</t>
    <phoneticPr fontId="2"/>
  </si>
  <si>
    <t>200001263</t>
  </si>
  <si>
    <t>NAGAOKA</t>
    <phoneticPr fontId="2"/>
  </si>
  <si>
    <t>Taisei</t>
    <phoneticPr fontId="2"/>
  </si>
  <si>
    <t>200001264</t>
  </si>
  <si>
    <t xml:space="preserve">NIIYAMA </t>
    <phoneticPr fontId="2"/>
  </si>
  <si>
    <t>200001265</t>
  </si>
  <si>
    <t>MUKAI</t>
    <phoneticPr fontId="2"/>
  </si>
  <si>
    <t>Keita</t>
    <phoneticPr fontId="2"/>
  </si>
  <si>
    <t>200001266</t>
  </si>
  <si>
    <t>SEKI</t>
    <phoneticPr fontId="2"/>
  </si>
  <si>
    <t>200001267</t>
  </si>
  <si>
    <t>Haruto</t>
    <phoneticPr fontId="2"/>
  </si>
  <si>
    <t>200001268</t>
  </si>
  <si>
    <t>Hirokazu</t>
    <phoneticPr fontId="2"/>
  </si>
  <si>
    <t>200001269</t>
  </si>
  <si>
    <t>KAWAI</t>
    <phoneticPr fontId="2"/>
  </si>
  <si>
    <t>Akitaka</t>
    <phoneticPr fontId="2"/>
  </si>
  <si>
    <t>200001270</t>
  </si>
  <si>
    <t>TAMURA</t>
    <phoneticPr fontId="2"/>
  </si>
  <si>
    <t>200001271</t>
  </si>
  <si>
    <t>四天王寺大学</t>
  </si>
  <si>
    <t>TAKEDA</t>
    <phoneticPr fontId="2"/>
  </si>
  <si>
    <t>Kento</t>
    <phoneticPr fontId="2"/>
  </si>
  <si>
    <t>200001272</t>
  </si>
  <si>
    <t>TAIRA</t>
    <phoneticPr fontId="2"/>
  </si>
  <si>
    <t>200001273</t>
  </si>
  <si>
    <t>TANIGUCHI</t>
    <phoneticPr fontId="2"/>
  </si>
  <si>
    <t>Eisuke</t>
    <phoneticPr fontId="2"/>
  </si>
  <si>
    <t>200001274</t>
  </si>
  <si>
    <t>200001275</t>
  </si>
  <si>
    <t>SAWAGUCHI</t>
    <phoneticPr fontId="2"/>
  </si>
  <si>
    <t>200001276</t>
  </si>
  <si>
    <t>ASAMI</t>
    <phoneticPr fontId="2"/>
  </si>
  <si>
    <t>Temma</t>
    <phoneticPr fontId="2"/>
  </si>
  <si>
    <t>200001277</t>
  </si>
  <si>
    <t>Rodan</t>
    <phoneticPr fontId="2"/>
  </si>
  <si>
    <t>200001278</t>
  </si>
  <si>
    <t>TERAI</t>
    <phoneticPr fontId="2"/>
  </si>
  <si>
    <t>200001279</t>
  </si>
  <si>
    <t>200001280</t>
  </si>
  <si>
    <t>ARIDOMI</t>
    <phoneticPr fontId="2"/>
  </si>
  <si>
    <t>200001281</t>
  </si>
  <si>
    <t>SANDA</t>
    <phoneticPr fontId="2"/>
  </si>
  <si>
    <t>200001282</t>
  </si>
  <si>
    <t>200001283</t>
  </si>
  <si>
    <t>KOYAMA</t>
    <phoneticPr fontId="2"/>
  </si>
  <si>
    <t>200001284</t>
  </si>
  <si>
    <t>HORIKIRI</t>
    <phoneticPr fontId="2"/>
  </si>
  <si>
    <t>200001285</t>
  </si>
  <si>
    <t>200001286</t>
  </si>
  <si>
    <t>NISHIDA</t>
    <phoneticPr fontId="2"/>
  </si>
  <si>
    <t>200001287</t>
  </si>
  <si>
    <t>FUKUHARA</t>
    <phoneticPr fontId="2"/>
  </si>
  <si>
    <t>Takato</t>
    <phoneticPr fontId="2"/>
  </si>
  <si>
    <t>200001288</t>
  </si>
  <si>
    <t>大阪経済法科大学</t>
  </si>
  <si>
    <t>UWATOKO</t>
    <phoneticPr fontId="2"/>
  </si>
  <si>
    <t>200001289</t>
  </si>
  <si>
    <t>KAWABE</t>
    <phoneticPr fontId="2"/>
  </si>
  <si>
    <t>200001290</t>
  </si>
  <si>
    <t>AZUMA</t>
    <phoneticPr fontId="2"/>
  </si>
  <si>
    <t>Ryosuke</t>
    <phoneticPr fontId="2"/>
  </si>
  <si>
    <t>200001291</t>
  </si>
  <si>
    <t>HATTA</t>
    <phoneticPr fontId="2"/>
  </si>
  <si>
    <t>Fuya</t>
    <phoneticPr fontId="2"/>
  </si>
  <si>
    <t>200001292</t>
  </si>
  <si>
    <t>TSURUTA</t>
    <phoneticPr fontId="2"/>
  </si>
  <si>
    <t>Takehiro</t>
    <phoneticPr fontId="2"/>
  </si>
  <si>
    <t>200001293</t>
  </si>
  <si>
    <t>TAKEDA</t>
    <phoneticPr fontId="2"/>
  </si>
  <si>
    <t>Joichiro</t>
    <phoneticPr fontId="2"/>
  </si>
  <si>
    <t>200001294</t>
  </si>
  <si>
    <t>WATAMURA</t>
    <phoneticPr fontId="2"/>
  </si>
  <si>
    <t>200001295</t>
  </si>
  <si>
    <t>Hironori</t>
    <phoneticPr fontId="2"/>
  </si>
  <si>
    <t>200001296</t>
  </si>
  <si>
    <t>Takuya</t>
    <phoneticPr fontId="2"/>
  </si>
  <si>
    <t>200001297</t>
  </si>
  <si>
    <t>YAMASITA</t>
    <phoneticPr fontId="2"/>
  </si>
  <si>
    <t>Takeru</t>
    <phoneticPr fontId="2"/>
  </si>
  <si>
    <t>200001298</t>
  </si>
  <si>
    <t>KINSOKU</t>
    <phoneticPr fontId="2"/>
  </si>
  <si>
    <t>Rikuto</t>
    <phoneticPr fontId="2"/>
  </si>
  <si>
    <t>200001299</t>
  </si>
  <si>
    <t>SATO</t>
    <phoneticPr fontId="2"/>
  </si>
  <si>
    <t>200001300</t>
  </si>
  <si>
    <t>YOSHIMURA</t>
    <phoneticPr fontId="2"/>
  </si>
  <si>
    <t>Naoto</t>
    <phoneticPr fontId="2"/>
  </si>
  <si>
    <t>200001301</t>
  </si>
  <si>
    <t>NAKAMURA</t>
    <phoneticPr fontId="2"/>
  </si>
  <si>
    <t>200001302</t>
  </si>
  <si>
    <t>200001303</t>
  </si>
  <si>
    <t>MICHIDA</t>
    <phoneticPr fontId="2"/>
  </si>
  <si>
    <t>200001304</t>
  </si>
  <si>
    <t>Hyogo</t>
    <phoneticPr fontId="2"/>
  </si>
  <si>
    <t>200001305</t>
  </si>
  <si>
    <t>KOBAYASHI</t>
    <phoneticPr fontId="2"/>
  </si>
  <si>
    <t>Hiroki</t>
    <phoneticPr fontId="2"/>
  </si>
  <si>
    <t>200001306</t>
  </si>
  <si>
    <t>KARIYA</t>
    <phoneticPr fontId="2"/>
  </si>
  <si>
    <t>200001307</t>
  </si>
  <si>
    <t>FUSHIMOTO</t>
    <phoneticPr fontId="2"/>
  </si>
  <si>
    <t>Cardin</t>
    <phoneticPr fontId="2"/>
  </si>
  <si>
    <t>200001308</t>
  </si>
  <si>
    <t>YAMORI</t>
    <phoneticPr fontId="2"/>
  </si>
  <si>
    <t>Shion</t>
    <phoneticPr fontId="2"/>
  </si>
  <si>
    <t>200001309</t>
  </si>
  <si>
    <t>TOKUDA</t>
    <phoneticPr fontId="2"/>
  </si>
  <si>
    <t>Kazuhiro</t>
    <phoneticPr fontId="2"/>
  </si>
  <si>
    <t>200001310</t>
  </si>
  <si>
    <t>ADACHI</t>
    <phoneticPr fontId="2"/>
  </si>
  <si>
    <t>Tomonori</t>
    <phoneticPr fontId="2"/>
  </si>
  <si>
    <t>200001311</t>
  </si>
  <si>
    <t>KITAMURA</t>
    <phoneticPr fontId="2"/>
  </si>
  <si>
    <t>Yugo</t>
    <phoneticPr fontId="2"/>
  </si>
  <si>
    <t>200001312</t>
  </si>
  <si>
    <t>200001313</t>
  </si>
  <si>
    <t>200001314</t>
  </si>
  <si>
    <t>NAKAKITA</t>
    <phoneticPr fontId="2"/>
  </si>
  <si>
    <t>200001315</t>
  </si>
  <si>
    <t>200001316</t>
  </si>
  <si>
    <t>HIRAMATSU</t>
    <phoneticPr fontId="2"/>
  </si>
  <si>
    <t>200001317</t>
  </si>
  <si>
    <t>HIROSHIMA</t>
    <phoneticPr fontId="2"/>
  </si>
  <si>
    <t>Shinya</t>
    <phoneticPr fontId="2"/>
  </si>
  <si>
    <t>200001318</t>
  </si>
  <si>
    <t>FUKUDA</t>
    <phoneticPr fontId="2"/>
  </si>
  <si>
    <t>200001319</t>
  </si>
  <si>
    <t>FUKUMIYA</t>
    <phoneticPr fontId="2"/>
  </si>
  <si>
    <t>Nagito</t>
    <phoneticPr fontId="2"/>
  </si>
  <si>
    <t>200001320</t>
  </si>
  <si>
    <t>FUJIBAYASHI</t>
    <phoneticPr fontId="2"/>
  </si>
  <si>
    <t>200001321</t>
  </si>
  <si>
    <t>MIURA</t>
    <phoneticPr fontId="2"/>
  </si>
  <si>
    <t>Akiyoshi</t>
    <phoneticPr fontId="2"/>
  </si>
  <si>
    <t>200001322</t>
  </si>
  <si>
    <t>Yasuhiro</t>
    <phoneticPr fontId="2"/>
  </si>
  <si>
    <t>200001323</t>
  </si>
  <si>
    <t>MINAMOTO</t>
    <phoneticPr fontId="2"/>
  </si>
  <si>
    <t>Shinnosuke</t>
    <phoneticPr fontId="2"/>
  </si>
  <si>
    <t>200001324</t>
  </si>
  <si>
    <t>YAMANA</t>
    <phoneticPr fontId="2"/>
  </si>
  <si>
    <t>Takahiro</t>
    <phoneticPr fontId="2"/>
  </si>
  <si>
    <t>200001325</t>
  </si>
  <si>
    <t>YOSHITAKE</t>
    <phoneticPr fontId="2"/>
  </si>
  <si>
    <t>200001326</t>
  </si>
  <si>
    <t>INABA</t>
    <phoneticPr fontId="2"/>
  </si>
  <si>
    <t>Taketo</t>
    <phoneticPr fontId="2"/>
  </si>
  <si>
    <t>200001327</t>
  </si>
  <si>
    <t>OKUI</t>
    <phoneticPr fontId="2"/>
  </si>
  <si>
    <t>200001328</t>
  </si>
  <si>
    <t>ODAHARA</t>
    <phoneticPr fontId="2"/>
  </si>
  <si>
    <t>Jin</t>
    <phoneticPr fontId="2"/>
  </si>
  <si>
    <t>200001329</t>
  </si>
  <si>
    <t>KAKUMOTO</t>
    <phoneticPr fontId="2"/>
  </si>
  <si>
    <t>200001330</t>
  </si>
  <si>
    <t>KOSAKA</t>
    <phoneticPr fontId="2"/>
  </si>
  <si>
    <t>Kota</t>
    <phoneticPr fontId="2"/>
  </si>
  <si>
    <t>200001331</t>
  </si>
  <si>
    <t>KOTANI</t>
    <phoneticPr fontId="2"/>
  </si>
  <si>
    <t>Keisuke</t>
    <phoneticPr fontId="2"/>
  </si>
  <si>
    <t>200001332</t>
  </si>
  <si>
    <t>GOTOH</t>
    <phoneticPr fontId="2"/>
  </si>
  <si>
    <t>200001333</t>
  </si>
  <si>
    <t>KOMATSU</t>
    <phoneticPr fontId="2"/>
  </si>
  <si>
    <t>Yuma</t>
    <phoneticPr fontId="2"/>
  </si>
  <si>
    <t>200001334</t>
  </si>
  <si>
    <t>SAKAGUCHI</t>
    <phoneticPr fontId="2"/>
  </si>
  <si>
    <t>Tomoki</t>
    <phoneticPr fontId="2"/>
  </si>
  <si>
    <t>200001335</t>
  </si>
  <si>
    <t>TAKEUCHI</t>
    <phoneticPr fontId="2"/>
  </si>
  <si>
    <t>Genya</t>
    <phoneticPr fontId="2"/>
  </si>
  <si>
    <t>200001336</t>
  </si>
  <si>
    <t>MIYAMOTO</t>
    <phoneticPr fontId="2"/>
  </si>
  <si>
    <t>200001337</t>
  </si>
  <si>
    <t>OUCHI</t>
    <phoneticPr fontId="2"/>
  </si>
  <si>
    <t>200001338</t>
  </si>
  <si>
    <t>Ryosuke</t>
    <phoneticPr fontId="2"/>
  </si>
  <si>
    <t>200001339</t>
  </si>
  <si>
    <t>HOSOYA</t>
    <phoneticPr fontId="2"/>
  </si>
  <si>
    <t>200001340</t>
  </si>
  <si>
    <t>MIKAMI</t>
    <phoneticPr fontId="2"/>
  </si>
  <si>
    <t>Jun</t>
    <phoneticPr fontId="2"/>
  </si>
  <si>
    <t>200001341</t>
  </si>
  <si>
    <t>IKUNO</t>
    <phoneticPr fontId="2"/>
  </si>
  <si>
    <t>Yudai</t>
    <phoneticPr fontId="2"/>
  </si>
  <si>
    <t>200001342</t>
  </si>
  <si>
    <t>HIROKANE</t>
    <phoneticPr fontId="2"/>
  </si>
  <si>
    <t>Kojiro</t>
    <phoneticPr fontId="2"/>
  </si>
  <si>
    <t>200001343</t>
  </si>
  <si>
    <t>AIZAWA</t>
    <phoneticPr fontId="2"/>
  </si>
  <si>
    <t>200001344</t>
  </si>
  <si>
    <t>ABE</t>
    <phoneticPr fontId="2"/>
  </si>
  <si>
    <t>200001345</t>
  </si>
  <si>
    <t>KONISHI</t>
    <phoneticPr fontId="2"/>
  </si>
  <si>
    <t>200001346</t>
  </si>
  <si>
    <t>SHIGEYOSHI</t>
    <phoneticPr fontId="2"/>
  </si>
  <si>
    <t>Hiro</t>
    <phoneticPr fontId="2"/>
  </si>
  <si>
    <t>200001347</t>
  </si>
  <si>
    <t>200001348</t>
  </si>
  <si>
    <t>HIRANUMA</t>
    <phoneticPr fontId="2"/>
  </si>
  <si>
    <t>Kozo</t>
    <phoneticPr fontId="2"/>
  </si>
  <si>
    <t>200001349</t>
  </si>
  <si>
    <t>FUJIMOTO</t>
    <phoneticPr fontId="2"/>
  </si>
  <si>
    <t>Kazuho</t>
    <phoneticPr fontId="2"/>
  </si>
  <si>
    <t>200001350</t>
  </si>
  <si>
    <t>TASATO</t>
    <phoneticPr fontId="2"/>
  </si>
  <si>
    <t>200001351</t>
  </si>
  <si>
    <t>NAKATANI</t>
    <phoneticPr fontId="2"/>
  </si>
  <si>
    <t>200001352</t>
  </si>
  <si>
    <t>IMAI</t>
    <phoneticPr fontId="2"/>
  </si>
  <si>
    <t>200001353</t>
  </si>
  <si>
    <t>ONISHI</t>
    <phoneticPr fontId="2"/>
  </si>
  <si>
    <t>Junya</t>
    <phoneticPr fontId="2"/>
  </si>
  <si>
    <t>200001354</t>
  </si>
  <si>
    <t>KASHIYAMA</t>
    <phoneticPr fontId="2"/>
  </si>
  <si>
    <t>200001355</t>
  </si>
  <si>
    <t>KATO</t>
    <phoneticPr fontId="2"/>
  </si>
  <si>
    <t>200001356</t>
  </si>
  <si>
    <t>KUDO</t>
    <phoneticPr fontId="2"/>
  </si>
  <si>
    <t>KUDO</t>
    <phoneticPr fontId="2"/>
  </si>
  <si>
    <t>Haruki</t>
    <phoneticPr fontId="2"/>
  </si>
  <si>
    <t>200001357</t>
  </si>
  <si>
    <t>KOIKE</t>
    <phoneticPr fontId="2"/>
  </si>
  <si>
    <t>Hiroaki</t>
    <phoneticPr fontId="2"/>
  </si>
  <si>
    <t>200001358</t>
  </si>
  <si>
    <t>KOJIMA</t>
    <phoneticPr fontId="2"/>
  </si>
  <si>
    <t>Katsuhiko</t>
    <phoneticPr fontId="2"/>
  </si>
  <si>
    <t>200001359</t>
  </si>
  <si>
    <t>SHIBAGAKI</t>
    <phoneticPr fontId="2"/>
  </si>
  <si>
    <t>Koshi</t>
    <phoneticPr fontId="2"/>
  </si>
  <si>
    <t>200001360</t>
  </si>
  <si>
    <t>SUMIHIRA</t>
    <phoneticPr fontId="2"/>
  </si>
  <si>
    <t>200001361</t>
  </si>
  <si>
    <t>TERAMAE</t>
    <phoneticPr fontId="2"/>
  </si>
  <si>
    <t>200001362</t>
  </si>
  <si>
    <t>WATASE</t>
    <phoneticPr fontId="2"/>
  </si>
  <si>
    <t>Komei</t>
    <phoneticPr fontId="2"/>
  </si>
  <si>
    <t>JPN</t>
    <phoneticPr fontId="2"/>
  </si>
  <si>
    <t>200001363</t>
  </si>
  <si>
    <t>OMAGARI</t>
    <phoneticPr fontId="2"/>
  </si>
  <si>
    <t>Kazuki</t>
    <phoneticPr fontId="2"/>
  </si>
  <si>
    <t>200001364</t>
  </si>
  <si>
    <t>KIDAKA</t>
    <phoneticPr fontId="2"/>
  </si>
  <si>
    <t>Yoshinari</t>
    <phoneticPr fontId="2"/>
  </si>
  <si>
    <t>200001365</t>
  </si>
  <si>
    <t>SAWADA</t>
    <phoneticPr fontId="2"/>
  </si>
  <si>
    <t>200001366</t>
  </si>
  <si>
    <t>SENGOKU</t>
    <phoneticPr fontId="2"/>
  </si>
  <si>
    <t>200001367</t>
  </si>
  <si>
    <t>AKASE</t>
    <phoneticPr fontId="2"/>
  </si>
  <si>
    <t>200001368</t>
  </si>
  <si>
    <t>IUCHI</t>
    <phoneticPr fontId="2"/>
  </si>
  <si>
    <t>Hikaru</t>
    <phoneticPr fontId="2"/>
  </si>
  <si>
    <t>200001369</t>
  </si>
  <si>
    <t>ISHIHARA</t>
    <phoneticPr fontId="2"/>
  </si>
  <si>
    <t>200001370</t>
  </si>
  <si>
    <t>OTSUKA</t>
    <phoneticPr fontId="2"/>
  </si>
  <si>
    <t>200001371</t>
  </si>
  <si>
    <t>Tomohisa</t>
    <phoneticPr fontId="2"/>
  </si>
  <si>
    <t>200001372</t>
  </si>
  <si>
    <t>OHARA</t>
    <phoneticPr fontId="2"/>
  </si>
  <si>
    <t>Masato</t>
    <phoneticPr fontId="2"/>
  </si>
  <si>
    <t>200001373</t>
  </si>
  <si>
    <t>OBISHIMA</t>
    <phoneticPr fontId="2"/>
  </si>
  <si>
    <t>200001374</t>
  </si>
  <si>
    <t>KAWASAKI</t>
    <phoneticPr fontId="2"/>
  </si>
  <si>
    <t>200001375</t>
  </si>
  <si>
    <t>Shoichi</t>
    <phoneticPr fontId="2"/>
  </si>
  <si>
    <t>200001376</t>
  </si>
  <si>
    <t>KIMURA</t>
    <phoneticPr fontId="2"/>
  </si>
  <si>
    <t>200001377</t>
  </si>
  <si>
    <t>SAITO</t>
    <phoneticPr fontId="2"/>
  </si>
  <si>
    <t>Nobuki</t>
    <phoneticPr fontId="2"/>
  </si>
  <si>
    <t>200001378</t>
  </si>
  <si>
    <t>SHIGA</t>
    <phoneticPr fontId="2"/>
  </si>
  <si>
    <t>200001379</t>
  </si>
  <si>
    <t>TANAHARA</t>
    <phoneticPr fontId="2"/>
  </si>
  <si>
    <t>Daisuke</t>
    <phoneticPr fontId="2"/>
  </si>
  <si>
    <t>200001380</t>
  </si>
  <si>
    <t>CHO</t>
    <phoneticPr fontId="2"/>
  </si>
  <si>
    <t>Keigo</t>
    <phoneticPr fontId="2"/>
  </si>
  <si>
    <t>200001381</t>
  </si>
  <si>
    <t>TSUZUKI</t>
    <phoneticPr fontId="2"/>
  </si>
  <si>
    <t>TSUZUKI</t>
    <phoneticPr fontId="2"/>
  </si>
  <si>
    <t>200001382</t>
  </si>
  <si>
    <t>NAGATA</t>
    <phoneticPr fontId="2"/>
  </si>
  <si>
    <t>200001383</t>
  </si>
  <si>
    <t>NAKAYASU</t>
    <phoneticPr fontId="2"/>
  </si>
  <si>
    <t>Bunta</t>
    <phoneticPr fontId="2"/>
  </si>
  <si>
    <t>200001384</t>
  </si>
  <si>
    <t>NISHIRA</t>
    <phoneticPr fontId="2"/>
  </si>
  <si>
    <t>Eita</t>
    <phoneticPr fontId="2"/>
  </si>
  <si>
    <t>200001385</t>
  </si>
  <si>
    <t>HADA</t>
    <phoneticPr fontId="2"/>
  </si>
  <si>
    <t>Atsuhiro</t>
    <phoneticPr fontId="2"/>
  </si>
  <si>
    <t>200001386</t>
  </si>
  <si>
    <t>HATA</t>
    <phoneticPr fontId="2"/>
  </si>
  <si>
    <t>Kensuke</t>
    <phoneticPr fontId="2"/>
  </si>
  <si>
    <t>200001387</t>
  </si>
  <si>
    <t>HAMADA</t>
    <phoneticPr fontId="2"/>
  </si>
  <si>
    <t>Naoya</t>
    <phoneticPr fontId="2"/>
  </si>
  <si>
    <t>200001388</t>
  </si>
  <si>
    <t>HIDAKA</t>
    <phoneticPr fontId="2"/>
  </si>
  <si>
    <t>200001389</t>
  </si>
  <si>
    <t>MATSUMOTO</t>
    <phoneticPr fontId="2"/>
  </si>
  <si>
    <t>Takuma</t>
    <phoneticPr fontId="2"/>
  </si>
  <si>
    <t>200001390</t>
  </si>
  <si>
    <t>MORITA</t>
    <phoneticPr fontId="2"/>
  </si>
  <si>
    <t>Taishi</t>
    <phoneticPr fontId="2"/>
  </si>
  <si>
    <t>200001391</t>
  </si>
  <si>
    <t>Shinnosuke</t>
    <phoneticPr fontId="2"/>
  </si>
  <si>
    <t>200001392</t>
  </si>
  <si>
    <t>IWASAKI</t>
    <phoneticPr fontId="2"/>
  </si>
  <si>
    <t>Hiroya</t>
    <phoneticPr fontId="2"/>
  </si>
  <si>
    <t>200001393</t>
  </si>
  <si>
    <t>UEMURA</t>
    <phoneticPr fontId="2"/>
  </si>
  <si>
    <t>Kanta</t>
    <phoneticPr fontId="2"/>
  </si>
  <si>
    <t>200001394</t>
  </si>
  <si>
    <t>OKAWACHI</t>
    <phoneticPr fontId="2"/>
  </si>
  <si>
    <t>Yu</t>
    <phoneticPr fontId="2"/>
  </si>
  <si>
    <t>200001395</t>
  </si>
  <si>
    <t>Ryuma</t>
    <phoneticPr fontId="2"/>
  </si>
  <si>
    <t>200001396</t>
  </si>
  <si>
    <t>OFUCHI</t>
    <phoneticPr fontId="2"/>
  </si>
  <si>
    <t>Yonosuke</t>
    <phoneticPr fontId="2"/>
  </si>
  <si>
    <t>200001397</t>
  </si>
  <si>
    <t>200001398</t>
  </si>
  <si>
    <t>Sho</t>
    <phoneticPr fontId="2"/>
  </si>
  <si>
    <t>200001399</t>
  </si>
  <si>
    <t>KUNISHIGE</t>
    <phoneticPr fontId="2"/>
  </si>
  <si>
    <t>Teruhito</t>
    <phoneticPr fontId="2"/>
  </si>
  <si>
    <t>200001400</t>
  </si>
  <si>
    <t>KUBO</t>
    <phoneticPr fontId="2"/>
  </si>
  <si>
    <t>200001401</t>
  </si>
  <si>
    <t>TAKAHARA</t>
    <phoneticPr fontId="2"/>
  </si>
  <si>
    <t>200001402</t>
  </si>
  <si>
    <t>NAKASUJI</t>
    <phoneticPr fontId="2"/>
  </si>
  <si>
    <t>Chihiro</t>
    <phoneticPr fontId="2"/>
  </si>
  <si>
    <t>200001403</t>
  </si>
  <si>
    <t>NAKAMURA</t>
    <phoneticPr fontId="2"/>
  </si>
  <si>
    <t>Hirokazu</t>
    <phoneticPr fontId="2"/>
  </si>
  <si>
    <t>200001404</t>
  </si>
  <si>
    <t>NAKAYA</t>
    <phoneticPr fontId="2"/>
  </si>
  <si>
    <t>200001405</t>
  </si>
  <si>
    <t>NISHIO</t>
    <phoneticPr fontId="2"/>
  </si>
  <si>
    <t>Akifumi</t>
    <phoneticPr fontId="2"/>
  </si>
  <si>
    <t>200001406</t>
  </si>
  <si>
    <t>NISHIHARA</t>
    <phoneticPr fontId="2"/>
  </si>
  <si>
    <t>Gaku</t>
    <phoneticPr fontId="2"/>
  </si>
  <si>
    <t>200001407</t>
  </si>
  <si>
    <t>HAYAKAWA</t>
    <phoneticPr fontId="2"/>
  </si>
  <si>
    <t>200001408</t>
  </si>
  <si>
    <t>FUJIMURA</t>
    <phoneticPr fontId="2"/>
  </si>
  <si>
    <t>200001409</t>
  </si>
  <si>
    <t>FURUSAWA</t>
    <phoneticPr fontId="2"/>
  </si>
  <si>
    <t>200001410</t>
  </si>
  <si>
    <t>Takeru</t>
    <phoneticPr fontId="2"/>
  </si>
  <si>
    <t>200001411</t>
  </si>
  <si>
    <t>MAKI</t>
    <phoneticPr fontId="2"/>
  </si>
  <si>
    <t>Shunichiro</t>
    <phoneticPr fontId="2"/>
  </si>
  <si>
    <t>200001412</t>
  </si>
  <si>
    <t>MIYIOSHI</t>
    <phoneticPr fontId="2"/>
  </si>
  <si>
    <t>200001413</t>
  </si>
  <si>
    <t>YASUI</t>
    <phoneticPr fontId="2"/>
  </si>
  <si>
    <t>200001414</t>
  </si>
  <si>
    <t>200001415</t>
  </si>
  <si>
    <t>YOSHIDA</t>
    <phoneticPr fontId="2"/>
  </si>
  <si>
    <t>Mahiro</t>
    <phoneticPr fontId="2"/>
  </si>
  <si>
    <t>200001416</t>
  </si>
  <si>
    <t>TAMAI</t>
    <phoneticPr fontId="2"/>
  </si>
  <si>
    <t>TAMAI</t>
    <phoneticPr fontId="2"/>
  </si>
  <si>
    <t>200001417</t>
  </si>
  <si>
    <t>200001418</t>
  </si>
  <si>
    <t>IKUMA</t>
    <phoneticPr fontId="2"/>
  </si>
  <si>
    <t>200001419</t>
  </si>
  <si>
    <t>EMORI</t>
    <phoneticPr fontId="2"/>
  </si>
  <si>
    <t>200001420</t>
  </si>
  <si>
    <t>OTA</t>
    <phoneticPr fontId="2"/>
  </si>
  <si>
    <t>Soichiro</t>
    <phoneticPr fontId="2"/>
  </si>
  <si>
    <t>200001421</t>
  </si>
  <si>
    <t>ONO</t>
    <phoneticPr fontId="2"/>
  </si>
  <si>
    <t>Shintaro</t>
    <phoneticPr fontId="2"/>
  </si>
  <si>
    <t>200001422</t>
  </si>
  <si>
    <t>200001423</t>
  </si>
  <si>
    <t>KAWAKAMI</t>
    <phoneticPr fontId="2"/>
  </si>
  <si>
    <t>Ryuji</t>
    <phoneticPr fontId="2"/>
  </si>
  <si>
    <t>200001424</t>
  </si>
  <si>
    <t>GODA</t>
    <phoneticPr fontId="2"/>
  </si>
  <si>
    <t>200001425</t>
  </si>
  <si>
    <t>GOTO</t>
    <phoneticPr fontId="2"/>
  </si>
  <si>
    <t>Ryunosuke</t>
    <phoneticPr fontId="2"/>
  </si>
  <si>
    <t>200001426</t>
  </si>
  <si>
    <t>SADAYOSHI</t>
    <phoneticPr fontId="2"/>
  </si>
  <si>
    <t>Asei</t>
    <phoneticPr fontId="2"/>
  </si>
  <si>
    <t>200001427</t>
  </si>
  <si>
    <t>SATO</t>
    <phoneticPr fontId="2"/>
  </si>
  <si>
    <t>200001428</t>
  </si>
  <si>
    <t>SUGANO</t>
    <phoneticPr fontId="2"/>
  </si>
  <si>
    <t>SUGANO</t>
    <phoneticPr fontId="2"/>
  </si>
  <si>
    <t>200001429</t>
  </si>
  <si>
    <t>TAKADA</t>
    <phoneticPr fontId="2"/>
  </si>
  <si>
    <t>TAKADA</t>
    <phoneticPr fontId="2"/>
  </si>
  <si>
    <t>200001430</t>
  </si>
  <si>
    <t>TAKAMI</t>
    <phoneticPr fontId="2"/>
  </si>
  <si>
    <t>Aoi</t>
    <phoneticPr fontId="2"/>
  </si>
  <si>
    <t>200001431</t>
  </si>
  <si>
    <t>DOSE</t>
    <phoneticPr fontId="2"/>
  </si>
  <si>
    <t>200001432</t>
  </si>
  <si>
    <t>NAKAJIMA</t>
    <phoneticPr fontId="2"/>
  </si>
  <si>
    <t>200001433</t>
  </si>
  <si>
    <t>200001434</t>
  </si>
  <si>
    <t>NAGAI</t>
    <phoneticPr fontId="2"/>
  </si>
  <si>
    <t>Atsuki</t>
    <phoneticPr fontId="2"/>
  </si>
  <si>
    <t>200001435</t>
  </si>
  <si>
    <t>NISHIDA</t>
    <phoneticPr fontId="2"/>
  </si>
  <si>
    <t>200001436</t>
  </si>
  <si>
    <t>NISHINOMIYA</t>
    <phoneticPr fontId="2"/>
  </si>
  <si>
    <t>200001437</t>
  </si>
  <si>
    <t>BANDO</t>
    <phoneticPr fontId="2"/>
  </si>
  <si>
    <t>200001438</t>
  </si>
  <si>
    <t>200001439</t>
  </si>
  <si>
    <t>HIROYA</t>
    <phoneticPr fontId="2"/>
  </si>
  <si>
    <t>Yudai</t>
    <phoneticPr fontId="2"/>
  </si>
  <si>
    <t>200001440</t>
  </si>
  <si>
    <t>HOSONO</t>
    <phoneticPr fontId="2"/>
  </si>
  <si>
    <t>200001441</t>
  </si>
  <si>
    <t>200001442</t>
  </si>
  <si>
    <t>MI</t>
    <phoneticPr fontId="2"/>
  </si>
  <si>
    <t>Hayato</t>
    <phoneticPr fontId="2"/>
  </si>
  <si>
    <t>200001443</t>
  </si>
  <si>
    <t>MOMONO</t>
    <phoneticPr fontId="2"/>
  </si>
  <si>
    <t>200001444</t>
  </si>
  <si>
    <t>YAKATA</t>
    <phoneticPr fontId="2"/>
  </si>
  <si>
    <t>200001445</t>
  </si>
  <si>
    <t>200001446</t>
  </si>
  <si>
    <t>YUDA</t>
    <phoneticPr fontId="2"/>
  </si>
  <si>
    <t>Haruto</t>
    <phoneticPr fontId="2"/>
  </si>
  <si>
    <t>200001447</t>
  </si>
  <si>
    <t>YAMANO</t>
    <phoneticPr fontId="2"/>
  </si>
  <si>
    <t>Tomoaki</t>
    <phoneticPr fontId="2"/>
  </si>
  <si>
    <t>200001448</t>
  </si>
  <si>
    <t>WADAGUCHI</t>
    <phoneticPr fontId="2"/>
  </si>
  <si>
    <t>200001449</t>
  </si>
  <si>
    <t>MORIWAKI</t>
    <phoneticPr fontId="2"/>
  </si>
  <si>
    <t>200001450</t>
  </si>
  <si>
    <t>200001451</t>
  </si>
  <si>
    <t>MORIGUCHI</t>
    <phoneticPr fontId="2"/>
  </si>
  <si>
    <t>Noboru</t>
    <phoneticPr fontId="2"/>
  </si>
  <si>
    <t>200001452</t>
  </si>
  <si>
    <t>200001453</t>
  </si>
  <si>
    <t>KAMEI</t>
    <phoneticPr fontId="2"/>
  </si>
  <si>
    <t>200001454</t>
  </si>
  <si>
    <t>200001455</t>
  </si>
  <si>
    <t>NISHIKAWA</t>
    <phoneticPr fontId="2"/>
  </si>
  <si>
    <t>Katsumi</t>
    <phoneticPr fontId="2"/>
  </si>
  <si>
    <t>200001456</t>
  </si>
  <si>
    <t>ENOMOTO</t>
    <phoneticPr fontId="2"/>
  </si>
  <si>
    <t>Shuichiro</t>
    <phoneticPr fontId="2"/>
  </si>
  <si>
    <t>200001457</t>
  </si>
  <si>
    <t>KODA</t>
    <phoneticPr fontId="2"/>
  </si>
  <si>
    <t>200001458</t>
  </si>
  <si>
    <t>IKEBE</t>
    <phoneticPr fontId="2"/>
  </si>
  <si>
    <t>200001459</t>
  </si>
  <si>
    <t>NISHINO</t>
    <phoneticPr fontId="2"/>
  </si>
  <si>
    <t>200001460</t>
  </si>
  <si>
    <t>SHINKE</t>
    <phoneticPr fontId="2"/>
  </si>
  <si>
    <t>Kazuma</t>
    <phoneticPr fontId="2"/>
  </si>
  <si>
    <t>200001461</t>
  </si>
  <si>
    <t>TAMADA</t>
    <phoneticPr fontId="2"/>
  </si>
  <si>
    <t>200001462</t>
  </si>
  <si>
    <t>TAKIGAMI</t>
    <phoneticPr fontId="2"/>
  </si>
  <si>
    <t>200001463</t>
  </si>
  <si>
    <t>OZAKI</t>
    <phoneticPr fontId="2"/>
  </si>
  <si>
    <t>200001464</t>
  </si>
  <si>
    <t>TOMITA</t>
    <phoneticPr fontId="2"/>
  </si>
  <si>
    <t>Ryotaro</t>
    <phoneticPr fontId="2"/>
  </si>
  <si>
    <t>200001465</t>
  </si>
  <si>
    <t>TANIMOTO</t>
    <phoneticPr fontId="2"/>
  </si>
  <si>
    <t>Shin</t>
    <phoneticPr fontId="2"/>
  </si>
  <si>
    <t>200001466</t>
  </si>
  <si>
    <t>NISHIMURA</t>
    <phoneticPr fontId="2"/>
  </si>
  <si>
    <t>200001467</t>
  </si>
  <si>
    <t>SAKAUE</t>
    <phoneticPr fontId="2"/>
  </si>
  <si>
    <t>200001468</t>
  </si>
  <si>
    <t>SEN</t>
    <phoneticPr fontId="2"/>
  </si>
  <si>
    <t>Amon</t>
    <phoneticPr fontId="2"/>
  </si>
  <si>
    <t>200001469</t>
  </si>
  <si>
    <t>TSUKADA</t>
    <phoneticPr fontId="2"/>
  </si>
  <si>
    <t>Taiga</t>
    <phoneticPr fontId="2"/>
  </si>
  <si>
    <t>200001470</t>
  </si>
  <si>
    <t>UMEKI</t>
    <phoneticPr fontId="2"/>
  </si>
  <si>
    <t>200001471</t>
  </si>
  <si>
    <t>MASUDA</t>
    <phoneticPr fontId="2"/>
  </si>
  <si>
    <t>Rikuto</t>
    <phoneticPr fontId="2"/>
  </si>
  <si>
    <t>200001472</t>
  </si>
  <si>
    <t>SAWA</t>
    <phoneticPr fontId="2"/>
  </si>
  <si>
    <t>Yoshitaka</t>
    <phoneticPr fontId="2"/>
  </si>
  <si>
    <t>200001473</t>
  </si>
  <si>
    <t>TOKUMARU</t>
    <phoneticPr fontId="2"/>
  </si>
  <si>
    <t>200001474</t>
  </si>
  <si>
    <t>TATSUNO</t>
    <phoneticPr fontId="2"/>
  </si>
  <si>
    <t>200001475</t>
  </si>
  <si>
    <t>YAMAGAKI</t>
    <phoneticPr fontId="2"/>
  </si>
  <si>
    <t>200001476</t>
  </si>
  <si>
    <t>HINOKI</t>
    <phoneticPr fontId="2"/>
  </si>
  <si>
    <t>200001477</t>
  </si>
  <si>
    <t>HYODO</t>
    <phoneticPr fontId="2"/>
  </si>
  <si>
    <t>Toya</t>
    <phoneticPr fontId="2"/>
  </si>
  <si>
    <t>200001478</t>
  </si>
  <si>
    <t>Yoshiaki</t>
    <phoneticPr fontId="2"/>
  </si>
  <si>
    <t>200001479</t>
  </si>
  <si>
    <t>Arashi</t>
    <phoneticPr fontId="2"/>
  </si>
  <si>
    <t>200001480</t>
  </si>
  <si>
    <t>MAKINO</t>
    <phoneticPr fontId="2"/>
  </si>
  <si>
    <t>200001481</t>
  </si>
  <si>
    <t>KUSUDA</t>
    <phoneticPr fontId="2"/>
  </si>
  <si>
    <t>Takayuki</t>
    <phoneticPr fontId="2"/>
  </si>
  <si>
    <t>200001482</t>
  </si>
  <si>
    <t>ORYU</t>
    <phoneticPr fontId="2"/>
  </si>
  <si>
    <t>Taiki</t>
    <phoneticPr fontId="2"/>
  </si>
  <si>
    <t>200001483</t>
  </si>
  <si>
    <t>SUDA</t>
    <phoneticPr fontId="2"/>
  </si>
  <si>
    <t>200001484</t>
  </si>
  <si>
    <t>MANABE</t>
    <phoneticPr fontId="2"/>
  </si>
  <si>
    <t>200001485</t>
  </si>
  <si>
    <t>NISHI</t>
    <phoneticPr fontId="2"/>
  </si>
  <si>
    <t>200001486</t>
  </si>
  <si>
    <t>200001487</t>
  </si>
  <si>
    <t>FUJI</t>
    <phoneticPr fontId="2"/>
  </si>
  <si>
    <t>Minaki</t>
    <phoneticPr fontId="2"/>
  </si>
  <si>
    <t>200001488</t>
  </si>
  <si>
    <t>NISHIYAMA</t>
    <phoneticPr fontId="2"/>
  </si>
  <si>
    <t>Hidemasa</t>
    <phoneticPr fontId="2"/>
  </si>
  <si>
    <t>200001489</t>
  </si>
  <si>
    <t>GOTO</t>
    <phoneticPr fontId="2"/>
  </si>
  <si>
    <t>Shimba</t>
    <phoneticPr fontId="2"/>
  </si>
  <si>
    <t>200001490</t>
  </si>
  <si>
    <t>200001491</t>
  </si>
  <si>
    <t>Takahiro</t>
    <phoneticPr fontId="2"/>
  </si>
  <si>
    <t>200001492</t>
  </si>
  <si>
    <t>SUGIHARA</t>
    <phoneticPr fontId="2"/>
  </si>
  <si>
    <t>200001493</t>
  </si>
  <si>
    <t>ASADA</t>
    <phoneticPr fontId="2"/>
  </si>
  <si>
    <t>200001494</t>
  </si>
  <si>
    <t>OHATA</t>
    <phoneticPr fontId="2"/>
  </si>
  <si>
    <t>200001495</t>
  </si>
  <si>
    <t>KATAYAMA</t>
    <phoneticPr fontId="2"/>
  </si>
  <si>
    <t>Ren</t>
    <phoneticPr fontId="2"/>
  </si>
  <si>
    <t>200001496</t>
  </si>
  <si>
    <t>KUSUMOTO</t>
    <phoneticPr fontId="2"/>
  </si>
  <si>
    <t>200001497</t>
  </si>
  <si>
    <t>SUGIMOTO</t>
    <phoneticPr fontId="2"/>
  </si>
  <si>
    <t>200001498</t>
  </si>
  <si>
    <t>NISIKAWA</t>
    <phoneticPr fontId="2"/>
  </si>
  <si>
    <t>200001499</t>
  </si>
  <si>
    <t>Rintaro</t>
    <phoneticPr fontId="2"/>
  </si>
  <si>
    <t>200001500</t>
  </si>
  <si>
    <t>Shinichi</t>
    <phoneticPr fontId="2"/>
  </si>
  <si>
    <t>200001501</t>
  </si>
  <si>
    <t>TANABE</t>
    <phoneticPr fontId="2"/>
  </si>
  <si>
    <t>200001502</t>
  </si>
  <si>
    <t>TAKAMI</t>
    <phoneticPr fontId="2"/>
  </si>
  <si>
    <t>Juma</t>
    <phoneticPr fontId="2"/>
  </si>
  <si>
    <t>200001503</t>
  </si>
  <si>
    <t>SAKKAMOTO</t>
    <phoneticPr fontId="2"/>
  </si>
  <si>
    <t>200001504</t>
  </si>
  <si>
    <t>Heita</t>
    <phoneticPr fontId="2"/>
  </si>
  <si>
    <t>200001505</t>
  </si>
  <si>
    <t>NAKAZUMI</t>
    <phoneticPr fontId="2"/>
  </si>
  <si>
    <t>Kodai</t>
    <phoneticPr fontId="2"/>
  </si>
  <si>
    <t>200001506</t>
  </si>
  <si>
    <t>KIMOTO</t>
    <phoneticPr fontId="2"/>
  </si>
  <si>
    <t>200001507</t>
  </si>
  <si>
    <t>HORITO</t>
    <phoneticPr fontId="2"/>
  </si>
  <si>
    <t>Chihiro</t>
    <phoneticPr fontId="2"/>
  </si>
  <si>
    <t>200001508</t>
  </si>
  <si>
    <t>200001509</t>
  </si>
  <si>
    <t>SHIMANO</t>
    <phoneticPr fontId="2"/>
  </si>
  <si>
    <t>Kazushi</t>
    <phoneticPr fontId="2"/>
  </si>
  <si>
    <t>200001510</t>
  </si>
  <si>
    <t xml:space="preserve">HAMADA </t>
    <phoneticPr fontId="2"/>
  </si>
  <si>
    <t>200001511</t>
  </si>
  <si>
    <t>TANI</t>
    <phoneticPr fontId="2"/>
  </si>
  <si>
    <t>Juntaro</t>
    <phoneticPr fontId="2"/>
  </si>
  <si>
    <t>200001512</t>
  </si>
  <si>
    <t>SAEKI</t>
    <phoneticPr fontId="2"/>
  </si>
  <si>
    <t>SAEKI</t>
    <phoneticPr fontId="2"/>
  </si>
  <si>
    <t>Shunya</t>
    <phoneticPr fontId="2"/>
  </si>
  <si>
    <t>200001513</t>
  </si>
  <si>
    <t>SAINO</t>
    <phoneticPr fontId="2"/>
  </si>
  <si>
    <t>Reiji</t>
    <phoneticPr fontId="2"/>
  </si>
  <si>
    <t>200001514</t>
  </si>
  <si>
    <t>200001515</t>
  </si>
  <si>
    <t>KARASUNO</t>
    <phoneticPr fontId="2"/>
  </si>
  <si>
    <t>Shoki</t>
    <phoneticPr fontId="2"/>
  </si>
  <si>
    <t>200001516</t>
  </si>
  <si>
    <t>NAKASHIMA</t>
    <phoneticPr fontId="2"/>
  </si>
  <si>
    <t>200001517</t>
  </si>
  <si>
    <t>KASE</t>
    <phoneticPr fontId="2"/>
  </si>
  <si>
    <t>200001518</t>
  </si>
  <si>
    <t>KAWAKAMI</t>
    <phoneticPr fontId="2"/>
  </si>
  <si>
    <t>200001519</t>
  </si>
  <si>
    <t>IMAI</t>
    <phoneticPr fontId="2"/>
  </si>
  <si>
    <t>Fumiya</t>
    <phoneticPr fontId="2"/>
  </si>
  <si>
    <t>200001520</t>
  </si>
  <si>
    <t>KAWABATA</t>
    <phoneticPr fontId="2"/>
  </si>
  <si>
    <t>Tatsuki</t>
    <phoneticPr fontId="2"/>
  </si>
  <si>
    <t>200001521</t>
  </si>
  <si>
    <t>TAKENAKA</t>
    <phoneticPr fontId="2"/>
  </si>
  <si>
    <t>Shinyu</t>
    <phoneticPr fontId="2"/>
  </si>
  <si>
    <t>200001522</t>
  </si>
  <si>
    <t>NISHITANI</t>
    <phoneticPr fontId="2"/>
  </si>
  <si>
    <t>Kamiyu</t>
    <phoneticPr fontId="2"/>
  </si>
  <si>
    <t>200001523</t>
  </si>
  <si>
    <t>OKUDA</t>
    <phoneticPr fontId="2"/>
  </si>
  <si>
    <t>Masayosi</t>
    <phoneticPr fontId="2"/>
  </si>
  <si>
    <t>200001524</t>
  </si>
  <si>
    <t>WATANABE</t>
    <phoneticPr fontId="2"/>
  </si>
  <si>
    <t>200001525</t>
  </si>
  <si>
    <t>TAKASU</t>
    <phoneticPr fontId="2"/>
  </si>
  <si>
    <t>200001526</t>
  </si>
  <si>
    <t>Yasumasa</t>
    <phoneticPr fontId="2"/>
  </si>
  <si>
    <t>200001527</t>
  </si>
  <si>
    <t>ASAO</t>
    <phoneticPr fontId="2"/>
  </si>
  <si>
    <t>Kazunari</t>
    <phoneticPr fontId="2"/>
  </si>
  <si>
    <t>200001528</t>
  </si>
  <si>
    <t>HIRANO</t>
    <phoneticPr fontId="2"/>
  </si>
  <si>
    <t>Rentaro</t>
    <phoneticPr fontId="2"/>
  </si>
  <si>
    <t>200001529</t>
  </si>
  <si>
    <t>SHIMODA</t>
    <phoneticPr fontId="2"/>
  </si>
  <si>
    <t>200001530</t>
  </si>
  <si>
    <t>ICHIE</t>
    <phoneticPr fontId="2"/>
  </si>
  <si>
    <t>200001531</t>
  </si>
  <si>
    <t>200001532</t>
  </si>
  <si>
    <t>Hideto</t>
    <phoneticPr fontId="2"/>
  </si>
  <si>
    <t>200001533</t>
  </si>
  <si>
    <t>TANINISHI</t>
    <phoneticPr fontId="2"/>
  </si>
  <si>
    <t>Yuya</t>
    <phoneticPr fontId="2"/>
  </si>
  <si>
    <t>200001534</t>
  </si>
  <si>
    <t>流通科学大学</t>
  </si>
  <si>
    <t>ISEMI</t>
    <phoneticPr fontId="2"/>
  </si>
  <si>
    <t>Naoya</t>
    <phoneticPr fontId="2"/>
  </si>
  <si>
    <t>200001535</t>
  </si>
  <si>
    <t>ONO</t>
    <phoneticPr fontId="2"/>
  </si>
  <si>
    <t>Yuki</t>
    <phoneticPr fontId="2"/>
  </si>
  <si>
    <t>200001536</t>
  </si>
  <si>
    <t>SAEKI</t>
    <phoneticPr fontId="2"/>
  </si>
  <si>
    <t>Hiroki</t>
    <phoneticPr fontId="2"/>
  </si>
  <si>
    <t>200001537</t>
  </si>
  <si>
    <t>INAOKA</t>
    <phoneticPr fontId="2"/>
  </si>
  <si>
    <t>Masaki</t>
    <phoneticPr fontId="2"/>
  </si>
  <si>
    <t>200001538</t>
  </si>
  <si>
    <t>HIROSE</t>
    <phoneticPr fontId="2"/>
  </si>
  <si>
    <t>Kensuke</t>
    <phoneticPr fontId="2"/>
  </si>
  <si>
    <t>200001539</t>
  </si>
  <si>
    <t>TAKEUCHI</t>
    <phoneticPr fontId="2"/>
  </si>
  <si>
    <t>Teruto</t>
    <phoneticPr fontId="2"/>
  </si>
  <si>
    <t>200001540</t>
  </si>
  <si>
    <t>MATSUMOTO</t>
    <phoneticPr fontId="2"/>
  </si>
  <si>
    <t>Shin</t>
    <phoneticPr fontId="2"/>
  </si>
  <si>
    <t>200001541</t>
  </si>
  <si>
    <t>HARA</t>
    <phoneticPr fontId="2"/>
  </si>
  <si>
    <t>Takuma</t>
    <phoneticPr fontId="2"/>
  </si>
  <si>
    <t>200001542</t>
  </si>
  <si>
    <t>ENDO</t>
    <phoneticPr fontId="2"/>
  </si>
  <si>
    <t>Masakatsu</t>
    <phoneticPr fontId="2"/>
  </si>
  <si>
    <t>200001543</t>
  </si>
  <si>
    <t>AIDA</t>
    <phoneticPr fontId="2"/>
  </si>
  <si>
    <t>Tomoya</t>
    <phoneticPr fontId="2"/>
  </si>
  <si>
    <t>200001544</t>
  </si>
  <si>
    <t>KONISHI</t>
    <phoneticPr fontId="2"/>
  </si>
  <si>
    <t>200001545</t>
  </si>
  <si>
    <t>MAEKAWA</t>
    <phoneticPr fontId="2"/>
  </si>
  <si>
    <t>Shinnosuke</t>
    <phoneticPr fontId="2"/>
  </si>
  <si>
    <t>200001546</t>
  </si>
  <si>
    <t>UMEDA</t>
    <phoneticPr fontId="2"/>
  </si>
  <si>
    <t>UMEDA</t>
    <phoneticPr fontId="2"/>
  </si>
  <si>
    <t>200001547</t>
  </si>
  <si>
    <t>KAWANO</t>
    <phoneticPr fontId="2"/>
  </si>
  <si>
    <t>Shuji</t>
    <phoneticPr fontId="2"/>
  </si>
  <si>
    <t>200001548</t>
  </si>
  <si>
    <t>Yuichi</t>
    <phoneticPr fontId="2"/>
  </si>
  <si>
    <t>200001549</t>
  </si>
  <si>
    <t>Kensuke</t>
    <phoneticPr fontId="2"/>
  </si>
  <si>
    <t>200001550</t>
  </si>
  <si>
    <t>NAKANO</t>
    <phoneticPr fontId="2"/>
  </si>
  <si>
    <t>200001551</t>
  </si>
  <si>
    <t>200001552</t>
  </si>
  <si>
    <t>MINE</t>
    <phoneticPr fontId="2"/>
  </si>
  <si>
    <t>200001553</t>
  </si>
  <si>
    <t>OKUBO</t>
    <phoneticPr fontId="2"/>
  </si>
  <si>
    <t>Takafumi</t>
    <phoneticPr fontId="2"/>
  </si>
  <si>
    <t>200001554</t>
  </si>
  <si>
    <t>HAYASHI</t>
    <phoneticPr fontId="2"/>
  </si>
  <si>
    <t>Daichi</t>
    <phoneticPr fontId="2"/>
  </si>
  <si>
    <t>200001555</t>
  </si>
  <si>
    <t>HINODA</t>
    <phoneticPr fontId="2"/>
  </si>
  <si>
    <t>200001556</t>
  </si>
  <si>
    <t>HIRATA</t>
    <phoneticPr fontId="2"/>
  </si>
  <si>
    <t>200001557</t>
  </si>
  <si>
    <t>MORIGUCHI</t>
    <phoneticPr fontId="2"/>
  </si>
  <si>
    <t>200001558</t>
  </si>
  <si>
    <t>SHIMANAKA</t>
    <phoneticPr fontId="2"/>
  </si>
  <si>
    <t>200001559</t>
  </si>
  <si>
    <t>Shogo</t>
    <phoneticPr fontId="2"/>
  </si>
  <si>
    <t>200001560</t>
  </si>
  <si>
    <t>SHIRAHIGE</t>
    <phoneticPr fontId="2"/>
  </si>
  <si>
    <t>Issho</t>
    <phoneticPr fontId="2"/>
  </si>
  <si>
    <t>200001561</t>
  </si>
  <si>
    <t>TOYOHKA</t>
    <phoneticPr fontId="2"/>
  </si>
  <si>
    <t>200001562</t>
  </si>
  <si>
    <t>HIRAI</t>
    <phoneticPr fontId="2"/>
  </si>
  <si>
    <t>Yojiro</t>
    <phoneticPr fontId="2"/>
  </si>
  <si>
    <t>200001563</t>
  </si>
  <si>
    <t>MATSUNAGA</t>
    <phoneticPr fontId="2"/>
  </si>
  <si>
    <t>200001564</t>
  </si>
  <si>
    <t>MIZUHATA</t>
    <phoneticPr fontId="2"/>
  </si>
  <si>
    <t>200001565</t>
  </si>
  <si>
    <t>YAO</t>
    <phoneticPr fontId="2"/>
  </si>
  <si>
    <t>YAO</t>
    <phoneticPr fontId="2"/>
  </si>
  <si>
    <t>Tomonori</t>
    <phoneticPr fontId="2"/>
  </si>
  <si>
    <t>200001566</t>
  </si>
  <si>
    <t>YOKOGAWA</t>
    <phoneticPr fontId="2"/>
  </si>
  <si>
    <t>YOKOGAWA</t>
    <phoneticPr fontId="2"/>
  </si>
  <si>
    <t>200001567</t>
  </si>
  <si>
    <t>Tatsuhiro</t>
    <phoneticPr fontId="2"/>
  </si>
  <si>
    <t>200001568</t>
  </si>
  <si>
    <t>Koichi</t>
    <phoneticPr fontId="2"/>
  </si>
  <si>
    <t>200001569</t>
  </si>
  <si>
    <t>ONISHI</t>
    <phoneticPr fontId="2"/>
  </si>
  <si>
    <t>200001570</t>
  </si>
  <si>
    <t>200001571</t>
  </si>
  <si>
    <t>SENDA</t>
    <phoneticPr fontId="2"/>
  </si>
  <si>
    <t>Kenichiro</t>
    <phoneticPr fontId="2"/>
  </si>
  <si>
    <t>200001572</t>
  </si>
  <si>
    <t>SONAE</t>
    <phoneticPr fontId="2"/>
  </si>
  <si>
    <t>Miraki</t>
    <phoneticPr fontId="2"/>
  </si>
  <si>
    <t>200001573</t>
  </si>
  <si>
    <t>TERAGAITO</t>
    <phoneticPr fontId="2"/>
  </si>
  <si>
    <t>200001574</t>
  </si>
  <si>
    <t>200001575</t>
  </si>
  <si>
    <t>MURAKAMI</t>
    <phoneticPr fontId="2"/>
  </si>
  <si>
    <t>200001576</t>
  </si>
  <si>
    <t>YOSHIDA</t>
    <phoneticPr fontId="2"/>
  </si>
  <si>
    <t>200001577</t>
  </si>
  <si>
    <t>200001578</t>
  </si>
  <si>
    <t>YAMANE</t>
    <phoneticPr fontId="2"/>
  </si>
  <si>
    <t>200001579</t>
  </si>
  <si>
    <t>IWAI</t>
    <phoneticPr fontId="2"/>
  </si>
  <si>
    <t>200001580</t>
  </si>
  <si>
    <t>Ko</t>
    <phoneticPr fontId="2"/>
  </si>
  <si>
    <t>200001581</t>
  </si>
  <si>
    <t>200001582</t>
  </si>
  <si>
    <t>TAKAYANAGI</t>
    <phoneticPr fontId="2"/>
  </si>
  <si>
    <t>Masanori</t>
    <phoneticPr fontId="2"/>
  </si>
  <si>
    <t>200001583</t>
  </si>
  <si>
    <t>NAMBU</t>
    <phoneticPr fontId="2"/>
  </si>
  <si>
    <t>200001584</t>
  </si>
  <si>
    <t>SAKUMA</t>
    <phoneticPr fontId="2"/>
  </si>
  <si>
    <t>200001585</t>
  </si>
  <si>
    <t>Taisei</t>
    <phoneticPr fontId="2"/>
  </si>
  <si>
    <t>200001586</t>
  </si>
  <si>
    <t>Masataka</t>
    <phoneticPr fontId="2"/>
  </si>
  <si>
    <t>200001587</t>
  </si>
  <si>
    <t>NOZAKI</t>
    <phoneticPr fontId="2"/>
  </si>
  <si>
    <t>200001588</t>
  </si>
  <si>
    <t>HANASAKI</t>
    <phoneticPr fontId="2"/>
  </si>
  <si>
    <t>Satomi</t>
    <phoneticPr fontId="2"/>
  </si>
  <si>
    <t>200001589</t>
  </si>
  <si>
    <t>NISHIURA</t>
    <phoneticPr fontId="2"/>
  </si>
  <si>
    <t>200001590</t>
  </si>
  <si>
    <t>EMMEI</t>
    <phoneticPr fontId="2"/>
  </si>
  <si>
    <t>200001591</t>
  </si>
  <si>
    <t>GOHARA</t>
    <phoneticPr fontId="2"/>
  </si>
  <si>
    <t>200001592</t>
  </si>
  <si>
    <t>200001593</t>
  </si>
  <si>
    <t>YADA</t>
    <phoneticPr fontId="2"/>
  </si>
  <si>
    <t>200001594</t>
  </si>
  <si>
    <t>Futoshi</t>
    <phoneticPr fontId="2"/>
  </si>
  <si>
    <t>200001595</t>
  </si>
  <si>
    <t>TAKAHATA</t>
    <phoneticPr fontId="2"/>
  </si>
  <si>
    <t>200001596</t>
  </si>
  <si>
    <t>NISHIDA</t>
    <phoneticPr fontId="2"/>
  </si>
  <si>
    <t>200001597</t>
  </si>
  <si>
    <t>TAKAOKA</t>
    <phoneticPr fontId="2"/>
  </si>
  <si>
    <t>200001598</t>
  </si>
  <si>
    <t>NIO</t>
    <phoneticPr fontId="2"/>
  </si>
  <si>
    <t>200001599</t>
  </si>
  <si>
    <t>MITSUI</t>
    <phoneticPr fontId="2"/>
  </si>
  <si>
    <t>Sohei</t>
    <phoneticPr fontId="2"/>
  </si>
  <si>
    <t>200001600</t>
  </si>
  <si>
    <t>IMASHIRO</t>
    <phoneticPr fontId="2"/>
  </si>
  <si>
    <t>200001601</t>
  </si>
  <si>
    <t>WARABIGAWA</t>
    <phoneticPr fontId="2"/>
  </si>
  <si>
    <t>200001602</t>
  </si>
  <si>
    <t>TANIGAKI</t>
    <phoneticPr fontId="2"/>
  </si>
  <si>
    <t>Satoshi</t>
    <phoneticPr fontId="2"/>
  </si>
  <si>
    <t>200001603</t>
  </si>
  <si>
    <t>TANIGUCHI</t>
    <phoneticPr fontId="2"/>
  </si>
  <si>
    <t>Yoshifumi</t>
    <phoneticPr fontId="2"/>
  </si>
  <si>
    <t>200001604</t>
  </si>
  <si>
    <t>IWASA</t>
    <phoneticPr fontId="2"/>
  </si>
  <si>
    <t>Ujitoki</t>
    <phoneticPr fontId="2"/>
  </si>
  <si>
    <t>200001605</t>
  </si>
  <si>
    <t>TAGAMI</t>
    <phoneticPr fontId="2"/>
  </si>
  <si>
    <t>TAGAMI</t>
    <phoneticPr fontId="2"/>
  </si>
  <si>
    <t>200001606</t>
  </si>
  <si>
    <t>HOSOMI</t>
    <phoneticPr fontId="2"/>
  </si>
  <si>
    <t>Takayuki</t>
    <phoneticPr fontId="2"/>
  </si>
  <si>
    <t>200001607</t>
  </si>
  <si>
    <t>WAKAE</t>
    <phoneticPr fontId="2"/>
  </si>
  <si>
    <t>Ryohei</t>
    <phoneticPr fontId="2"/>
  </si>
  <si>
    <t>200001608</t>
  </si>
  <si>
    <t>KAJIURA</t>
    <phoneticPr fontId="2"/>
  </si>
  <si>
    <t>200001609</t>
  </si>
  <si>
    <t>TANOUE</t>
    <phoneticPr fontId="2"/>
  </si>
  <si>
    <t>200001610</t>
  </si>
  <si>
    <t>NAMBU</t>
    <phoneticPr fontId="2"/>
  </si>
  <si>
    <t>Tatsuya</t>
    <phoneticPr fontId="2"/>
  </si>
  <si>
    <t>200001611</t>
  </si>
  <si>
    <t>HIROZAWA</t>
    <phoneticPr fontId="2"/>
  </si>
  <si>
    <t>200001612</t>
  </si>
  <si>
    <t>Kotaro</t>
    <phoneticPr fontId="2"/>
  </si>
  <si>
    <t>200001613</t>
  </si>
  <si>
    <t>NAKAARAI</t>
    <phoneticPr fontId="2"/>
  </si>
  <si>
    <t>Shi</t>
    <phoneticPr fontId="2"/>
  </si>
  <si>
    <t>200001614</t>
  </si>
  <si>
    <t>NISHIZAWA</t>
    <phoneticPr fontId="2"/>
  </si>
  <si>
    <t>Kensei</t>
    <phoneticPr fontId="2"/>
  </si>
  <si>
    <t>200001615</t>
  </si>
  <si>
    <t>Futa</t>
    <phoneticPr fontId="2"/>
  </si>
  <si>
    <t>200001616</t>
  </si>
  <si>
    <t>ARAHORI</t>
    <phoneticPr fontId="2"/>
  </si>
  <si>
    <t>Kozo</t>
    <phoneticPr fontId="2"/>
  </si>
  <si>
    <t>200001617</t>
  </si>
  <si>
    <t>OKADA</t>
    <phoneticPr fontId="2"/>
  </si>
  <si>
    <t>Takuya</t>
    <phoneticPr fontId="2"/>
  </si>
  <si>
    <t>200001618</t>
  </si>
  <si>
    <t>Shinnosuke</t>
    <phoneticPr fontId="2"/>
  </si>
  <si>
    <t>200001619</t>
  </si>
  <si>
    <t>Mitsuru</t>
    <phoneticPr fontId="2"/>
  </si>
  <si>
    <t>200001620</t>
  </si>
  <si>
    <t>Hirotaka</t>
    <phoneticPr fontId="2"/>
  </si>
  <si>
    <t>200001621</t>
  </si>
  <si>
    <t>Hayato</t>
    <phoneticPr fontId="2"/>
  </si>
  <si>
    <t>200001622</t>
  </si>
  <si>
    <t>MINAMIKAWA</t>
    <phoneticPr fontId="2"/>
  </si>
  <si>
    <t>Kaisei</t>
    <phoneticPr fontId="2"/>
  </si>
  <si>
    <t>200001623</t>
  </si>
  <si>
    <t>YANO</t>
    <phoneticPr fontId="2"/>
  </si>
  <si>
    <t>Daisuke</t>
    <phoneticPr fontId="2"/>
  </si>
  <si>
    <t>200001624</t>
  </si>
  <si>
    <t>YAMAZAKI</t>
    <phoneticPr fontId="2"/>
  </si>
  <si>
    <t>Taiki</t>
    <phoneticPr fontId="2"/>
  </si>
  <si>
    <t>200001625</t>
  </si>
  <si>
    <t>神戸国際大学</t>
  </si>
  <si>
    <t>MINAGAWA</t>
    <phoneticPr fontId="2"/>
  </si>
  <si>
    <t>200001626</t>
  </si>
  <si>
    <t xml:space="preserve">OSHIO </t>
    <phoneticPr fontId="2"/>
  </si>
  <si>
    <t>Takumu</t>
    <phoneticPr fontId="2"/>
  </si>
  <si>
    <t>200001627</t>
  </si>
  <si>
    <t>HAMADA</t>
    <phoneticPr fontId="2"/>
  </si>
  <si>
    <t>Gakuto</t>
    <phoneticPr fontId="2"/>
  </si>
  <si>
    <t>200001628</t>
  </si>
  <si>
    <t>Yumeto</t>
    <phoneticPr fontId="2"/>
  </si>
  <si>
    <t>200001629</t>
  </si>
  <si>
    <t>ANAMI</t>
    <phoneticPr fontId="2"/>
  </si>
  <si>
    <t>200001630</t>
  </si>
  <si>
    <t>ARITA</t>
    <phoneticPr fontId="2"/>
  </si>
  <si>
    <t>200001631</t>
  </si>
  <si>
    <t>NAKAGAWA</t>
    <phoneticPr fontId="2"/>
  </si>
  <si>
    <t>Shunichi</t>
    <phoneticPr fontId="2"/>
  </si>
  <si>
    <t>200001632</t>
  </si>
  <si>
    <t>MORI</t>
    <phoneticPr fontId="2"/>
  </si>
  <si>
    <t>200001633</t>
  </si>
  <si>
    <t>MORIKAWA</t>
    <phoneticPr fontId="2"/>
  </si>
  <si>
    <t>Toshinari</t>
    <phoneticPr fontId="2"/>
  </si>
  <si>
    <t>200001634</t>
  </si>
  <si>
    <t>TAKAGI</t>
    <phoneticPr fontId="2"/>
  </si>
  <si>
    <t>Genta</t>
    <phoneticPr fontId="2"/>
  </si>
  <si>
    <t>200001635</t>
  </si>
  <si>
    <t>OSAKI</t>
    <phoneticPr fontId="2"/>
  </si>
  <si>
    <t>OSAKI</t>
    <phoneticPr fontId="2"/>
  </si>
  <si>
    <t>200001636</t>
  </si>
  <si>
    <t>KUWAGAKI</t>
    <phoneticPr fontId="2"/>
  </si>
  <si>
    <t>Ichisuke</t>
    <phoneticPr fontId="2"/>
  </si>
  <si>
    <t>200001637</t>
  </si>
  <si>
    <t>200001638</t>
  </si>
  <si>
    <t>TACHIBANA</t>
    <phoneticPr fontId="2"/>
  </si>
  <si>
    <t>Kazuhide</t>
    <phoneticPr fontId="2"/>
  </si>
  <si>
    <t>200001639</t>
  </si>
  <si>
    <t>200001640</t>
  </si>
  <si>
    <t>TOYA</t>
    <phoneticPr fontId="2"/>
  </si>
  <si>
    <t>200001641</t>
  </si>
  <si>
    <t>INABA</t>
    <phoneticPr fontId="2"/>
  </si>
  <si>
    <t>200001642</t>
  </si>
  <si>
    <t>Akira</t>
    <phoneticPr fontId="2"/>
  </si>
  <si>
    <t>200001643</t>
  </si>
  <si>
    <t>TAKAYAMA</t>
    <phoneticPr fontId="2"/>
  </si>
  <si>
    <t>Yuan</t>
    <phoneticPr fontId="2"/>
  </si>
  <si>
    <t>200001644</t>
  </si>
  <si>
    <t>Atsutoshi</t>
    <phoneticPr fontId="2"/>
  </si>
  <si>
    <t>200001645</t>
  </si>
  <si>
    <t>200001646</t>
  </si>
  <si>
    <t>200001647</t>
  </si>
  <si>
    <t>DAIRA</t>
    <phoneticPr fontId="2"/>
  </si>
  <si>
    <t>200001648</t>
  </si>
  <si>
    <t>神戸常盤大学</t>
  </si>
  <si>
    <t>Hodaka</t>
    <phoneticPr fontId="2"/>
  </si>
  <si>
    <t>200001649</t>
  </si>
  <si>
    <t>200001650</t>
  </si>
  <si>
    <t>TANAKA</t>
    <phoneticPr fontId="2"/>
  </si>
  <si>
    <t>Koyo</t>
    <phoneticPr fontId="2"/>
  </si>
  <si>
    <t>200001651</t>
  </si>
  <si>
    <t>SAKAMAKI</t>
    <phoneticPr fontId="2"/>
  </si>
  <si>
    <t>Chihiro</t>
    <phoneticPr fontId="2"/>
  </si>
  <si>
    <t>200001652</t>
  </si>
  <si>
    <t>UEMATSU</t>
    <phoneticPr fontId="2"/>
  </si>
  <si>
    <t>200001653</t>
  </si>
  <si>
    <t>YONEZUMI</t>
    <phoneticPr fontId="2"/>
  </si>
  <si>
    <t>Singo</t>
    <phoneticPr fontId="2"/>
  </si>
  <si>
    <t>200001654</t>
  </si>
  <si>
    <t>TSUCHIHASHI</t>
    <phoneticPr fontId="2"/>
  </si>
  <si>
    <t>Toshihito</t>
    <phoneticPr fontId="2"/>
  </si>
  <si>
    <t>200001655</t>
  </si>
  <si>
    <t>MACHIDA</t>
    <phoneticPr fontId="2"/>
  </si>
  <si>
    <t>Koma</t>
    <phoneticPr fontId="2"/>
  </si>
  <si>
    <t>200001656</t>
  </si>
  <si>
    <t>OKAMOTO</t>
    <phoneticPr fontId="2"/>
  </si>
  <si>
    <t>200001657</t>
  </si>
  <si>
    <t>KISHIMOTO</t>
    <phoneticPr fontId="2"/>
  </si>
  <si>
    <t>200001658</t>
  </si>
  <si>
    <t>IKEDA</t>
    <phoneticPr fontId="2"/>
  </si>
  <si>
    <t>Nasa</t>
    <phoneticPr fontId="2"/>
  </si>
  <si>
    <t>200001659</t>
  </si>
  <si>
    <t>TAJIRI</t>
    <phoneticPr fontId="2"/>
  </si>
  <si>
    <t>Renato</t>
    <phoneticPr fontId="2"/>
  </si>
  <si>
    <t>200001660</t>
  </si>
  <si>
    <t>KIDA</t>
    <phoneticPr fontId="2"/>
  </si>
  <si>
    <t>200001661</t>
  </si>
  <si>
    <t>YONEDA</t>
    <phoneticPr fontId="2"/>
  </si>
  <si>
    <t>200001662</t>
  </si>
  <si>
    <t>MATSUI</t>
    <phoneticPr fontId="2"/>
  </si>
  <si>
    <t>Atsuya</t>
    <phoneticPr fontId="2"/>
  </si>
  <si>
    <t>200001663</t>
  </si>
  <si>
    <t>MIYA</t>
    <phoneticPr fontId="2"/>
  </si>
  <si>
    <t>Noritaka</t>
    <phoneticPr fontId="2"/>
  </si>
  <si>
    <t>200001664</t>
  </si>
  <si>
    <t>TAKEUCHI</t>
    <phoneticPr fontId="2"/>
  </si>
  <si>
    <t>Tomoharu</t>
    <phoneticPr fontId="2"/>
  </si>
  <si>
    <t>200001665</t>
  </si>
  <si>
    <t>TAKATA</t>
    <phoneticPr fontId="2"/>
  </si>
  <si>
    <t>Shuma</t>
    <phoneticPr fontId="2"/>
  </si>
  <si>
    <t>200001666</t>
  </si>
  <si>
    <t>Kazuyuki</t>
    <phoneticPr fontId="2"/>
  </si>
  <si>
    <t>200001667</t>
  </si>
  <si>
    <t>AIKAWA</t>
    <phoneticPr fontId="2"/>
  </si>
  <si>
    <t>Tatsuki</t>
    <phoneticPr fontId="2"/>
  </si>
  <si>
    <t>200001668</t>
  </si>
  <si>
    <t>200001669</t>
  </si>
  <si>
    <t>TASHIRO</t>
    <phoneticPr fontId="2"/>
  </si>
  <si>
    <t>200001670</t>
  </si>
  <si>
    <t>200001671</t>
  </si>
  <si>
    <t>200001672</t>
  </si>
  <si>
    <t>200001673</t>
  </si>
  <si>
    <t>KURISU</t>
    <phoneticPr fontId="2"/>
  </si>
  <si>
    <t>Ryugo</t>
    <phoneticPr fontId="2"/>
  </si>
  <si>
    <t>200001674</t>
  </si>
  <si>
    <t>KITAGAWA</t>
    <phoneticPr fontId="2"/>
  </si>
  <si>
    <t>KITAGAWA</t>
    <phoneticPr fontId="2"/>
  </si>
  <si>
    <t>200001675</t>
  </si>
  <si>
    <t>NISHIDA</t>
    <phoneticPr fontId="2"/>
  </si>
  <si>
    <t>Ryohei</t>
    <phoneticPr fontId="2"/>
  </si>
  <si>
    <t>200001676</t>
  </si>
  <si>
    <t>200001677</t>
  </si>
  <si>
    <t>HIRAO</t>
    <phoneticPr fontId="2"/>
  </si>
  <si>
    <t>HIRAO</t>
    <phoneticPr fontId="2"/>
  </si>
  <si>
    <t>Kyo</t>
    <phoneticPr fontId="2"/>
  </si>
  <si>
    <t>200001678</t>
  </si>
  <si>
    <t>HORIGUCHI</t>
    <phoneticPr fontId="2"/>
  </si>
  <si>
    <t>200001679</t>
  </si>
  <si>
    <t>MITA</t>
    <phoneticPr fontId="2"/>
  </si>
  <si>
    <t>Shinichiro</t>
    <phoneticPr fontId="2"/>
  </si>
  <si>
    <t>200001680</t>
  </si>
  <si>
    <t>IWAMOTO</t>
    <phoneticPr fontId="2"/>
  </si>
  <si>
    <t>200001681</t>
  </si>
  <si>
    <t>KOMATSUBARA</t>
    <phoneticPr fontId="2"/>
  </si>
  <si>
    <t>Yuha</t>
    <phoneticPr fontId="2"/>
  </si>
  <si>
    <t>200001682</t>
  </si>
  <si>
    <t>SHIMADA</t>
    <phoneticPr fontId="2"/>
  </si>
  <si>
    <t>200001683</t>
  </si>
  <si>
    <t>DOHI</t>
    <phoneticPr fontId="2"/>
  </si>
  <si>
    <t>Taiki</t>
    <phoneticPr fontId="2"/>
  </si>
  <si>
    <t>200001684</t>
  </si>
  <si>
    <t>HARA</t>
    <phoneticPr fontId="2"/>
  </si>
  <si>
    <t>Akihiro</t>
    <phoneticPr fontId="2"/>
  </si>
  <si>
    <t>200001685</t>
  </si>
  <si>
    <t>YUKAWA</t>
    <phoneticPr fontId="2"/>
  </si>
  <si>
    <t>200001686</t>
  </si>
  <si>
    <t>Ryoma</t>
    <phoneticPr fontId="2"/>
  </si>
  <si>
    <t>200001687</t>
  </si>
  <si>
    <t>URAKAWA</t>
    <phoneticPr fontId="2"/>
  </si>
  <si>
    <t>Itaru</t>
    <phoneticPr fontId="2"/>
  </si>
  <si>
    <t>200001688</t>
  </si>
  <si>
    <t>OKU</t>
    <phoneticPr fontId="2"/>
  </si>
  <si>
    <t>200001689</t>
  </si>
  <si>
    <t>KONISHI</t>
    <phoneticPr fontId="2"/>
  </si>
  <si>
    <t>Koya</t>
    <phoneticPr fontId="2"/>
  </si>
  <si>
    <t>200001690</t>
  </si>
  <si>
    <t>SUGIOKA</t>
    <phoneticPr fontId="2"/>
  </si>
  <si>
    <t>200001691</t>
  </si>
  <si>
    <t>HIGUMA</t>
    <phoneticPr fontId="2"/>
  </si>
  <si>
    <t>Tomoya</t>
    <phoneticPr fontId="2"/>
  </si>
  <si>
    <t>200001692</t>
  </si>
  <si>
    <t>KAWACHI</t>
    <phoneticPr fontId="2"/>
  </si>
  <si>
    <t>Kai</t>
    <phoneticPr fontId="2"/>
  </si>
  <si>
    <t>200001693</t>
  </si>
  <si>
    <t>SUZUKI</t>
    <phoneticPr fontId="2"/>
  </si>
  <si>
    <t>Takumi</t>
    <phoneticPr fontId="2"/>
  </si>
  <si>
    <t>200001694</t>
  </si>
  <si>
    <t>200001695</t>
  </si>
  <si>
    <t>MIYAZAKI</t>
    <phoneticPr fontId="2"/>
  </si>
  <si>
    <t>Rukiya</t>
    <phoneticPr fontId="2"/>
  </si>
  <si>
    <t>200001696</t>
  </si>
  <si>
    <t>YAMADA</t>
    <phoneticPr fontId="2"/>
  </si>
  <si>
    <t>Michito</t>
    <phoneticPr fontId="2"/>
  </si>
  <si>
    <t>200001697</t>
  </si>
  <si>
    <t>OSHIMA</t>
    <phoneticPr fontId="2"/>
  </si>
  <si>
    <t>Tsubasa</t>
    <phoneticPr fontId="2"/>
  </si>
  <si>
    <t>200001698</t>
  </si>
  <si>
    <t>OZAKI</t>
    <phoneticPr fontId="2"/>
  </si>
  <si>
    <t>Keisuke</t>
    <phoneticPr fontId="2"/>
  </si>
  <si>
    <t>200001699</t>
  </si>
  <si>
    <t>九野　耀太</t>
    <rPh sb="0" eb="1">
      <t>キュウ</t>
    </rPh>
    <phoneticPr fontId="2"/>
  </si>
  <si>
    <t>KUNO</t>
    <phoneticPr fontId="2"/>
  </si>
  <si>
    <t>Yota</t>
    <phoneticPr fontId="2"/>
  </si>
  <si>
    <t>200001700</t>
  </si>
  <si>
    <t>KOKUBO</t>
    <phoneticPr fontId="2"/>
  </si>
  <si>
    <t>Shion</t>
    <phoneticPr fontId="2"/>
  </si>
  <si>
    <t>200001701</t>
  </si>
  <si>
    <t>TAGAI</t>
    <phoneticPr fontId="2"/>
  </si>
  <si>
    <t>200001702</t>
  </si>
  <si>
    <t>Muto</t>
    <phoneticPr fontId="2"/>
  </si>
  <si>
    <t>200001703</t>
  </si>
  <si>
    <t>DOHI</t>
    <phoneticPr fontId="2"/>
  </si>
  <si>
    <t>Shigeki</t>
    <phoneticPr fontId="2"/>
  </si>
  <si>
    <t>200001704</t>
  </si>
  <si>
    <t>NAGAI</t>
    <phoneticPr fontId="2"/>
  </si>
  <si>
    <t>200001705</t>
  </si>
  <si>
    <t>NISHISHIBA</t>
    <phoneticPr fontId="2"/>
  </si>
  <si>
    <t>Ryoya</t>
    <phoneticPr fontId="2"/>
  </si>
  <si>
    <t>200001706</t>
  </si>
  <si>
    <t>NISHITANI</t>
    <phoneticPr fontId="2"/>
  </si>
  <si>
    <t>200001707</t>
  </si>
  <si>
    <t>Hakuto</t>
    <phoneticPr fontId="2"/>
  </si>
  <si>
    <t>200001708</t>
  </si>
  <si>
    <t>Amon</t>
    <phoneticPr fontId="2"/>
  </si>
  <si>
    <t>200001709</t>
  </si>
  <si>
    <t>200001710</t>
  </si>
  <si>
    <t>SADAHISA</t>
    <phoneticPr fontId="2"/>
  </si>
  <si>
    <t>200001711</t>
  </si>
  <si>
    <t>SUGAHARA</t>
    <phoneticPr fontId="2"/>
  </si>
  <si>
    <t>SUGAHARA</t>
    <phoneticPr fontId="2"/>
  </si>
  <si>
    <t>Shimpei</t>
    <phoneticPr fontId="2"/>
  </si>
  <si>
    <t>200001712</t>
  </si>
  <si>
    <t>TANAKA</t>
    <phoneticPr fontId="2"/>
  </si>
  <si>
    <t>Masaya</t>
    <phoneticPr fontId="2"/>
  </si>
  <si>
    <t>200001713</t>
  </si>
  <si>
    <t>YAMADA</t>
    <phoneticPr fontId="2"/>
  </si>
  <si>
    <t>200001714</t>
  </si>
  <si>
    <t>ISII</t>
    <phoneticPr fontId="2"/>
  </si>
  <si>
    <t>Taisei</t>
    <phoneticPr fontId="2"/>
  </si>
  <si>
    <t>200001715</t>
  </si>
  <si>
    <t>TAHARA</t>
    <phoneticPr fontId="2"/>
  </si>
  <si>
    <t>Kazuma</t>
    <phoneticPr fontId="2"/>
  </si>
  <si>
    <t>200001716</t>
  </si>
  <si>
    <t>SHINAGAWA</t>
    <phoneticPr fontId="2"/>
  </si>
  <si>
    <t>Ryuji</t>
    <phoneticPr fontId="2"/>
  </si>
  <si>
    <t>200001717</t>
  </si>
  <si>
    <t>YANASE</t>
    <phoneticPr fontId="2"/>
  </si>
  <si>
    <t>Ryosuke</t>
    <phoneticPr fontId="2"/>
  </si>
  <si>
    <t>200001718</t>
  </si>
  <si>
    <t>FURUKAWA</t>
    <phoneticPr fontId="2"/>
  </si>
  <si>
    <t>200001719</t>
  </si>
  <si>
    <t>HAKIRI</t>
    <phoneticPr fontId="2"/>
  </si>
  <si>
    <t>Kaoru</t>
    <phoneticPr fontId="2"/>
  </si>
  <si>
    <t>200001720</t>
  </si>
  <si>
    <t>UMEHARA</t>
    <phoneticPr fontId="2"/>
  </si>
  <si>
    <t>200001721</t>
  </si>
  <si>
    <t>YAMAGUCHI</t>
    <phoneticPr fontId="2"/>
  </si>
  <si>
    <t>200001722</t>
  </si>
  <si>
    <t>MASUMOTO</t>
    <phoneticPr fontId="2"/>
  </si>
  <si>
    <t>200001723</t>
  </si>
  <si>
    <t>NOGAMI</t>
    <phoneticPr fontId="2"/>
  </si>
  <si>
    <t>200001724</t>
  </si>
  <si>
    <t>Eito</t>
    <phoneticPr fontId="2"/>
  </si>
  <si>
    <t>200001725</t>
  </si>
  <si>
    <t>KAWAGUCHI</t>
    <phoneticPr fontId="2"/>
  </si>
  <si>
    <t>200001726</t>
  </si>
  <si>
    <t>NISHINO</t>
    <phoneticPr fontId="2"/>
  </si>
  <si>
    <t>200001727</t>
  </si>
  <si>
    <t>USAMI</t>
    <phoneticPr fontId="2"/>
  </si>
  <si>
    <t>Takeaki</t>
    <phoneticPr fontId="2"/>
  </si>
  <si>
    <t>200001728</t>
  </si>
  <si>
    <t xml:space="preserve">MINEYAMA </t>
    <phoneticPr fontId="2"/>
  </si>
  <si>
    <t>Tatsuki</t>
    <phoneticPr fontId="2"/>
  </si>
  <si>
    <t>200001729</t>
  </si>
  <si>
    <t>200001730</t>
  </si>
  <si>
    <t>HIKIDA</t>
    <phoneticPr fontId="2"/>
  </si>
  <si>
    <t>Tenki</t>
    <phoneticPr fontId="2"/>
  </si>
  <si>
    <t>200001731</t>
  </si>
  <si>
    <t>KOZAKI</t>
    <phoneticPr fontId="2"/>
  </si>
  <si>
    <t>200001732</t>
  </si>
  <si>
    <t>MOMIKURA</t>
    <phoneticPr fontId="2"/>
  </si>
  <si>
    <t>Ryo</t>
    <phoneticPr fontId="2"/>
  </si>
  <si>
    <t>200001733</t>
  </si>
  <si>
    <t>ZENTA</t>
    <phoneticPr fontId="2"/>
  </si>
  <si>
    <t>200001734</t>
  </si>
  <si>
    <t>200001735</t>
  </si>
  <si>
    <t>Shotaro</t>
    <phoneticPr fontId="2"/>
  </si>
  <si>
    <t>200001736</t>
  </si>
  <si>
    <t>HATANO</t>
    <phoneticPr fontId="2"/>
  </si>
  <si>
    <t>200001737</t>
  </si>
  <si>
    <t>TSUJI</t>
    <phoneticPr fontId="2"/>
  </si>
  <si>
    <t>200001738</t>
  </si>
  <si>
    <t>200001739</t>
  </si>
  <si>
    <t>NAKAZAWA</t>
    <phoneticPr fontId="2"/>
  </si>
  <si>
    <t>200001740</t>
  </si>
  <si>
    <t>ISHITA</t>
    <phoneticPr fontId="2"/>
  </si>
  <si>
    <t>Kazuki</t>
    <phoneticPr fontId="2"/>
  </si>
  <si>
    <t>200001741</t>
  </si>
  <si>
    <t>KOGETSU</t>
    <phoneticPr fontId="2"/>
  </si>
  <si>
    <t>Yusaku</t>
    <phoneticPr fontId="2"/>
  </si>
  <si>
    <t>200001742</t>
  </si>
  <si>
    <t>200001743</t>
  </si>
  <si>
    <t>MATSUHISA</t>
    <phoneticPr fontId="2"/>
  </si>
  <si>
    <t>200001744</t>
  </si>
  <si>
    <t>ATSUTA</t>
    <phoneticPr fontId="2"/>
  </si>
  <si>
    <t>Kenya</t>
    <phoneticPr fontId="2"/>
  </si>
  <si>
    <t>200001745</t>
  </si>
  <si>
    <t>KOBATA</t>
    <phoneticPr fontId="2"/>
  </si>
  <si>
    <t>200001746</t>
  </si>
  <si>
    <t>OE</t>
    <phoneticPr fontId="2"/>
  </si>
  <si>
    <t>200001747</t>
  </si>
  <si>
    <t>200001748</t>
  </si>
  <si>
    <t>Yamato</t>
    <phoneticPr fontId="2"/>
  </si>
  <si>
    <t>200001749</t>
  </si>
  <si>
    <t>KAWASE</t>
    <phoneticPr fontId="2"/>
  </si>
  <si>
    <t>Haruhi</t>
    <phoneticPr fontId="2"/>
  </si>
  <si>
    <t>200001750</t>
  </si>
  <si>
    <t>ISHIOKA</t>
    <phoneticPr fontId="2"/>
  </si>
  <si>
    <t>200001751</t>
  </si>
  <si>
    <t>200001752</t>
  </si>
  <si>
    <t>NISHIMOTO</t>
    <phoneticPr fontId="2"/>
  </si>
  <si>
    <t>Yutaka</t>
    <phoneticPr fontId="2"/>
  </si>
  <si>
    <t>200001753</t>
  </si>
  <si>
    <t>OKAMOTO</t>
    <phoneticPr fontId="2"/>
  </si>
  <si>
    <t>200001754</t>
  </si>
  <si>
    <t>200001755</t>
  </si>
  <si>
    <t>KAWAKATSU</t>
    <phoneticPr fontId="2"/>
  </si>
  <si>
    <t>Kandai</t>
    <phoneticPr fontId="2"/>
  </si>
  <si>
    <t>200001756</t>
  </si>
  <si>
    <t>瑜伽　日和</t>
    <phoneticPr fontId="2"/>
  </si>
  <si>
    <t>YUKA</t>
    <phoneticPr fontId="2"/>
  </si>
  <si>
    <t>Hiyori</t>
    <phoneticPr fontId="2"/>
  </si>
  <si>
    <t>200001757</t>
  </si>
  <si>
    <t>ARIMOTO</t>
    <phoneticPr fontId="2"/>
  </si>
  <si>
    <t>200001758</t>
  </si>
  <si>
    <t>MATSUMURA</t>
    <phoneticPr fontId="2"/>
  </si>
  <si>
    <t>Aoto</t>
    <phoneticPr fontId="2"/>
  </si>
  <si>
    <t>200001759</t>
  </si>
  <si>
    <t>KIWAKI</t>
    <phoneticPr fontId="2"/>
  </si>
  <si>
    <t>200001760</t>
  </si>
  <si>
    <t>200001761</t>
  </si>
  <si>
    <t>HOKI</t>
    <phoneticPr fontId="2"/>
  </si>
  <si>
    <t>200001762</t>
  </si>
  <si>
    <t>KURIBAYASHI</t>
    <phoneticPr fontId="2"/>
  </si>
  <si>
    <t>Kenichi</t>
    <phoneticPr fontId="2"/>
  </si>
  <si>
    <t>200001763</t>
  </si>
  <si>
    <t>IGUCHI</t>
    <phoneticPr fontId="2"/>
  </si>
  <si>
    <t>Yoshihito</t>
    <phoneticPr fontId="2"/>
  </si>
  <si>
    <t>200001764</t>
  </si>
  <si>
    <t>200001765</t>
  </si>
  <si>
    <t>KONNO</t>
    <phoneticPr fontId="2"/>
  </si>
  <si>
    <t>200001766</t>
  </si>
  <si>
    <t>200001767</t>
  </si>
  <si>
    <t>OSAWA</t>
    <phoneticPr fontId="2"/>
  </si>
  <si>
    <t>200001768</t>
  </si>
  <si>
    <t>FUJII</t>
    <phoneticPr fontId="2"/>
  </si>
  <si>
    <t>Hiromu</t>
    <phoneticPr fontId="2"/>
  </si>
  <si>
    <t>200001769</t>
  </si>
  <si>
    <t>200001770</t>
  </si>
  <si>
    <t>200001771</t>
  </si>
  <si>
    <t>Koya</t>
    <phoneticPr fontId="2"/>
  </si>
  <si>
    <t>200001772</t>
  </si>
  <si>
    <t>Kaito</t>
    <phoneticPr fontId="2"/>
  </si>
  <si>
    <t>200001773</t>
  </si>
  <si>
    <t>200001774</t>
  </si>
  <si>
    <t>KITADA</t>
    <phoneticPr fontId="2"/>
  </si>
  <si>
    <t>200001775</t>
  </si>
  <si>
    <t>200001776</t>
  </si>
  <si>
    <t>TSUKAMOTO</t>
    <phoneticPr fontId="2"/>
  </si>
  <si>
    <t>Rihito</t>
    <phoneticPr fontId="2"/>
  </si>
  <si>
    <t>200001777</t>
  </si>
  <si>
    <t>200001778</t>
  </si>
  <si>
    <t>200001779</t>
  </si>
  <si>
    <t>MATSUTANI</t>
    <phoneticPr fontId="2"/>
  </si>
  <si>
    <t>200001780</t>
  </si>
  <si>
    <t>SAWASHITA</t>
    <phoneticPr fontId="2"/>
  </si>
  <si>
    <t>Kazumasa</t>
    <phoneticPr fontId="2"/>
  </si>
  <si>
    <t>200001781</t>
  </si>
  <si>
    <t>YAMAZOE</t>
    <phoneticPr fontId="2"/>
  </si>
  <si>
    <t>200001782</t>
  </si>
  <si>
    <t>NEGISHI</t>
    <phoneticPr fontId="2"/>
  </si>
  <si>
    <t>200001783</t>
  </si>
  <si>
    <t>SHIBASAKA</t>
    <phoneticPr fontId="2"/>
  </si>
  <si>
    <t>200001784</t>
  </si>
  <si>
    <t>MIYAWAKI</t>
    <phoneticPr fontId="2"/>
  </si>
  <si>
    <t>Nobuhiro</t>
    <phoneticPr fontId="2"/>
  </si>
  <si>
    <t>200001785</t>
  </si>
  <si>
    <t>ISOZUMI</t>
    <phoneticPr fontId="2"/>
  </si>
  <si>
    <t>Mizuki</t>
    <phoneticPr fontId="2"/>
  </si>
  <si>
    <t>200001786</t>
  </si>
  <si>
    <t>Seidai</t>
    <phoneticPr fontId="2"/>
  </si>
  <si>
    <t>200001787</t>
  </si>
  <si>
    <t>200001788</t>
  </si>
  <si>
    <t>HIROTA</t>
    <phoneticPr fontId="2"/>
  </si>
  <si>
    <t>Mitsuhiko</t>
    <phoneticPr fontId="2"/>
  </si>
  <si>
    <t>200001789</t>
  </si>
  <si>
    <t>YAMASHITA</t>
    <phoneticPr fontId="2"/>
  </si>
  <si>
    <t>Manato</t>
    <phoneticPr fontId="2"/>
  </si>
  <si>
    <t>200001790</t>
  </si>
  <si>
    <t>UMETANI</t>
    <phoneticPr fontId="2"/>
  </si>
  <si>
    <t>200001791</t>
  </si>
  <si>
    <t>WAKAYAMA</t>
    <phoneticPr fontId="2"/>
  </si>
  <si>
    <t>Tetsuya</t>
    <phoneticPr fontId="2"/>
  </si>
  <si>
    <t>200001792</t>
  </si>
  <si>
    <t>AMANO</t>
    <phoneticPr fontId="2"/>
  </si>
  <si>
    <t>200001793</t>
  </si>
  <si>
    <t>200001794</t>
  </si>
  <si>
    <t>OSHIKUBO</t>
    <phoneticPr fontId="2"/>
  </si>
  <si>
    <t>200001795</t>
  </si>
  <si>
    <t>KAWAMURA</t>
    <phoneticPr fontId="2"/>
  </si>
  <si>
    <t>200001796</t>
  </si>
  <si>
    <t>KANZAKI</t>
    <phoneticPr fontId="2"/>
  </si>
  <si>
    <t>Toshitaka</t>
    <phoneticPr fontId="2"/>
  </si>
  <si>
    <t>200001797</t>
  </si>
  <si>
    <t>Reo</t>
    <phoneticPr fontId="2"/>
  </si>
  <si>
    <t>200001798</t>
  </si>
  <si>
    <t>TSUGAWA</t>
    <phoneticPr fontId="2"/>
  </si>
  <si>
    <t>200001799</t>
  </si>
  <si>
    <t>200001800</t>
  </si>
  <si>
    <t>NISHIOKA</t>
    <phoneticPr fontId="2"/>
  </si>
  <si>
    <t>NISHIOKA</t>
    <phoneticPr fontId="2"/>
  </si>
  <si>
    <t>Junichiro</t>
    <phoneticPr fontId="2"/>
  </si>
  <si>
    <t>200001801</t>
  </si>
  <si>
    <t>200001802</t>
  </si>
  <si>
    <t>HOSOMI</t>
    <phoneticPr fontId="2"/>
  </si>
  <si>
    <t>200001803</t>
  </si>
  <si>
    <t>200001804</t>
  </si>
  <si>
    <t>MAEGAWA</t>
    <phoneticPr fontId="2"/>
  </si>
  <si>
    <t>200001805</t>
  </si>
  <si>
    <t>MIZUNO</t>
    <phoneticPr fontId="2"/>
  </si>
  <si>
    <t>200001806</t>
  </si>
  <si>
    <t>YANO</t>
    <phoneticPr fontId="2"/>
  </si>
  <si>
    <t>Satoru</t>
    <phoneticPr fontId="2"/>
  </si>
  <si>
    <t>200001807</t>
  </si>
  <si>
    <t>WAKASA</t>
    <phoneticPr fontId="2"/>
  </si>
  <si>
    <t>Soma</t>
    <phoneticPr fontId="2"/>
  </si>
  <si>
    <t>200001808</t>
  </si>
  <si>
    <t>KANEYAMA</t>
    <phoneticPr fontId="2"/>
  </si>
  <si>
    <t>200001809</t>
  </si>
  <si>
    <t>KOGA</t>
    <phoneticPr fontId="2"/>
  </si>
  <si>
    <t>200001810</t>
  </si>
  <si>
    <t>SAKURAI</t>
    <phoneticPr fontId="2"/>
  </si>
  <si>
    <t>200001811</t>
  </si>
  <si>
    <t>SHIMOMURA</t>
    <phoneticPr fontId="2"/>
  </si>
  <si>
    <t>200001812</t>
  </si>
  <si>
    <t>TATARA</t>
    <phoneticPr fontId="2"/>
  </si>
  <si>
    <t>Yuto</t>
    <phoneticPr fontId="2"/>
  </si>
  <si>
    <t>200001813</t>
  </si>
  <si>
    <t>NAKANISHI</t>
    <phoneticPr fontId="2"/>
  </si>
  <si>
    <t>Sora</t>
    <phoneticPr fontId="2"/>
  </si>
  <si>
    <t>200001814</t>
  </si>
  <si>
    <t>HIRAYAMA</t>
    <phoneticPr fontId="2"/>
  </si>
  <si>
    <t>Ryushin</t>
    <phoneticPr fontId="2"/>
  </si>
  <si>
    <t>200001815</t>
  </si>
  <si>
    <t>HORIMOTO</t>
    <phoneticPr fontId="2"/>
  </si>
  <si>
    <t>Kaoru</t>
    <phoneticPr fontId="2"/>
  </si>
  <si>
    <t>200001816</t>
  </si>
  <si>
    <t>200001817</t>
  </si>
  <si>
    <t>MAESHIMA</t>
    <phoneticPr fontId="2"/>
  </si>
  <si>
    <t>Ryoto</t>
    <phoneticPr fontId="2"/>
  </si>
  <si>
    <t>200001818</t>
  </si>
  <si>
    <t>200001819</t>
  </si>
  <si>
    <t>NAKAKIMURA</t>
    <phoneticPr fontId="2"/>
  </si>
  <si>
    <t>Shugo</t>
    <phoneticPr fontId="2"/>
  </si>
  <si>
    <t>200001820</t>
  </si>
  <si>
    <t>IBA</t>
    <phoneticPr fontId="2"/>
  </si>
  <si>
    <t>Mitsuhiro</t>
    <phoneticPr fontId="2"/>
  </si>
  <si>
    <t>200001821</t>
  </si>
  <si>
    <t>IBE</t>
    <phoneticPr fontId="2"/>
  </si>
  <si>
    <t>200001822</t>
  </si>
  <si>
    <t>Seiya</t>
    <phoneticPr fontId="2"/>
  </si>
  <si>
    <t>200001823</t>
  </si>
  <si>
    <t>佐々木　博章</t>
  </si>
  <si>
    <t>931213</t>
  </si>
  <si>
    <t>Hiroaki</t>
    <phoneticPr fontId="2"/>
  </si>
  <si>
    <t>200001824</t>
  </si>
  <si>
    <t>木村　彰太</t>
  </si>
  <si>
    <t>861224</t>
  </si>
  <si>
    <t>200001825</t>
  </si>
  <si>
    <t>松本　光平</t>
  </si>
  <si>
    <t>960105</t>
  </si>
  <si>
    <t>200001826</t>
  </si>
  <si>
    <t>森田　章裕</t>
  </si>
  <si>
    <t>970303</t>
  </si>
  <si>
    <t>200001827</t>
  </si>
  <si>
    <t>福瀬　智隆</t>
  </si>
  <si>
    <t>940914</t>
  </si>
  <si>
    <t>FUKUSE</t>
    <phoneticPr fontId="2"/>
  </si>
  <si>
    <t>Tomotaka</t>
    <phoneticPr fontId="2"/>
  </si>
  <si>
    <t>200001828</t>
  </si>
  <si>
    <t>氷置　佳也</t>
  </si>
  <si>
    <t>971104</t>
  </si>
  <si>
    <t>HIOKI</t>
    <phoneticPr fontId="2"/>
  </si>
  <si>
    <t>Keiya</t>
    <phoneticPr fontId="2"/>
  </si>
  <si>
    <t>200001829</t>
  </si>
  <si>
    <t>辻　翔平</t>
  </si>
  <si>
    <t>ﾂｼﾞ ｼｮｳﾍｲ</t>
  </si>
  <si>
    <t>200001830</t>
  </si>
  <si>
    <t>松本　光司</t>
  </si>
  <si>
    <t>200001831</t>
  </si>
  <si>
    <t>山根　大輝</t>
  </si>
  <si>
    <t>ﾔﾏﾈ ﾀﾞｲｷ</t>
  </si>
  <si>
    <t>YAMANE</t>
    <phoneticPr fontId="2"/>
  </si>
  <si>
    <t>200001832</t>
  </si>
  <si>
    <t>鷲見　元輝</t>
  </si>
  <si>
    <t>WASHIMI</t>
    <phoneticPr fontId="2"/>
  </si>
  <si>
    <t>200001833</t>
  </si>
  <si>
    <t>北村　嘉洋</t>
  </si>
  <si>
    <t>980806</t>
  </si>
  <si>
    <t>Yoshihiro</t>
    <phoneticPr fontId="2"/>
  </si>
  <si>
    <t>200001834</t>
  </si>
  <si>
    <t>柑本　泰智</t>
  </si>
  <si>
    <t>ｺｳｼﾞﾓﾄ ﾀｲﾁ</t>
  </si>
  <si>
    <t>KOJIMOTO</t>
    <phoneticPr fontId="2"/>
  </si>
  <si>
    <t>200001835</t>
  </si>
  <si>
    <t>宮川　広大</t>
  </si>
  <si>
    <t>ﾐﾔｶﾞﾜ ｺｳﾀﾞｲ</t>
  </si>
  <si>
    <t>MIYAGAWA</t>
    <phoneticPr fontId="2"/>
  </si>
  <si>
    <t>Kodai</t>
    <phoneticPr fontId="2"/>
  </si>
  <si>
    <t>200001836</t>
  </si>
  <si>
    <t>石井　智也</t>
  </si>
  <si>
    <t>ｲｼｲ ﾄﾓﾔ</t>
  </si>
  <si>
    <t>200001837</t>
  </si>
  <si>
    <t>前　智貴</t>
  </si>
  <si>
    <t>ﾏｴ ﾄﾓｷ</t>
  </si>
  <si>
    <t>MAE</t>
    <phoneticPr fontId="2"/>
  </si>
  <si>
    <t>200001838</t>
  </si>
  <si>
    <t>平川　裕人</t>
  </si>
  <si>
    <t>ﾋﾗｶﾜ ﾕｳﾄ</t>
  </si>
  <si>
    <t>HIRAKAWA</t>
    <phoneticPr fontId="2"/>
  </si>
  <si>
    <t>200001839</t>
  </si>
  <si>
    <t>恩部　義弘</t>
  </si>
  <si>
    <t>ｵﾝﾍﾞ ﾖｼﾋﾛ</t>
  </si>
  <si>
    <t>OMBE</t>
    <phoneticPr fontId="2"/>
  </si>
  <si>
    <t>200001840</t>
  </si>
  <si>
    <t>茨　直輝</t>
  </si>
  <si>
    <t>ｲﾊﾞﾗ ﾅｵｷ</t>
  </si>
  <si>
    <t xml:space="preserve">IBARA </t>
    <phoneticPr fontId="2"/>
  </si>
  <si>
    <t>200001841</t>
  </si>
  <si>
    <t>中村　将貴</t>
  </si>
  <si>
    <t>ﾅｶﾑﾗ ﾏｻｷ</t>
  </si>
  <si>
    <t>200001842</t>
  </si>
  <si>
    <t>山崎　咲斗</t>
  </si>
  <si>
    <t>ﾔﾏｻｷ ｻｷﾄ</t>
  </si>
  <si>
    <t>980105</t>
  </si>
  <si>
    <t>YAMASAKI</t>
    <phoneticPr fontId="2"/>
  </si>
  <si>
    <t>Sakito</t>
    <phoneticPr fontId="2"/>
  </si>
  <si>
    <t>200001843</t>
  </si>
  <si>
    <t>滋賀大学</t>
  </si>
  <si>
    <t>上田　太一</t>
  </si>
  <si>
    <t>UEDA</t>
    <phoneticPr fontId="2"/>
  </si>
  <si>
    <t>200001844</t>
  </si>
  <si>
    <t>飯田　航平</t>
  </si>
  <si>
    <t>ｲｲﾀﾞ ｺｳﾍｲ</t>
  </si>
  <si>
    <t>IIDA</t>
    <phoneticPr fontId="2"/>
  </si>
  <si>
    <t>200001845</t>
  </si>
  <si>
    <t>千葉　祐輔</t>
  </si>
  <si>
    <t>ﾁﾊﾞ ﾕｳｽｹ</t>
  </si>
  <si>
    <t>CHIBA</t>
    <phoneticPr fontId="2"/>
  </si>
  <si>
    <t>200001846</t>
  </si>
  <si>
    <t>髙橋　成政</t>
  </si>
  <si>
    <t>ﾀｶﾊｼ ｼｹﾞﾏｻ</t>
  </si>
  <si>
    <t>Shigemasa</t>
    <phoneticPr fontId="2"/>
  </si>
  <si>
    <t>200001847</t>
  </si>
  <si>
    <t>大江　隆史</t>
  </si>
  <si>
    <t>ｵｵｴ ﾀｶﾌﾐ</t>
  </si>
  <si>
    <t>OE</t>
    <phoneticPr fontId="2"/>
  </si>
  <si>
    <t>Takafumi</t>
    <phoneticPr fontId="2"/>
  </si>
  <si>
    <t>200001848</t>
  </si>
  <si>
    <t>橋本　真佑</t>
  </si>
  <si>
    <t>ﾊｼﾓﾄ ｼﾝｽｹ</t>
  </si>
  <si>
    <t>Shinsuke</t>
    <phoneticPr fontId="2"/>
  </si>
  <si>
    <t>200001849</t>
  </si>
  <si>
    <t>白樫　亮汰</t>
  </si>
  <si>
    <t>ｼﾗｶｼ ﾘｮｳﾀ</t>
  </si>
  <si>
    <t>990327</t>
  </si>
  <si>
    <t>SHIRAKASHI</t>
    <phoneticPr fontId="2"/>
  </si>
  <si>
    <t>200001850</t>
  </si>
  <si>
    <t>尾野　弘直</t>
  </si>
  <si>
    <t>ｵﾉ ﾋﾛﾅｵ</t>
  </si>
  <si>
    <t>ONO</t>
    <phoneticPr fontId="2"/>
  </si>
  <si>
    <t>Hironao</t>
    <phoneticPr fontId="2"/>
  </si>
  <si>
    <t>200001851</t>
  </si>
  <si>
    <t>肥後　孝行</t>
  </si>
  <si>
    <t>ﾋｺﾞ ﾀｶﾕｷ</t>
  </si>
  <si>
    <t>HIGO</t>
    <phoneticPr fontId="2"/>
  </si>
  <si>
    <t>200001852</t>
  </si>
  <si>
    <t>浅井　祐輝</t>
  </si>
  <si>
    <t>ｱｻｲ ﾕｳｷ</t>
  </si>
  <si>
    <t>ASAI</t>
    <phoneticPr fontId="2"/>
  </si>
  <si>
    <t>200001853</t>
  </si>
  <si>
    <t>伊谷　幸起</t>
  </si>
  <si>
    <t>ITANI</t>
    <phoneticPr fontId="2"/>
  </si>
  <si>
    <t>Koki</t>
    <phoneticPr fontId="2"/>
  </si>
  <si>
    <t>200001854</t>
  </si>
  <si>
    <t>津波　征生</t>
  </si>
  <si>
    <t>ﾂﾊ ﾏｻｷ</t>
  </si>
  <si>
    <t>TSUHA</t>
    <phoneticPr fontId="2"/>
  </si>
  <si>
    <t>Masaki</t>
    <phoneticPr fontId="2"/>
  </si>
  <si>
    <t>200001855</t>
  </si>
  <si>
    <t>安田　健人</t>
  </si>
  <si>
    <t>980823</t>
  </si>
  <si>
    <t>YASUDA</t>
    <phoneticPr fontId="2"/>
  </si>
  <si>
    <t>200001856</t>
  </si>
  <si>
    <t>濱口　想太</t>
  </si>
  <si>
    <t>ﾊﾏｸﾞﾁ ｿｳﾀ</t>
  </si>
  <si>
    <t>HAMAGUCHI</t>
    <phoneticPr fontId="2"/>
  </si>
  <si>
    <t>200001857</t>
  </si>
  <si>
    <t>三方　怜</t>
  </si>
  <si>
    <t>ﾐｶﾀ ｻﾄｼ</t>
  </si>
  <si>
    <t>MIKATA</t>
    <phoneticPr fontId="2"/>
  </si>
  <si>
    <t>200001858</t>
  </si>
  <si>
    <t>荊木　勇登</t>
  </si>
  <si>
    <t>ｲﾊﾞﾗｷ ﾕｳﾄ</t>
  </si>
  <si>
    <t>IBARAKI</t>
    <phoneticPr fontId="2"/>
  </si>
  <si>
    <t>Yuto</t>
    <phoneticPr fontId="2"/>
  </si>
  <si>
    <t>200001859</t>
  </si>
  <si>
    <t>吉原　翔大</t>
  </si>
  <si>
    <t>ﾖｼﾊﾗ ｼｮｳﾀ</t>
  </si>
  <si>
    <t>YOSHIHARA</t>
    <phoneticPr fontId="2"/>
  </si>
  <si>
    <t>200001860</t>
  </si>
  <si>
    <t>大田　颯人</t>
  </si>
  <si>
    <t>OTA</t>
    <phoneticPr fontId="2"/>
  </si>
  <si>
    <t>200001861</t>
  </si>
  <si>
    <t>宮川　知也</t>
  </si>
  <si>
    <t>ﾐﾔｶﾞﾜ ﾄﾓﾔ</t>
  </si>
  <si>
    <t>MIYAGAWA</t>
    <phoneticPr fontId="2"/>
  </si>
  <si>
    <t>200001862</t>
  </si>
  <si>
    <t>近棟　智之</t>
  </si>
  <si>
    <t>ﾁｶﾑﾈ ﾄﾓﾕｷ</t>
  </si>
  <si>
    <t>CHIKAMUNE</t>
    <phoneticPr fontId="2"/>
  </si>
  <si>
    <t>Tomoyuki</t>
    <phoneticPr fontId="2"/>
  </si>
  <si>
    <t>200001863</t>
  </si>
  <si>
    <t>里見　朋哉</t>
  </si>
  <si>
    <t>SATOMI</t>
    <phoneticPr fontId="2"/>
  </si>
  <si>
    <t>200001864</t>
  </si>
  <si>
    <t>柊 勇飛</t>
  </si>
  <si>
    <t>ﾋｲﾗｷﾞ ﾕｳﾋ</t>
  </si>
  <si>
    <t>001022</t>
  </si>
  <si>
    <t>HIIRAGI</t>
    <phoneticPr fontId="2"/>
  </si>
  <si>
    <t>Yuhi</t>
    <phoneticPr fontId="2"/>
  </si>
  <si>
    <t>200001865</t>
  </si>
  <si>
    <t>松原　裕輔</t>
  </si>
  <si>
    <t>970530</t>
  </si>
  <si>
    <t>MATSUBARA</t>
    <phoneticPr fontId="2"/>
  </si>
  <si>
    <t>200001866</t>
  </si>
  <si>
    <t>加藤　敦詞</t>
  </si>
  <si>
    <t>ｶﾄｳ ｱﾂｼ</t>
  </si>
  <si>
    <t>Atsushi</t>
    <phoneticPr fontId="2"/>
  </si>
  <si>
    <t>200001867</t>
  </si>
  <si>
    <t>中谷　太洋</t>
  </si>
  <si>
    <t>ﾅｶﾀﾆ ﾀｲﾖｳ</t>
  </si>
  <si>
    <t>000331</t>
  </si>
  <si>
    <t>NAKATANI</t>
    <phoneticPr fontId="2"/>
  </si>
  <si>
    <t>Taiyo</t>
    <phoneticPr fontId="2"/>
  </si>
  <si>
    <t>200001868</t>
  </si>
  <si>
    <t>篠原　大輝</t>
  </si>
  <si>
    <t>ｼﾉﾊﾗ ﾀｲｷ</t>
  </si>
  <si>
    <t>SHINOHARA</t>
    <phoneticPr fontId="2"/>
  </si>
  <si>
    <t>200001869</t>
  </si>
  <si>
    <t>木村　駿之介</t>
  </si>
  <si>
    <t>ｷﾑﾗ ｼｭﾝﾉｽｹ</t>
  </si>
  <si>
    <t>KIMURA</t>
    <phoneticPr fontId="2"/>
  </si>
  <si>
    <t>Shunnosuke</t>
    <phoneticPr fontId="2"/>
  </si>
  <si>
    <t>200001870</t>
  </si>
  <si>
    <t>上野　翔</t>
  </si>
  <si>
    <t>ｳｴﾉ ﾂﾊﾞｻ</t>
  </si>
  <si>
    <t>990801</t>
  </si>
  <si>
    <t>200001871</t>
  </si>
  <si>
    <t>関西医科大学</t>
  </si>
  <si>
    <t>上田　浩嗣</t>
  </si>
  <si>
    <t>Koji</t>
    <phoneticPr fontId="2"/>
  </si>
  <si>
    <t>200001872</t>
  </si>
  <si>
    <t>岡田　康孝</t>
  </si>
  <si>
    <t xml:space="preserve">OKADA </t>
    <phoneticPr fontId="2"/>
  </si>
  <si>
    <t xml:space="preserve">Yasutaka </t>
    <phoneticPr fontId="2"/>
  </si>
  <si>
    <t>200001873</t>
  </si>
  <si>
    <t>太田　優志</t>
  </si>
  <si>
    <t>Yuji</t>
    <phoneticPr fontId="2"/>
  </si>
  <si>
    <t>200001874</t>
  </si>
  <si>
    <t>山上　弘世</t>
  </si>
  <si>
    <t xml:space="preserve">YAMAJO </t>
    <phoneticPr fontId="2"/>
  </si>
  <si>
    <t>200001875</t>
  </si>
  <si>
    <t>尾崎　文哉</t>
  </si>
  <si>
    <t xml:space="preserve">OSAKI </t>
    <phoneticPr fontId="2"/>
  </si>
  <si>
    <t xml:space="preserve">Fumiya </t>
    <phoneticPr fontId="2"/>
  </si>
  <si>
    <t>200001876</t>
  </si>
  <si>
    <t>葉佐　竜之介</t>
  </si>
  <si>
    <t xml:space="preserve">HASA </t>
    <phoneticPr fontId="2"/>
  </si>
  <si>
    <t>Ryunosuke</t>
    <phoneticPr fontId="2"/>
  </si>
  <si>
    <t>200001877</t>
  </si>
  <si>
    <t>沖田　英寛</t>
  </si>
  <si>
    <t xml:space="preserve">OKITA </t>
    <phoneticPr fontId="2"/>
  </si>
  <si>
    <t xml:space="preserve">Akihiro </t>
    <phoneticPr fontId="2"/>
  </si>
  <si>
    <t>200001878</t>
  </si>
  <si>
    <t>大嶋　優哉</t>
  </si>
  <si>
    <t xml:space="preserve">OSHIMA </t>
    <phoneticPr fontId="2"/>
  </si>
  <si>
    <t>200001879</t>
  </si>
  <si>
    <t>上月　一輝</t>
  </si>
  <si>
    <t>KOZUKI</t>
    <phoneticPr fontId="2"/>
  </si>
  <si>
    <t xml:space="preserve">Kazuki </t>
    <phoneticPr fontId="2"/>
  </si>
  <si>
    <t>200001880</t>
  </si>
  <si>
    <t>西村　崇</t>
  </si>
  <si>
    <t xml:space="preserve">Takashi </t>
    <phoneticPr fontId="2"/>
  </si>
  <si>
    <t>200001881</t>
  </si>
  <si>
    <t>古田　直毅</t>
  </si>
  <si>
    <t xml:space="preserve">FURUTA </t>
    <phoneticPr fontId="2"/>
  </si>
  <si>
    <t xml:space="preserve">Naoki </t>
    <phoneticPr fontId="2"/>
  </si>
  <si>
    <t>200001882</t>
  </si>
  <si>
    <t>前川　佑介</t>
  </si>
  <si>
    <t>ﾏｴｶﾞﾜ ﾕｳｽｹ</t>
  </si>
  <si>
    <t xml:space="preserve">MAEGAWA </t>
    <phoneticPr fontId="2"/>
  </si>
  <si>
    <t xml:space="preserve">Yusuke </t>
    <phoneticPr fontId="2"/>
  </si>
  <si>
    <t>200001883</t>
  </si>
  <si>
    <t>内野　禎久</t>
  </si>
  <si>
    <t>ｳﾁﾉ ﾀﾀﾞﾋｻ</t>
  </si>
  <si>
    <t xml:space="preserve">UCHINO </t>
    <phoneticPr fontId="2"/>
  </si>
  <si>
    <t xml:space="preserve">Tadahisa </t>
    <phoneticPr fontId="2"/>
  </si>
  <si>
    <t>200001884</t>
  </si>
  <si>
    <t>勝馬　爽太</t>
  </si>
  <si>
    <t>ｶﾂﾏ ｿｳﾀ</t>
  </si>
  <si>
    <t xml:space="preserve">KATSUMA </t>
    <phoneticPr fontId="2"/>
  </si>
  <si>
    <t xml:space="preserve">Sota </t>
    <phoneticPr fontId="2"/>
  </si>
  <si>
    <t>200001885</t>
  </si>
  <si>
    <t>上田　浩平</t>
  </si>
  <si>
    <t xml:space="preserve">UEDA </t>
    <phoneticPr fontId="2"/>
  </si>
  <si>
    <t xml:space="preserve">Kohei </t>
    <phoneticPr fontId="2"/>
  </si>
  <si>
    <t>200001886</t>
  </si>
  <si>
    <t>切東　良介</t>
  </si>
  <si>
    <t>KIRIHIGASHI</t>
    <phoneticPr fontId="2"/>
  </si>
  <si>
    <t xml:space="preserve">Ryosuke </t>
    <phoneticPr fontId="2"/>
  </si>
  <si>
    <t>200001887</t>
  </si>
  <si>
    <t>奥川　暁矢</t>
  </si>
  <si>
    <t>ｵｸｶﾞﾜ ｱｷﾔ</t>
  </si>
  <si>
    <t xml:space="preserve">OKUGAWA </t>
    <phoneticPr fontId="2"/>
  </si>
  <si>
    <t>Akiya</t>
    <phoneticPr fontId="2"/>
  </si>
  <si>
    <t>200001888</t>
  </si>
  <si>
    <t>嶋田　鉄男</t>
  </si>
  <si>
    <t>ｼﾏﾀﾞ ﾃﾂｵ</t>
  </si>
  <si>
    <t xml:space="preserve">SHIMADA </t>
    <phoneticPr fontId="2"/>
  </si>
  <si>
    <t xml:space="preserve">Tetsuo </t>
    <phoneticPr fontId="2"/>
  </si>
  <si>
    <t>200001889</t>
  </si>
  <si>
    <t>和田　寛大</t>
  </si>
  <si>
    <t>ﾜﾀﾞ ｶﾝﾀ</t>
  </si>
  <si>
    <t>WADA</t>
    <phoneticPr fontId="2"/>
  </si>
  <si>
    <t xml:space="preserve">Kanta </t>
    <phoneticPr fontId="2"/>
  </si>
  <si>
    <t>200001890</t>
  </si>
  <si>
    <t>東大阪大学</t>
  </si>
  <si>
    <t>前川　佳輝</t>
  </si>
  <si>
    <t>ﾏｴｶﾞﾜ ﾖｼｷ</t>
  </si>
  <si>
    <t>MAEGAWA</t>
    <phoneticPr fontId="2"/>
  </si>
  <si>
    <t>Yosiki</t>
    <phoneticPr fontId="2"/>
  </si>
  <si>
    <t>200001891</t>
  </si>
  <si>
    <t>小野　悟</t>
  </si>
  <si>
    <t>ｵﾉ ｻﾄﾙ</t>
  </si>
  <si>
    <t>Satoru</t>
    <phoneticPr fontId="2"/>
  </si>
  <si>
    <t>200001892</t>
  </si>
  <si>
    <t>京都橘大学</t>
  </si>
  <si>
    <t>山中　聡一郎</t>
  </si>
  <si>
    <t>ﾔﾏﾅｶ ｿｳｲﾁﾛｳ</t>
  </si>
  <si>
    <t>000911</t>
  </si>
  <si>
    <t>YAMANAKA</t>
    <phoneticPr fontId="2"/>
  </si>
  <si>
    <t>Soichiro</t>
    <phoneticPr fontId="2"/>
  </si>
  <si>
    <t>200001893</t>
  </si>
  <si>
    <t>山岡　岳斗</t>
  </si>
  <si>
    <t>ﾔﾏｵｶ ﾀｶﾄ</t>
  </si>
  <si>
    <t>YAMAOKA</t>
    <phoneticPr fontId="2"/>
  </si>
  <si>
    <t>200001894</t>
  </si>
  <si>
    <t>佐原　晃太郎</t>
  </si>
  <si>
    <t>ｻﾊﾗ ｺｳﾀﾛｳ</t>
  </si>
  <si>
    <t>001009</t>
  </si>
  <si>
    <t>SAHARA</t>
    <phoneticPr fontId="2"/>
  </si>
  <si>
    <t>200001895</t>
  </si>
  <si>
    <t>大阪工業大学</t>
  </si>
  <si>
    <t>吉田　治樹</t>
  </si>
  <si>
    <t>ﾖｼﾀﾞ ﾊﾙｷ</t>
  </si>
  <si>
    <t xml:space="preserve">YOSHIDA </t>
    <phoneticPr fontId="2"/>
  </si>
  <si>
    <t>200001896</t>
  </si>
  <si>
    <t>竹谷　凌雅</t>
  </si>
  <si>
    <t>TAKEYA</t>
    <phoneticPr fontId="2"/>
  </si>
  <si>
    <t>Ryoga</t>
    <phoneticPr fontId="2"/>
  </si>
  <si>
    <t>200001897</t>
  </si>
  <si>
    <t>中尾　祐太</t>
  </si>
  <si>
    <t>NAKAO</t>
    <phoneticPr fontId="2"/>
  </si>
  <si>
    <t>200001898</t>
  </si>
  <si>
    <t>竹内　和総</t>
  </si>
  <si>
    <t>Kazusa</t>
    <phoneticPr fontId="2"/>
  </si>
  <si>
    <t>200001899</t>
  </si>
  <si>
    <t>向井　瑠信</t>
  </si>
  <si>
    <t>MUKAI</t>
    <phoneticPr fontId="2"/>
  </si>
  <si>
    <t>Ryusin</t>
    <phoneticPr fontId="2"/>
  </si>
  <si>
    <t>200001900</t>
  </si>
  <si>
    <t>先山　竜史</t>
  </si>
  <si>
    <t>970922</t>
  </si>
  <si>
    <t>SAKIYAMA</t>
    <phoneticPr fontId="2"/>
  </si>
  <si>
    <t>Ryuji</t>
    <phoneticPr fontId="2"/>
  </si>
  <si>
    <t>200001901</t>
  </si>
  <si>
    <t>藤本　和希</t>
  </si>
  <si>
    <t>200001902</t>
  </si>
  <si>
    <t>岡田　和磨</t>
  </si>
  <si>
    <t>ｵｶﾀﾞ ｶｽﾞﾏ</t>
  </si>
  <si>
    <t>990816</t>
  </si>
  <si>
    <t>OKADA</t>
    <phoneticPr fontId="2"/>
  </si>
  <si>
    <t>200001903</t>
  </si>
  <si>
    <t>清水　勝彦</t>
  </si>
  <si>
    <t>ｼﾐｽﾞ ｶﾂﾋｺ</t>
  </si>
  <si>
    <t>981021</t>
  </si>
  <si>
    <t>200001904</t>
  </si>
  <si>
    <t>山本　浩暉</t>
  </si>
  <si>
    <t>990411</t>
  </si>
  <si>
    <t>200001905</t>
  </si>
  <si>
    <t>大槻　祥太郎</t>
  </si>
  <si>
    <t>ｵｵﾂｷ ｼｮｳﾀﾛｳ</t>
  </si>
  <si>
    <t>OTSUKI</t>
    <phoneticPr fontId="2"/>
  </si>
  <si>
    <t>Shotao</t>
    <phoneticPr fontId="2"/>
  </si>
  <si>
    <t>200001906</t>
  </si>
  <si>
    <t>安藤　圭汰</t>
  </si>
  <si>
    <t>ｱﾝﾄﾞｳ ｹｲﾀ</t>
  </si>
  <si>
    <t>ANDO</t>
    <phoneticPr fontId="2"/>
  </si>
  <si>
    <t>200001907</t>
  </si>
  <si>
    <t>佐藤　勇希</t>
  </si>
  <si>
    <t>ｻﾄｳ ﾕｳｷ</t>
  </si>
  <si>
    <t>SATO</t>
    <phoneticPr fontId="2"/>
  </si>
  <si>
    <t>200001908</t>
  </si>
  <si>
    <t>北浦　柊二</t>
  </si>
  <si>
    <t>ｷﾀｳﾗ ｼｭｳｼﾞ</t>
  </si>
  <si>
    <t>001222</t>
  </si>
  <si>
    <t>KITAURA</t>
    <phoneticPr fontId="2"/>
  </si>
  <si>
    <t>200001909</t>
  </si>
  <si>
    <t>久住　大輝</t>
  </si>
  <si>
    <t>ｸｽﾐ ﾀﾞｲｷ</t>
  </si>
  <si>
    <t>KUSUMI</t>
    <phoneticPr fontId="2"/>
  </si>
  <si>
    <t>200001910</t>
  </si>
  <si>
    <t>土居下　晴也</t>
  </si>
  <si>
    <t>ﾄﾞｲｼﾀ ﾊﾙﾔ</t>
  </si>
  <si>
    <t>DOISHITA</t>
    <phoneticPr fontId="2"/>
  </si>
  <si>
    <t>Haruya</t>
    <phoneticPr fontId="2"/>
  </si>
  <si>
    <t>200001911</t>
  </si>
  <si>
    <t>渡部　大輔</t>
  </si>
  <si>
    <t>ﾜﾀﾅﾍﾞ ﾀﾞｲｽｹ</t>
  </si>
  <si>
    <t>200001912</t>
  </si>
  <si>
    <t>瀧野　晃生</t>
  </si>
  <si>
    <t>ﾀｷﾉ ｺｳｷ</t>
  </si>
  <si>
    <t>TAKINO</t>
    <phoneticPr fontId="2"/>
  </si>
  <si>
    <t>200001913</t>
  </si>
  <si>
    <t>杉町　匠海</t>
  </si>
  <si>
    <t>ｽｷﾞﾏﾁ ﾀｸﾐ</t>
  </si>
  <si>
    <t>SUGIMACHI</t>
    <phoneticPr fontId="2"/>
  </si>
  <si>
    <t>200001914</t>
  </si>
  <si>
    <t>中島　蒼</t>
  </si>
  <si>
    <t>ﾅｶｼﾏ ｿｳ</t>
  </si>
  <si>
    <t>So</t>
    <phoneticPr fontId="2"/>
  </si>
  <si>
    <t>200001915</t>
  </si>
  <si>
    <t>東山　雄飛</t>
  </si>
  <si>
    <t>ﾋｶﾞｼﾔﾏ ﾀｶﾄ</t>
  </si>
  <si>
    <t>000928</t>
  </si>
  <si>
    <t>HIGASHIYAMA</t>
    <phoneticPr fontId="2"/>
  </si>
  <si>
    <t>200001916</t>
  </si>
  <si>
    <t>若山　哲也</t>
  </si>
  <si>
    <t>WAKAYAMA</t>
    <phoneticPr fontId="2"/>
  </si>
  <si>
    <t>Tetsuya</t>
    <phoneticPr fontId="2"/>
  </si>
  <si>
    <t>200001917</t>
  </si>
  <si>
    <t>天野　大輝</t>
  </si>
  <si>
    <t>200001918</t>
  </si>
  <si>
    <t>神﨑　俊孝</t>
  </si>
  <si>
    <t>Toshitaka</t>
    <phoneticPr fontId="2"/>
  </si>
  <si>
    <t>200001919</t>
  </si>
  <si>
    <t>新井　陽豊</t>
  </si>
  <si>
    <t>ARAI</t>
    <phoneticPr fontId="2"/>
  </si>
  <si>
    <t>200001920</t>
  </si>
  <si>
    <t>中村　菖希</t>
  </si>
  <si>
    <t>200001921</t>
  </si>
  <si>
    <t>川村　真広</t>
  </si>
  <si>
    <t>KAWAMURA</t>
    <phoneticPr fontId="2"/>
  </si>
  <si>
    <t>Mahiro</t>
    <phoneticPr fontId="2"/>
  </si>
  <si>
    <t>200001922</t>
  </si>
  <si>
    <t>押久保　皓生</t>
  </si>
  <si>
    <t>OSHIKUBO</t>
    <phoneticPr fontId="2"/>
  </si>
  <si>
    <t>200001923</t>
  </si>
  <si>
    <t>武田　怜旺</t>
  </si>
  <si>
    <t>TAKEDA</t>
    <phoneticPr fontId="2"/>
  </si>
  <si>
    <t>Reo</t>
    <phoneticPr fontId="2"/>
  </si>
  <si>
    <t>200001924</t>
  </si>
  <si>
    <t>藤原　弘太</t>
  </si>
  <si>
    <t>000312</t>
  </si>
  <si>
    <t>200001925</t>
  </si>
  <si>
    <t>津川　拓人</t>
  </si>
  <si>
    <t>TSUGAWA</t>
    <phoneticPr fontId="2"/>
  </si>
  <si>
    <t>Takuto</t>
    <phoneticPr fontId="2"/>
  </si>
  <si>
    <t>200001926</t>
  </si>
  <si>
    <t>細見　拓也</t>
  </si>
  <si>
    <t>200001927</t>
  </si>
  <si>
    <t>前田　尚輝</t>
  </si>
  <si>
    <t>ﾏｴﾀﾞ ﾅｵｷ</t>
  </si>
  <si>
    <t>200001928</t>
  </si>
  <si>
    <t>摂南大学</t>
  </si>
  <si>
    <t>飯村　真那斗</t>
  </si>
  <si>
    <t>IIMURA</t>
    <phoneticPr fontId="2"/>
  </si>
  <si>
    <t>Manato</t>
    <phoneticPr fontId="2"/>
  </si>
  <si>
    <t>200001929</t>
  </si>
  <si>
    <t>石橋　薫</t>
  </si>
  <si>
    <t>981101</t>
  </si>
  <si>
    <t>200001930</t>
  </si>
  <si>
    <t>木南　雄希</t>
  </si>
  <si>
    <t>980909</t>
  </si>
  <si>
    <t>KINAMI</t>
    <phoneticPr fontId="2"/>
  </si>
  <si>
    <t>200001931</t>
  </si>
  <si>
    <t>定井　諒太</t>
  </si>
  <si>
    <t>SADAI</t>
    <phoneticPr fontId="2"/>
  </si>
  <si>
    <t>200001932</t>
  </si>
  <si>
    <t>杉本　陸</t>
  </si>
  <si>
    <t>SUGIMOTO</t>
    <phoneticPr fontId="2"/>
  </si>
  <si>
    <t>200001933</t>
  </si>
  <si>
    <t>竹中　真人</t>
  </si>
  <si>
    <t>TAKENAKA</t>
    <phoneticPr fontId="2"/>
  </si>
  <si>
    <t>200001934</t>
  </si>
  <si>
    <t>辻本　広大</t>
  </si>
  <si>
    <t>980404</t>
  </si>
  <si>
    <t>TSUJIMOTO</t>
    <phoneticPr fontId="2"/>
  </si>
  <si>
    <t>200001935</t>
  </si>
  <si>
    <t>中村　耀昌</t>
  </si>
  <si>
    <t>990124</t>
  </si>
  <si>
    <t>Terumasa</t>
    <phoneticPr fontId="2"/>
  </si>
  <si>
    <t>200001936</t>
  </si>
  <si>
    <t>羽根　崇雅</t>
  </si>
  <si>
    <t>980101</t>
  </si>
  <si>
    <t>HANE</t>
    <phoneticPr fontId="2"/>
  </si>
  <si>
    <t>Takamasa</t>
    <phoneticPr fontId="2"/>
  </si>
  <si>
    <t>200001937</t>
  </si>
  <si>
    <t>藤代　湧介</t>
  </si>
  <si>
    <t>FUJISHIRO</t>
    <phoneticPr fontId="2"/>
  </si>
  <si>
    <t>200001938</t>
  </si>
  <si>
    <t>森本　晃矢</t>
  </si>
  <si>
    <t>MORIMOTO</t>
    <phoneticPr fontId="2"/>
  </si>
  <si>
    <t>Teruya</t>
    <phoneticPr fontId="2"/>
  </si>
  <si>
    <t>200001939</t>
  </si>
  <si>
    <t>山下　達也</t>
  </si>
  <si>
    <t>YAMASHITA</t>
    <phoneticPr fontId="2"/>
  </si>
  <si>
    <t>200001940</t>
  </si>
  <si>
    <t>山本　浩平</t>
  </si>
  <si>
    <t>980928</t>
  </si>
  <si>
    <t>200001941</t>
  </si>
  <si>
    <t>有方　康樹</t>
  </si>
  <si>
    <t>ｱﾘｶﾀ ｺｳｷ</t>
  </si>
  <si>
    <t>000203</t>
  </si>
  <si>
    <t>ARIKATA</t>
    <phoneticPr fontId="2"/>
  </si>
  <si>
    <t>200001942</t>
  </si>
  <si>
    <t>岩本　龍</t>
  </si>
  <si>
    <t>Ryu</t>
    <phoneticPr fontId="2"/>
  </si>
  <si>
    <t>200001943</t>
  </si>
  <si>
    <t>大西　蓮太朗</t>
  </si>
  <si>
    <t>200001944</t>
  </si>
  <si>
    <t>金井　太一</t>
  </si>
  <si>
    <t>ｶﾅｲ ﾀｲﾁ</t>
  </si>
  <si>
    <t>KANAI</t>
    <phoneticPr fontId="2"/>
  </si>
  <si>
    <t>200001945</t>
  </si>
  <si>
    <t>岸本　一眞</t>
  </si>
  <si>
    <t>KISHIMOTO</t>
    <phoneticPr fontId="2"/>
  </si>
  <si>
    <t>200001946</t>
  </si>
  <si>
    <t>塩渕　紫菜延</t>
  </si>
  <si>
    <t>SHIOBUCHI</t>
    <phoneticPr fontId="2"/>
  </si>
  <si>
    <t>Shinano</t>
    <phoneticPr fontId="2"/>
  </si>
  <si>
    <t>200001947</t>
  </si>
  <si>
    <t>瀬納　正之</t>
  </si>
  <si>
    <t>SENO</t>
    <phoneticPr fontId="2"/>
  </si>
  <si>
    <t>Masayuki</t>
    <phoneticPr fontId="2"/>
  </si>
  <si>
    <t>200001948</t>
  </si>
  <si>
    <t>高見　昂汰朗</t>
  </si>
  <si>
    <t>200001949</t>
  </si>
  <si>
    <t>中河　克樹</t>
  </si>
  <si>
    <t>ﾅｶｶﾞﾜ ｶﾂｷ</t>
  </si>
  <si>
    <t>Katsuki</t>
    <phoneticPr fontId="2"/>
  </si>
  <si>
    <t>200001950</t>
  </si>
  <si>
    <t>中島　樹哉</t>
  </si>
  <si>
    <t>NAKAJIMA</t>
    <phoneticPr fontId="2"/>
  </si>
  <si>
    <t>200001951</t>
  </si>
  <si>
    <t>丹生谷　舜</t>
  </si>
  <si>
    <t>NYUNOYA</t>
    <phoneticPr fontId="2"/>
  </si>
  <si>
    <t>200001952</t>
  </si>
  <si>
    <t>沼元　勇樹</t>
  </si>
  <si>
    <t>ﾇﾏﾓﾄ ﾕｳｷ</t>
  </si>
  <si>
    <t>NUMAMOTO</t>
    <phoneticPr fontId="2"/>
  </si>
  <si>
    <t>200001953</t>
  </si>
  <si>
    <t>平岡　凛太郎</t>
  </si>
  <si>
    <t>ﾋﾗｵｶ ﾘﾝﾀﾛｳ</t>
  </si>
  <si>
    <t>HIRAOKA</t>
    <phoneticPr fontId="2"/>
  </si>
  <si>
    <t>200001954</t>
  </si>
  <si>
    <t>福満　航大</t>
  </si>
  <si>
    <t>FUKUMITSU</t>
    <phoneticPr fontId="2"/>
  </si>
  <si>
    <t>200001955</t>
  </si>
  <si>
    <t>水戸　義昌</t>
  </si>
  <si>
    <t>MITO</t>
    <phoneticPr fontId="2"/>
  </si>
  <si>
    <t>200001956</t>
  </si>
  <si>
    <t>村上　詢太郎</t>
  </si>
  <si>
    <t>200001957</t>
  </si>
  <si>
    <t>吉元　麻人</t>
  </si>
  <si>
    <t>YOSHIMOTO</t>
    <phoneticPr fontId="2"/>
  </si>
  <si>
    <t>Asato</t>
    <phoneticPr fontId="2"/>
  </si>
  <si>
    <t>200001958</t>
  </si>
  <si>
    <t>石原　陽平</t>
  </si>
  <si>
    <t>ｲｼﾊﾗ ﾖｳﾍｲ</t>
  </si>
  <si>
    <t>Yohei</t>
    <phoneticPr fontId="2"/>
  </si>
  <si>
    <t>200001959</t>
  </si>
  <si>
    <t>伊藤　奏</t>
  </si>
  <si>
    <t>ｲﾄｳ ｶﾅﾃﾞ</t>
  </si>
  <si>
    <t>Kanade</t>
    <phoneticPr fontId="2"/>
  </si>
  <si>
    <t>200001960</t>
  </si>
  <si>
    <t>上野　雄輝</t>
  </si>
  <si>
    <t>ｳｴﾉ ﾕｳｷ</t>
  </si>
  <si>
    <t>200001961</t>
  </si>
  <si>
    <t>岡村　新也</t>
  </si>
  <si>
    <t>ｵｶﾑﾗ ｼﾝﾔ</t>
  </si>
  <si>
    <t>OKAMURA</t>
    <phoneticPr fontId="2"/>
  </si>
  <si>
    <t>200001962</t>
  </si>
  <si>
    <t>長　亮輝</t>
  </si>
  <si>
    <t>ｵｻ ﾘｮｳｷ</t>
  </si>
  <si>
    <t>OSA</t>
    <phoneticPr fontId="2"/>
  </si>
  <si>
    <t>Ryoki</t>
    <phoneticPr fontId="2"/>
  </si>
  <si>
    <t>200001963</t>
  </si>
  <si>
    <t>川畑　宏紀</t>
  </si>
  <si>
    <t>ｶﾜﾊﾞﾀ ﾋﾛｷ</t>
  </si>
  <si>
    <t>200001964</t>
  </si>
  <si>
    <t>近藤　元</t>
  </si>
  <si>
    <t>ｺﾝﾄﾞｳ ﾊｼﾞﾒ</t>
  </si>
  <si>
    <t>200001965</t>
  </si>
  <si>
    <t>迫田　悠仁</t>
  </si>
  <si>
    <t>ｻｺﾀﾞ ﾕｳｼﾞﾝ</t>
  </si>
  <si>
    <t>Yujin</t>
    <phoneticPr fontId="2"/>
  </si>
  <si>
    <t>200001966</t>
  </si>
  <si>
    <t>佐々木　哲寛</t>
  </si>
  <si>
    <t>ｻｻｷ ｱｷﾋﾛ</t>
  </si>
  <si>
    <t>Akihiro</t>
    <phoneticPr fontId="2"/>
  </si>
  <si>
    <t>200001967</t>
  </si>
  <si>
    <t>篠原　優太朗</t>
  </si>
  <si>
    <t>ｼﾉﾊﾗ ﾕｳﾀﾛｳ</t>
  </si>
  <si>
    <t>200001968</t>
  </si>
  <si>
    <t>下里　瑠偉</t>
  </si>
  <si>
    <t>ｼﾓｻﾞﾄ ﾙｲ</t>
  </si>
  <si>
    <t>SHIMOZATO</t>
    <phoneticPr fontId="2"/>
  </si>
  <si>
    <t>Rui</t>
    <phoneticPr fontId="2"/>
  </si>
  <si>
    <t>Rui</t>
    <phoneticPr fontId="2"/>
  </si>
  <si>
    <t>200001969</t>
  </si>
  <si>
    <t>白石　裕</t>
  </si>
  <si>
    <t>ｼﾗｲｼ ﾕﾀｶ</t>
  </si>
  <si>
    <t>SHIRAISHI</t>
    <phoneticPr fontId="2"/>
  </si>
  <si>
    <t>Yutaka</t>
    <phoneticPr fontId="2"/>
  </si>
  <si>
    <t>200001970</t>
  </si>
  <si>
    <t>鈴木　雄大</t>
  </si>
  <si>
    <t>ｽｽﾞｷ ﾕｳﾀﾞｲ</t>
  </si>
  <si>
    <t>000423</t>
  </si>
  <si>
    <t>200001971</t>
  </si>
  <si>
    <t>建畠　友哉</t>
  </si>
  <si>
    <t>ﾀﾃﾊﾀ ﾕｳﾔ</t>
  </si>
  <si>
    <t>000612</t>
  </si>
  <si>
    <t>TATEHATA</t>
    <phoneticPr fontId="2"/>
  </si>
  <si>
    <t>200001972</t>
  </si>
  <si>
    <t>戸澤　悠介</t>
  </si>
  <si>
    <t>ﾄｻﾞﾜ ﾕｳｽｹ</t>
  </si>
  <si>
    <t>TOZAWA</t>
    <phoneticPr fontId="2"/>
  </si>
  <si>
    <t>200001973</t>
  </si>
  <si>
    <t>藤江　成歩</t>
  </si>
  <si>
    <t>ﾌｼﾞｴ ﾅﾙﾎ</t>
  </si>
  <si>
    <t>FUJIE</t>
    <phoneticPr fontId="2"/>
  </si>
  <si>
    <t>Naruho</t>
    <phoneticPr fontId="2"/>
  </si>
  <si>
    <t>200001974</t>
  </si>
  <si>
    <t>丸高　創平</t>
  </si>
  <si>
    <t>ﾏﾙﾀｶ ｿｳﾍｲ</t>
  </si>
  <si>
    <t>MARUTAKA</t>
    <phoneticPr fontId="2"/>
  </si>
  <si>
    <t>200001975</t>
  </si>
  <si>
    <t>三浦　龍之助</t>
  </si>
  <si>
    <t>ﾐｳﾗ ﾘｭｳﾉｽｹ</t>
  </si>
  <si>
    <t>000615</t>
  </si>
  <si>
    <t>MIURA</t>
    <phoneticPr fontId="2"/>
  </si>
  <si>
    <t>200001976</t>
  </si>
  <si>
    <t>渡邊　健人</t>
  </si>
  <si>
    <t>ﾜﾀﾅﾍﾞ ﾀｹﾄ</t>
  </si>
  <si>
    <t>Taketo</t>
    <phoneticPr fontId="2"/>
  </si>
  <si>
    <t>200001977</t>
  </si>
  <si>
    <t>渡邊　翼</t>
  </si>
  <si>
    <t>ﾜﾀﾅﾍﾞ ﾂﾊﾞｻ</t>
  </si>
  <si>
    <t>200001978</t>
  </si>
  <si>
    <t>安藤　駿輔</t>
  </si>
  <si>
    <t>ｱﾝﾄﾞｳ ｼｭﾝｽｹ</t>
  </si>
  <si>
    <t>200001979</t>
  </si>
  <si>
    <t>伊勢脇　洸太</t>
  </si>
  <si>
    <t>ｲｾﾜｷ ｺｳﾀ</t>
  </si>
  <si>
    <t>010930</t>
  </si>
  <si>
    <t>ISEWAKI</t>
    <phoneticPr fontId="2"/>
  </si>
  <si>
    <t>200001980</t>
  </si>
  <si>
    <t>井上　ディーン倫太郎</t>
  </si>
  <si>
    <t>ｲﾉｳｴ ﾃﾞｨｰﾝﾘﾝﾀﾛｳ</t>
  </si>
  <si>
    <t>Deanrintaro</t>
    <phoneticPr fontId="2"/>
  </si>
  <si>
    <t>200001981</t>
  </si>
  <si>
    <t>岡田　大輝</t>
  </si>
  <si>
    <t>200001982</t>
  </si>
  <si>
    <t>奥村　和樹</t>
  </si>
  <si>
    <t>ｵｸﾑﾗ ｶｽﾞｷ</t>
  </si>
  <si>
    <t>200001983</t>
  </si>
  <si>
    <t>喜井　翼</t>
  </si>
  <si>
    <t>ｷｲ ﾂﾊﾞｻ</t>
  </si>
  <si>
    <t>KII</t>
    <phoneticPr fontId="2"/>
  </si>
  <si>
    <t>200001984</t>
  </si>
  <si>
    <t>清原　凌河</t>
  </si>
  <si>
    <t>ｷﾖﾊﾗ ﾘｮｳｶﾞ</t>
  </si>
  <si>
    <t>011017</t>
  </si>
  <si>
    <t>KIYOHARA</t>
    <phoneticPr fontId="2"/>
  </si>
  <si>
    <t>200001985</t>
  </si>
  <si>
    <t>藤田　嵐</t>
  </si>
  <si>
    <t>ﾌｼﾞﾀ ﾗﾝ</t>
  </si>
  <si>
    <t>200001986</t>
  </si>
  <si>
    <t>寳田　力</t>
  </si>
  <si>
    <t>ﾎｳﾀﾞ ﾁｶﾗ</t>
  </si>
  <si>
    <t>010915</t>
  </si>
  <si>
    <t>HODA</t>
    <phoneticPr fontId="2"/>
  </si>
  <si>
    <t>Chikara</t>
    <phoneticPr fontId="2"/>
  </si>
  <si>
    <t>200001987</t>
  </si>
  <si>
    <t>堀　修典</t>
  </si>
  <si>
    <t>ﾎﾘ ｼｭｳｽｹ</t>
  </si>
  <si>
    <t>010904</t>
  </si>
  <si>
    <t>Shusuke</t>
    <phoneticPr fontId="2"/>
  </si>
  <si>
    <t>200001988</t>
  </si>
  <si>
    <t>舛谷　大成</t>
  </si>
  <si>
    <t>ﾏｽﾀﾆ ﾀｲｾｲ</t>
  </si>
  <si>
    <t>MASUTANI</t>
    <phoneticPr fontId="2"/>
  </si>
  <si>
    <t>200001989</t>
  </si>
  <si>
    <t>森本　悠雅</t>
  </si>
  <si>
    <t>ﾓﾘﾓﾄ ﾕｳﾏ</t>
  </si>
  <si>
    <t>010613</t>
  </si>
  <si>
    <t>200001990</t>
  </si>
  <si>
    <t>山岡　真大</t>
  </si>
  <si>
    <t>ﾔﾏｵｶ ﾏﾅﾄ</t>
  </si>
  <si>
    <t>Manato</t>
    <phoneticPr fontId="2"/>
  </si>
  <si>
    <t>200001991</t>
  </si>
  <si>
    <t>吉歳　匠吾</t>
  </si>
  <si>
    <t>ﾖｼﾄｼ ｼｮｳｺﾞ</t>
  </si>
  <si>
    <t>YOSHITOSHI</t>
    <phoneticPr fontId="2"/>
  </si>
  <si>
    <t>200001992</t>
  </si>
  <si>
    <t>吉村　圭一郎</t>
  </si>
  <si>
    <t>ﾖｼﾑﾗ ｹｲｲﾁﾛｳ</t>
  </si>
  <si>
    <t>YOSHIMURA</t>
    <phoneticPr fontId="2"/>
  </si>
  <si>
    <t>Keiichiro</t>
    <phoneticPr fontId="2"/>
  </si>
  <si>
    <t>200001993</t>
  </si>
  <si>
    <t>吉元　大晟</t>
  </si>
  <si>
    <t>ﾖｼﾓﾄ ﾀｲｾｲ</t>
  </si>
  <si>
    <t>010913</t>
  </si>
  <si>
    <t>200001994</t>
  </si>
  <si>
    <t>奈良県立医科大学</t>
  </si>
  <si>
    <t>中西　隆哉</t>
  </si>
  <si>
    <t>960206</t>
  </si>
  <si>
    <t>NAKANISHI</t>
    <phoneticPr fontId="2"/>
  </si>
  <si>
    <t>Takaya</t>
    <phoneticPr fontId="2"/>
  </si>
  <si>
    <t>200001995</t>
  </si>
  <si>
    <t>小林　優佑</t>
  </si>
  <si>
    <t>970408</t>
  </si>
  <si>
    <t>200001996</t>
  </si>
  <si>
    <t>北野　涼太</t>
  </si>
  <si>
    <t>981025</t>
  </si>
  <si>
    <t>KITANO</t>
    <phoneticPr fontId="2"/>
  </si>
  <si>
    <t>200001997</t>
  </si>
  <si>
    <t>小田　颯河</t>
  </si>
  <si>
    <t>ｵﾀﾞ ﾋｭｳｶﾞ</t>
  </si>
  <si>
    <t>ODA</t>
    <phoneticPr fontId="2"/>
  </si>
  <si>
    <t>200001998</t>
  </si>
  <si>
    <t>八坂　能郎</t>
  </si>
  <si>
    <t>ﾔｻｶ ﾖｼﾛｳ</t>
  </si>
  <si>
    <t>810818</t>
  </si>
  <si>
    <t>YASAKA</t>
    <phoneticPr fontId="2"/>
  </si>
  <si>
    <t>Yoshiro</t>
    <phoneticPr fontId="2"/>
  </si>
  <si>
    <t>200001999</t>
  </si>
  <si>
    <t>多田村　駿次郎</t>
  </si>
  <si>
    <t>ﾀﾀﾞﾑﾗ ｼｭﾝｼﾞﾛｳ</t>
  </si>
  <si>
    <t>TADAMURA</t>
    <phoneticPr fontId="2"/>
  </si>
  <si>
    <t>Shunjiro</t>
    <phoneticPr fontId="2"/>
  </si>
  <si>
    <t>200002000</t>
  </si>
  <si>
    <t>野本　大介</t>
  </si>
  <si>
    <t>ﾉﾓﾄ ﾀﾞｲｽｹ</t>
  </si>
  <si>
    <t>NOMOTO</t>
    <phoneticPr fontId="2"/>
  </si>
  <si>
    <t>200002001</t>
  </si>
  <si>
    <t>金澤　謙真</t>
  </si>
  <si>
    <t>ｶﾅｻﾞﾜ ｹﾝｼﾝ</t>
  </si>
  <si>
    <t>980930</t>
  </si>
  <si>
    <t>KANAZAWA</t>
    <phoneticPr fontId="2"/>
  </si>
  <si>
    <t>200002002</t>
  </si>
  <si>
    <t>廣瀬　幹</t>
  </si>
  <si>
    <t>ﾋﾛｾ ﾓﾄｷ</t>
  </si>
  <si>
    <t>HIROSE</t>
    <phoneticPr fontId="2"/>
  </si>
  <si>
    <t>200002003</t>
  </si>
  <si>
    <t>DB</t>
    <phoneticPr fontId="2"/>
  </si>
  <si>
    <t>Left</t>
    <phoneticPr fontId="2"/>
  </si>
  <si>
    <t>N1</t>
    <phoneticPr fontId="2"/>
  </si>
  <si>
    <t>N3</t>
    <phoneticPr fontId="2"/>
  </si>
  <si>
    <t>KAWAHARA</t>
    <phoneticPr fontId="2"/>
  </si>
  <si>
    <t>Hana</t>
    <phoneticPr fontId="2"/>
  </si>
  <si>
    <t>JPN</t>
    <phoneticPr fontId="2"/>
  </si>
  <si>
    <t>300000001</t>
    <phoneticPr fontId="2"/>
  </si>
  <si>
    <t>IBARA</t>
    <phoneticPr fontId="2"/>
  </si>
  <si>
    <t>Riho</t>
    <phoneticPr fontId="2"/>
  </si>
  <si>
    <t>300000002</t>
  </si>
  <si>
    <t>492232</t>
    <phoneticPr fontId="2"/>
  </si>
  <si>
    <t>UEDA</t>
    <phoneticPr fontId="2"/>
  </si>
  <si>
    <t>Akari</t>
    <phoneticPr fontId="2"/>
  </si>
  <si>
    <t>300000003</t>
  </si>
  <si>
    <t>ENDO</t>
    <phoneticPr fontId="2"/>
  </si>
  <si>
    <t>Nana</t>
    <phoneticPr fontId="2"/>
  </si>
  <si>
    <t>Nana</t>
    <phoneticPr fontId="2"/>
  </si>
  <si>
    <t>300000004</t>
  </si>
  <si>
    <t>KONDO</t>
    <phoneticPr fontId="2"/>
  </si>
  <si>
    <t>Akane</t>
    <phoneticPr fontId="2"/>
  </si>
  <si>
    <t>300000005</t>
  </si>
  <si>
    <t>ｶﾀｵｶ ﾅﾂｷ</t>
    <phoneticPr fontId="2"/>
  </si>
  <si>
    <t>Natsuki</t>
    <phoneticPr fontId="2"/>
  </si>
  <si>
    <t>300000006</t>
  </si>
  <si>
    <t>300000007</t>
  </si>
  <si>
    <t>KUME</t>
    <phoneticPr fontId="2"/>
  </si>
  <si>
    <t>300000008</t>
  </si>
  <si>
    <t>Saho</t>
    <phoneticPr fontId="2"/>
  </si>
  <si>
    <t>300000009</t>
  </si>
  <si>
    <t>Miku</t>
    <phoneticPr fontId="2"/>
  </si>
  <si>
    <t>300000010</t>
  </si>
  <si>
    <t>300000011</t>
  </si>
  <si>
    <t>300000012</t>
  </si>
  <si>
    <t>Sena</t>
    <phoneticPr fontId="2"/>
  </si>
  <si>
    <t>300000013</t>
  </si>
  <si>
    <t>KITADA</t>
    <phoneticPr fontId="2"/>
  </si>
  <si>
    <t>Ria</t>
    <phoneticPr fontId="2"/>
  </si>
  <si>
    <t>300000014</t>
  </si>
  <si>
    <t>HIGAKI</t>
    <phoneticPr fontId="2"/>
  </si>
  <si>
    <t>Mayu</t>
    <phoneticPr fontId="2"/>
  </si>
  <si>
    <t>300000015</t>
  </si>
  <si>
    <t>Ami</t>
    <phoneticPr fontId="2"/>
  </si>
  <si>
    <t>300000016</t>
  </si>
  <si>
    <t>Sayaka</t>
    <phoneticPr fontId="2"/>
  </si>
  <si>
    <t>300000017</t>
  </si>
  <si>
    <t>OTSUKA</t>
    <phoneticPr fontId="2"/>
  </si>
  <si>
    <t>300000018</t>
  </si>
  <si>
    <t>KISHIMOTO</t>
    <phoneticPr fontId="2"/>
  </si>
  <si>
    <t>300000019</t>
  </si>
  <si>
    <t>300000020</t>
  </si>
  <si>
    <t>SAKAKIBARA</t>
    <phoneticPr fontId="2"/>
  </si>
  <si>
    <t>Shikako</t>
    <phoneticPr fontId="2"/>
  </si>
  <si>
    <t>300000021</t>
  </si>
  <si>
    <t>Yumi</t>
    <phoneticPr fontId="2"/>
  </si>
  <si>
    <t>300000022</t>
  </si>
  <si>
    <t>NAKAJI</t>
    <phoneticPr fontId="2"/>
  </si>
  <si>
    <t>300000023</t>
  </si>
  <si>
    <t>Kanon</t>
    <phoneticPr fontId="2"/>
  </si>
  <si>
    <t>300000024</t>
  </si>
  <si>
    <t>Mina</t>
    <phoneticPr fontId="2"/>
  </si>
  <si>
    <t>300000025</t>
  </si>
  <si>
    <t>YOSHIDA</t>
    <phoneticPr fontId="2"/>
  </si>
  <si>
    <t>Natsuho</t>
    <phoneticPr fontId="2"/>
  </si>
  <si>
    <t>300000026</t>
  </si>
  <si>
    <t>300000027</t>
  </si>
  <si>
    <t>300000028</t>
  </si>
  <si>
    <t>NAKATA</t>
    <phoneticPr fontId="2"/>
  </si>
  <si>
    <t>Miyu</t>
    <phoneticPr fontId="2"/>
  </si>
  <si>
    <t>300000029</t>
  </si>
  <si>
    <t>300000030</t>
  </si>
  <si>
    <t>Misaki</t>
    <phoneticPr fontId="2"/>
  </si>
  <si>
    <t>300000031</t>
  </si>
  <si>
    <t>KAWAGISHI</t>
    <phoneticPr fontId="2"/>
  </si>
  <si>
    <t>Nagisa</t>
    <phoneticPr fontId="2"/>
  </si>
  <si>
    <t>300000032</t>
  </si>
  <si>
    <t>SAKAE</t>
    <phoneticPr fontId="2"/>
  </si>
  <si>
    <t>300000033</t>
  </si>
  <si>
    <t>SHIOMI</t>
    <phoneticPr fontId="2"/>
  </si>
  <si>
    <t>Ayano</t>
    <phoneticPr fontId="2"/>
  </si>
  <si>
    <t>300000034</t>
  </si>
  <si>
    <t>NISHIMURA</t>
    <phoneticPr fontId="2"/>
  </si>
  <si>
    <t>300000035</t>
  </si>
  <si>
    <t>Fumie</t>
    <phoneticPr fontId="2"/>
  </si>
  <si>
    <t>300000036</t>
  </si>
  <si>
    <t>Chihiro</t>
    <phoneticPr fontId="2"/>
  </si>
  <si>
    <t>300000037</t>
  </si>
  <si>
    <t>Marin</t>
    <phoneticPr fontId="2"/>
  </si>
  <si>
    <t>300000038</t>
  </si>
  <si>
    <t>YANAGAWA</t>
    <phoneticPr fontId="2"/>
  </si>
  <si>
    <t>300000039</t>
  </si>
  <si>
    <t>Sakiko</t>
    <phoneticPr fontId="2"/>
  </si>
  <si>
    <t>300000040</t>
  </si>
  <si>
    <t>Madoka</t>
    <phoneticPr fontId="2"/>
  </si>
  <si>
    <t>300000041</t>
  </si>
  <si>
    <t>Mana</t>
    <phoneticPr fontId="2"/>
  </si>
  <si>
    <t>300000042</t>
  </si>
  <si>
    <t>Mai</t>
    <phoneticPr fontId="2"/>
  </si>
  <si>
    <t>300000043</t>
  </si>
  <si>
    <t>300000044</t>
  </si>
  <si>
    <t>Hikari</t>
    <phoneticPr fontId="2"/>
  </si>
  <si>
    <t>300000045</t>
  </si>
  <si>
    <t>MISAKI</t>
    <phoneticPr fontId="2"/>
  </si>
  <si>
    <t>300000046</t>
  </si>
  <si>
    <t>YOSHIZONO</t>
    <phoneticPr fontId="2"/>
  </si>
  <si>
    <t>Shiori</t>
    <phoneticPr fontId="2"/>
  </si>
  <si>
    <t>300000047</t>
  </si>
  <si>
    <t>Aiko</t>
    <phoneticPr fontId="2"/>
  </si>
  <si>
    <t>300000048</t>
  </si>
  <si>
    <t>300000049</t>
  </si>
  <si>
    <t>Ayane</t>
    <phoneticPr fontId="2"/>
  </si>
  <si>
    <t>300000050</t>
  </si>
  <si>
    <t>Koharu</t>
    <phoneticPr fontId="2"/>
  </si>
  <si>
    <t>300000051</t>
  </si>
  <si>
    <t>KAWAKUCHI</t>
    <phoneticPr fontId="2"/>
  </si>
  <si>
    <t>300000052</t>
  </si>
  <si>
    <t>300000053</t>
  </si>
  <si>
    <t>SHISHIDO</t>
    <phoneticPr fontId="2"/>
  </si>
  <si>
    <t>300000054</t>
  </si>
  <si>
    <t>Yae</t>
    <phoneticPr fontId="2"/>
  </si>
  <si>
    <t>300000055</t>
  </si>
  <si>
    <t>NAGAMINE</t>
    <phoneticPr fontId="2"/>
  </si>
  <si>
    <t>300000056</t>
  </si>
  <si>
    <t>300000057</t>
  </si>
  <si>
    <t>FUKUHARA</t>
    <phoneticPr fontId="2"/>
  </si>
  <si>
    <t>Natsumi</t>
    <phoneticPr fontId="2"/>
  </si>
  <si>
    <t>300000058</t>
  </si>
  <si>
    <t>Kina</t>
    <phoneticPr fontId="2"/>
  </si>
  <si>
    <t>300000059</t>
  </si>
  <si>
    <t>YAMAGUCHI</t>
    <phoneticPr fontId="2"/>
  </si>
  <si>
    <t>Miyuko</t>
    <phoneticPr fontId="2"/>
  </si>
  <si>
    <t>300000060</t>
  </si>
  <si>
    <t>TAKAYASU</t>
    <phoneticPr fontId="2"/>
  </si>
  <si>
    <t>Yui</t>
    <phoneticPr fontId="2"/>
  </si>
  <si>
    <t>300000061</t>
  </si>
  <si>
    <t>HIDA</t>
    <phoneticPr fontId="2"/>
  </si>
  <si>
    <t>300000062</t>
  </si>
  <si>
    <t>300000063</t>
  </si>
  <si>
    <t>ASANO</t>
    <phoneticPr fontId="2"/>
  </si>
  <si>
    <t>Suzuha</t>
    <phoneticPr fontId="2"/>
  </si>
  <si>
    <t>300000064</t>
  </si>
  <si>
    <t>ENOMOTO</t>
    <phoneticPr fontId="2"/>
  </si>
  <si>
    <t>Jura</t>
    <phoneticPr fontId="2"/>
  </si>
  <si>
    <t>300000065</t>
  </si>
  <si>
    <t>300000066</t>
  </si>
  <si>
    <t>300000067</t>
  </si>
  <si>
    <t>Shino</t>
    <phoneticPr fontId="2"/>
  </si>
  <si>
    <t>300000068</t>
  </si>
  <si>
    <t>300000069</t>
  </si>
  <si>
    <t>Yume</t>
    <phoneticPr fontId="2"/>
  </si>
  <si>
    <t>300000070</t>
  </si>
  <si>
    <t>OKETANI</t>
    <phoneticPr fontId="2"/>
  </si>
  <si>
    <t>Minami</t>
    <phoneticPr fontId="2"/>
  </si>
  <si>
    <t>300000071</t>
  </si>
  <si>
    <t>Asa</t>
    <phoneticPr fontId="2"/>
  </si>
  <si>
    <t>300000072</t>
  </si>
  <si>
    <t>Nonoka</t>
    <phoneticPr fontId="2"/>
  </si>
  <si>
    <t>300000073</t>
  </si>
  <si>
    <t>NISHIHARA</t>
    <phoneticPr fontId="2"/>
  </si>
  <si>
    <t>Aika</t>
    <phoneticPr fontId="2"/>
  </si>
  <si>
    <t>300000074</t>
  </si>
  <si>
    <t>TSUBOI</t>
    <phoneticPr fontId="2"/>
  </si>
  <si>
    <t>Toki</t>
    <phoneticPr fontId="2"/>
  </si>
  <si>
    <t>300000075</t>
  </si>
  <si>
    <t>Nao</t>
    <phoneticPr fontId="2"/>
  </si>
  <si>
    <t>300000076</t>
  </si>
  <si>
    <t>USHIMARU</t>
    <phoneticPr fontId="2"/>
  </si>
  <si>
    <t>Ryoko</t>
    <phoneticPr fontId="2"/>
  </si>
  <si>
    <t>300000077</t>
  </si>
  <si>
    <t>IMAMORI</t>
    <phoneticPr fontId="2"/>
  </si>
  <si>
    <t>300000078</t>
  </si>
  <si>
    <t>Kanae</t>
    <phoneticPr fontId="2"/>
  </si>
  <si>
    <t>300000079</t>
  </si>
  <si>
    <t>Maika</t>
    <phoneticPr fontId="2"/>
  </si>
  <si>
    <t>300000080</t>
  </si>
  <si>
    <t>EDAGAWA</t>
    <phoneticPr fontId="2"/>
  </si>
  <si>
    <t>Satoko</t>
    <phoneticPr fontId="2"/>
  </si>
  <si>
    <t>300000081</t>
  </si>
  <si>
    <t>300000082</t>
  </si>
  <si>
    <t>300000083</t>
  </si>
  <si>
    <t>Nozomi</t>
    <phoneticPr fontId="2"/>
  </si>
  <si>
    <t>300000084</t>
  </si>
  <si>
    <t>Mitsuki</t>
    <phoneticPr fontId="2"/>
  </si>
  <si>
    <t>300000085</t>
  </si>
  <si>
    <t>300000086</t>
  </si>
  <si>
    <t>300000087</t>
  </si>
  <si>
    <t>MASUKAWA</t>
    <phoneticPr fontId="2"/>
  </si>
  <si>
    <t>Moeka</t>
    <phoneticPr fontId="2"/>
  </si>
  <si>
    <t>300000088</t>
  </si>
  <si>
    <t>Rika</t>
    <phoneticPr fontId="2"/>
  </si>
  <si>
    <t>300000089</t>
  </si>
  <si>
    <t>YANAGISAWA</t>
    <phoneticPr fontId="2"/>
  </si>
  <si>
    <t>300000090</t>
  </si>
  <si>
    <t>SAKURAI</t>
    <phoneticPr fontId="2"/>
  </si>
  <si>
    <t>300000091</t>
  </si>
  <si>
    <t>300000092</t>
  </si>
  <si>
    <t>300000093</t>
  </si>
  <si>
    <t>300000094</t>
  </si>
  <si>
    <t>YASUMI</t>
    <phoneticPr fontId="2"/>
  </si>
  <si>
    <t>Risa</t>
    <phoneticPr fontId="2"/>
  </si>
  <si>
    <t>300000095</t>
  </si>
  <si>
    <t>300000096</t>
  </si>
  <si>
    <t>Kyoka</t>
    <phoneticPr fontId="2"/>
  </si>
  <si>
    <t>300000097</t>
  </si>
  <si>
    <t>SHIMAOKA</t>
    <phoneticPr fontId="2"/>
  </si>
  <si>
    <t>Hitomi</t>
    <phoneticPr fontId="2"/>
  </si>
  <si>
    <t>300000098</t>
  </si>
  <si>
    <t>NOGUCHI</t>
    <phoneticPr fontId="2"/>
  </si>
  <si>
    <t>Nanami</t>
    <phoneticPr fontId="2"/>
  </si>
  <si>
    <t>300000099</t>
  </si>
  <si>
    <t>300000100</t>
  </si>
  <si>
    <t>300000101</t>
  </si>
  <si>
    <t>300000102</t>
  </si>
  <si>
    <t>Ayumi</t>
    <phoneticPr fontId="2"/>
  </si>
  <si>
    <t>300000103</t>
  </si>
  <si>
    <t>KAMBARA</t>
    <phoneticPr fontId="2"/>
  </si>
  <si>
    <t>Miwa</t>
    <phoneticPr fontId="2"/>
  </si>
  <si>
    <t>300000104</t>
  </si>
  <si>
    <t>Reika</t>
    <phoneticPr fontId="2"/>
  </si>
  <si>
    <t>300000105</t>
  </si>
  <si>
    <t>300000106</t>
  </si>
  <si>
    <t>300000107</t>
  </si>
  <si>
    <t>SHIBUTA</t>
    <phoneticPr fontId="2"/>
  </si>
  <si>
    <t>300000108</t>
  </si>
  <si>
    <t>300000109</t>
  </si>
  <si>
    <t>300000110</t>
  </si>
  <si>
    <t>300000111</t>
  </si>
  <si>
    <t>Chian</t>
    <phoneticPr fontId="2"/>
  </si>
  <si>
    <t>300000112</t>
  </si>
  <si>
    <t>300000113</t>
  </si>
  <si>
    <t>Nami</t>
    <phoneticPr fontId="2"/>
  </si>
  <si>
    <t>300000114</t>
  </si>
  <si>
    <t>NOSHITA</t>
    <phoneticPr fontId="2"/>
  </si>
  <si>
    <t>Chiharu</t>
    <phoneticPr fontId="2"/>
  </si>
  <si>
    <t>300000115</t>
  </si>
  <si>
    <t>Sae</t>
    <phoneticPr fontId="2"/>
  </si>
  <si>
    <t>300000116</t>
  </si>
  <si>
    <t>Honoka</t>
    <phoneticPr fontId="2"/>
  </si>
  <si>
    <t>300000117</t>
  </si>
  <si>
    <t>ABE</t>
    <phoneticPr fontId="2"/>
  </si>
  <si>
    <t>Yurina</t>
    <phoneticPr fontId="2"/>
  </si>
  <si>
    <t>300000118</t>
  </si>
  <si>
    <t>ETSUKI</t>
    <phoneticPr fontId="2"/>
  </si>
  <si>
    <t>300000119</t>
  </si>
  <si>
    <t>300000120</t>
  </si>
  <si>
    <t>Aya</t>
    <phoneticPr fontId="2"/>
  </si>
  <si>
    <t>300000121</t>
  </si>
  <si>
    <t>MINAMIMOTO</t>
    <phoneticPr fontId="2"/>
  </si>
  <si>
    <t>Rana</t>
    <phoneticPr fontId="2"/>
  </si>
  <si>
    <t>300000122</t>
  </si>
  <si>
    <t>300000123</t>
  </si>
  <si>
    <t>Yuna</t>
    <phoneticPr fontId="2"/>
  </si>
  <si>
    <t>300000124</t>
  </si>
  <si>
    <t>YAMAZOE</t>
    <phoneticPr fontId="2"/>
  </si>
  <si>
    <t>300000125</t>
  </si>
  <si>
    <t>Momoaka</t>
    <phoneticPr fontId="2"/>
  </si>
  <si>
    <t>300000126</t>
  </si>
  <si>
    <t>300000127</t>
  </si>
  <si>
    <t>Ayaka</t>
    <phoneticPr fontId="2"/>
  </si>
  <si>
    <t>300000128</t>
  </si>
  <si>
    <t>HAJI</t>
    <phoneticPr fontId="2"/>
  </si>
  <si>
    <t>300000129</t>
  </si>
  <si>
    <t>300000130</t>
  </si>
  <si>
    <t>300000131</t>
  </si>
  <si>
    <t>Mako</t>
    <phoneticPr fontId="2"/>
  </si>
  <si>
    <t>300000132</t>
  </si>
  <si>
    <t>300000133</t>
  </si>
  <si>
    <t>SIMBO</t>
    <phoneticPr fontId="2"/>
  </si>
  <si>
    <t>300000134</t>
  </si>
  <si>
    <t>300000135</t>
  </si>
  <si>
    <t>300000136</t>
  </si>
  <si>
    <t>300000137</t>
  </si>
  <si>
    <t>MAKI</t>
    <phoneticPr fontId="2"/>
  </si>
  <si>
    <t>300000138</t>
  </si>
  <si>
    <t>300000139</t>
  </si>
  <si>
    <t>FUJII</t>
    <phoneticPr fontId="2"/>
  </si>
  <si>
    <t>300000140</t>
  </si>
  <si>
    <t>Mairu</t>
    <phoneticPr fontId="2"/>
  </si>
  <si>
    <t>300000141</t>
  </si>
  <si>
    <t>Chinatsu</t>
    <phoneticPr fontId="2"/>
  </si>
  <si>
    <t>300000142</t>
  </si>
  <si>
    <t>Hiyori</t>
    <phoneticPr fontId="2"/>
  </si>
  <si>
    <t>300000143</t>
  </si>
  <si>
    <t>300000144</t>
  </si>
  <si>
    <t>Komina</t>
    <phoneticPr fontId="2"/>
  </si>
  <si>
    <t>300000145</t>
  </si>
  <si>
    <t>300000146</t>
  </si>
  <si>
    <t>Suzuna</t>
    <phoneticPr fontId="2"/>
  </si>
  <si>
    <t>300000147</t>
  </si>
  <si>
    <t>300000148</t>
  </si>
  <si>
    <t>300000149</t>
  </si>
  <si>
    <t>FUJIWARA</t>
    <phoneticPr fontId="2"/>
  </si>
  <si>
    <t>300000150</t>
  </si>
  <si>
    <t>OKABAYASHI</t>
    <phoneticPr fontId="2"/>
  </si>
  <si>
    <t>Tsugumi</t>
    <phoneticPr fontId="2"/>
  </si>
  <si>
    <t>300000151</t>
  </si>
  <si>
    <t>Sachie</t>
    <phoneticPr fontId="2"/>
  </si>
  <si>
    <t>300000152</t>
  </si>
  <si>
    <t>300000153</t>
  </si>
  <si>
    <t>300000154</t>
  </si>
  <si>
    <t>UMEZU</t>
    <phoneticPr fontId="2"/>
  </si>
  <si>
    <t>300000155</t>
  </si>
  <si>
    <t>Akari</t>
    <phoneticPr fontId="2"/>
  </si>
  <si>
    <t>300000156</t>
  </si>
  <si>
    <t>SHISHIDA</t>
    <phoneticPr fontId="2"/>
  </si>
  <si>
    <t>Asaki</t>
    <phoneticPr fontId="2"/>
  </si>
  <si>
    <t>300000157</t>
  </si>
  <si>
    <t>NUKII</t>
    <phoneticPr fontId="2"/>
  </si>
  <si>
    <t>300000158</t>
  </si>
  <si>
    <t>HIRAFUKU</t>
    <phoneticPr fontId="2"/>
  </si>
  <si>
    <t>Saori</t>
    <phoneticPr fontId="2"/>
  </si>
  <si>
    <t>300000159</t>
  </si>
  <si>
    <t>FURUSAWA</t>
    <phoneticPr fontId="2"/>
  </si>
  <si>
    <t>300000160</t>
  </si>
  <si>
    <t>MAEGAWA</t>
    <phoneticPr fontId="2"/>
  </si>
  <si>
    <t>300000161</t>
  </si>
  <si>
    <t>Hinata</t>
    <phoneticPr fontId="2"/>
  </si>
  <si>
    <t>300000162</t>
  </si>
  <si>
    <t>300000163</t>
  </si>
  <si>
    <t>300000164</t>
  </si>
  <si>
    <t>MASUYAMA</t>
    <phoneticPr fontId="2"/>
  </si>
  <si>
    <t>Yukiha</t>
    <phoneticPr fontId="2"/>
  </si>
  <si>
    <t>300000165</t>
  </si>
  <si>
    <t>Yuko</t>
    <phoneticPr fontId="2"/>
  </si>
  <si>
    <t>300000166</t>
  </si>
  <si>
    <t>300000167</t>
  </si>
  <si>
    <t>300000168</t>
  </si>
  <si>
    <t>300000169</t>
  </si>
  <si>
    <t>300000170</t>
  </si>
  <si>
    <t>300000171</t>
  </si>
  <si>
    <t>300000172</t>
  </si>
  <si>
    <t>300000173</t>
  </si>
  <si>
    <t>300000174</t>
  </si>
  <si>
    <t>300000175</t>
  </si>
  <si>
    <t>300000176</t>
  </si>
  <si>
    <t>SUGIYAMA</t>
    <phoneticPr fontId="2"/>
  </si>
  <si>
    <t>300000177</t>
  </si>
  <si>
    <t>300000178</t>
  </si>
  <si>
    <t>Satsuki</t>
    <phoneticPr fontId="2"/>
  </si>
  <si>
    <t>300000179</t>
  </si>
  <si>
    <t>300000180</t>
  </si>
  <si>
    <t>YASUI</t>
    <phoneticPr fontId="2"/>
  </si>
  <si>
    <t>300000181</t>
  </si>
  <si>
    <t>YASUDA</t>
    <phoneticPr fontId="2"/>
  </si>
  <si>
    <t>Moka</t>
    <phoneticPr fontId="2"/>
  </si>
  <si>
    <t>300000182</t>
  </si>
  <si>
    <t>300000183</t>
  </si>
  <si>
    <t>300000184</t>
  </si>
  <si>
    <t>300000185</t>
  </si>
  <si>
    <t>TOYODA</t>
    <phoneticPr fontId="2"/>
  </si>
  <si>
    <t>300000186</t>
  </si>
  <si>
    <t>FUROTANI</t>
    <phoneticPr fontId="2"/>
  </si>
  <si>
    <t>300000187</t>
  </si>
  <si>
    <t>Ayu</t>
    <phoneticPr fontId="2"/>
  </si>
  <si>
    <t>300000188</t>
  </si>
  <si>
    <t>300000189</t>
  </si>
  <si>
    <t>HAMAZOE</t>
    <phoneticPr fontId="2"/>
  </si>
  <si>
    <t>300000190</t>
  </si>
  <si>
    <t>NAKAMOTO</t>
    <phoneticPr fontId="2"/>
  </si>
  <si>
    <t>300000191</t>
  </si>
  <si>
    <t>300000192</t>
  </si>
  <si>
    <t>OSUGA</t>
    <phoneticPr fontId="2"/>
  </si>
  <si>
    <t>300000193</t>
  </si>
  <si>
    <t>300000194</t>
  </si>
  <si>
    <t>OHAMA</t>
    <phoneticPr fontId="2"/>
  </si>
  <si>
    <t>300000195</t>
  </si>
  <si>
    <t>Hina</t>
    <phoneticPr fontId="2"/>
  </si>
  <si>
    <t>300000196</t>
  </si>
  <si>
    <t>SAWAI</t>
    <phoneticPr fontId="2"/>
  </si>
  <si>
    <t>Izumi</t>
    <phoneticPr fontId="2"/>
  </si>
  <si>
    <t>300000197</t>
  </si>
  <si>
    <t>300000198</t>
  </si>
  <si>
    <t>Amo</t>
    <phoneticPr fontId="2"/>
  </si>
  <si>
    <t>300000199</t>
  </si>
  <si>
    <t>WATANEBE</t>
    <phoneticPr fontId="2"/>
  </si>
  <si>
    <t>Momoko</t>
    <phoneticPr fontId="2"/>
  </si>
  <si>
    <t>300000200</t>
  </si>
  <si>
    <t>IMAGAWA</t>
    <phoneticPr fontId="2"/>
  </si>
  <si>
    <t>300000201</t>
  </si>
  <si>
    <t>Kanako</t>
    <phoneticPr fontId="2"/>
  </si>
  <si>
    <t>300000202</t>
  </si>
  <si>
    <t>300000203</t>
  </si>
  <si>
    <t>Takako</t>
    <phoneticPr fontId="2"/>
  </si>
  <si>
    <t>300000204</t>
  </si>
  <si>
    <t>300000205</t>
  </si>
  <si>
    <t>300000206</t>
  </si>
  <si>
    <t>SAWARAGI</t>
    <phoneticPr fontId="2"/>
  </si>
  <si>
    <t>Hanaka</t>
    <phoneticPr fontId="2"/>
  </si>
  <si>
    <t>300000207</t>
  </si>
  <si>
    <t>300000208</t>
  </si>
  <si>
    <t>ISONO</t>
    <phoneticPr fontId="2"/>
  </si>
  <si>
    <t>300000209</t>
  </si>
  <si>
    <t>300000210</t>
  </si>
  <si>
    <t>YANAGITANI</t>
    <phoneticPr fontId="2"/>
  </si>
  <si>
    <t>300000211</t>
  </si>
  <si>
    <t>KASHIHARA</t>
    <phoneticPr fontId="2"/>
  </si>
  <si>
    <t>Mami</t>
    <phoneticPr fontId="2"/>
  </si>
  <si>
    <t>300000212</t>
  </si>
  <si>
    <t>Maho</t>
    <phoneticPr fontId="2"/>
  </si>
  <si>
    <t>300000213</t>
  </si>
  <si>
    <t>300000214</t>
  </si>
  <si>
    <t>YAMAZAKI</t>
    <phoneticPr fontId="2"/>
  </si>
  <si>
    <t>300000215</t>
  </si>
  <si>
    <t>300000216</t>
  </si>
  <si>
    <t>GOMI</t>
    <phoneticPr fontId="2"/>
  </si>
  <si>
    <t>300000217</t>
  </si>
  <si>
    <t>300000218</t>
  </si>
  <si>
    <t>300000219</t>
  </si>
  <si>
    <t>KINOSHITA</t>
    <phoneticPr fontId="2"/>
  </si>
  <si>
    <t>300000220</t>
  </si>
  <si>
    <t>Nayu</t>
    <phoneticPr fontId="2"/>
  </si>
  <si>
    <t>300000221</t>
  </si>
  <si>
    <t>300000222</t>
  </si>
  <si>
    <t>300000223</t>
  </si>
  <si>
    <t>Mikoto</t>
    <phoneticPr fontId="2"/>
  </si>
  <si>
    <t>300000224</t>
  </si>
  <si>
    <t>NAGANO</t>
    <phoneticPr fontId="2"/>
  </si>
  <si>
    <t>300000225</t>
  </si>
  <si>
    <t>300000226</t>
  </si>
  <si>
    <t>EGUSA</t>
    <phoneticPr fontId="2"/>
  </si>
  <si>
    <t>300000227</t>
  </si>
  <si>
    <t>300000228</t>
  </si>
  <si>
    <t>300000229</t>
  </si>
  <si>
    <t>300000230</t>
  </si>
  <si>
    <t>300000231</t>
  </si>
  <si>
    <t>300000232</t>
  </si>
  <si>
    <t>SANO</t>
    <phoneticPr fontId="2"/>
  </si>
  <si>
    <t>300000233</t>
  </si>
  <si>
    <t>300000234</t>
  </si>
  <si>
    <t>IIJIMA</t>
    <phoneticPr fontId="2"/>
  </si>
  <si>
    <t>Karin</t>
    <phoneticPr fontId="2"/>
  </si>
  <si>
    <t>300000235</t>
  </si>
  <si>
    <t>300000236</t>
  </si>
  <si>
    <t>300000237</t>
  </si>
  <si>
    <t>Yuika</t>
    <phoneticPr fontId="2"/>
  </si>
  <si>
    <t>300000238</t>
  </si>
  <si>
    <t>300000239</t>
  </si>
  <si>
    <t>300000240</t>
  </si>
  <si>
    <t>300000241</t>
  </si>
  <si>
    <t>TAKAGI</t>
    <phoneticPr fontId="2"/>
  </si>
  <si>
    <t>300000242</t>
  </si>
  <si>
    <t>TSURUSAKI</t>
    <phoneticPr fontId="2"/>
  </si>
  <si>
    <t>300000243</t>
  </si>
  <si>
    <t>300000244</t>
  </si>
  <si>
    <t>KONISHI</t>
    <phoneticPr fontId="2"/>
  </si>
  <si>
    <t>300000245</t>
  </si>
  <si>
    <t>300000246</t>
  </si>
  <si>
    <t>OSAKA</t>
    <phoneticPr fontId="2"/>
  </si>
  <si>
    <t>300000247</t>
  </si>
  <si>
    <t>300000248</t>
  </si>
  <si>
    <t>INAMURA</t>
    <phoneticPr fontId="2"/>
  </si>
  <si>
    <t>Naho</t>
    <phoneticPr fontId="2"/>
  </si>
  <si>
    <t>300000249</t>
  </si>
  <si>
    <t>300000250</t>
  </si>
  <si>
    <t>Erina</t>
    <phoneticPr fontId="2"/>
  </si>
  <si>
    <t>300000251</t>
  </si>
  <si>
    <t>Suzuho</t>
    <phoneticPr fontId="2"/>
  </si>
  <si>
    <t>300000252</t>
  </si>
  <si>
    <t>KORODA</t>
    <phoneticPr fontId="2"/>
  </si>
  <si>
    <t>Emika</t>
    <phoneticPr fontId="2"/>
  </si>
  <si>
    <t>300000253</t>
  </si>
  <si>
    <t>300000254</t>
  </si>
  <si>
    <t>OKAMOTO</t>
    <phoneticPr fontId="2"/>
  </si>
  <si>
    <t>300000255</t>
  </si>
  <si>
    <t>300000256</t>
  </si>
  <si>
    <t>300000257</t>
  </si>
  <si>
    <t>300000258</t>
  </si>
  <si>
    <t>MATSUI</t>
    <phoneticPr fontId="2"/>
  </si>
  <si>
    <t>300000259</t>
  </si>
  <si>
    <t>300000260</t>
  </si>
  <si>
    <t>300000261</t>
  </si>
  <si>
    <t>Mizuho</t>
    <phoneticPr fontId="2"/>
  </si>
  <si>
    <t>300000262</t>
  </si>
  <si>
    <t>Haruna</t>
    <phoneticPr fontId="2"/>
  </si>
  <si>
    <t>300000263</t>
  </si>
  <si>
    <t>Riho</t>
    <phoneticPr fontId="2"/>
  </si>
  <si>
    <t>300000264</t>
  </si>
  <si>
    <t>TERAKAWA</t>
    <phoneticPr fontId="2"/>
  </si>
  <si>
    <t>300000265</t>
  </si>
  <si>
    <t>300000266</t>
  </si>
  <si>
    <t>300000267</t>
  </si>
  <si>
    <t>300000268</t>
  </si>
  <si>
    <t>300000269</t>
  </si>
  <si>
    <t>300000270</t>
  </si>
  <si>
    <t>TSUJIMURA</t>
    <phoneticPr fontId="2"/>
  </si>
  <si>
    <t>Yuzuki</t>
    <phoneticPr fontId="2"/>
  </si>
  <si>
    <t>300000271</t>
  </si>
  <si>
    <t>SAKATA</t>
    <phoneticPr fontId="2"/>
  </si>
  <si>
    <t>China</t>
    <phoneticPr fontId="2"/>
  </si>
  <si>
    <t>300000272</t>
  </si>
  <si>
    <t>300000273</t>
  </si>
  <si>
    <t>Manami</t>
    <phoneticPr fontId="2"/>
  </si>
  <si>
    <t>300000274</t>
  </si>
  <si>
    <t>MASHIMO</t>
    <phoneticPr fontId="2"/>
  </si>
  <si>
    <t>300000275</t>
  </si>
  <si>
    <t>Misato</t>
    <phoneticPr fontId="2"/>
  </si>
  <si>
    <t>300000276</t>
  </si>
  <si>
    <t>300000277</t>
  </si>
  <si>
    <t>HIRANO</t>
    <phoneticPr fontId="2"/>
  </si>
  <si>
    <t>300000278</t>
  </si>
  <si>
    <t>Sayuri</t>
    <phoneticPr fontId="2"/>
  </si>
  <si>
    <t>300000279</t>
  </si>
  <si>
    <t>300000280</t>
  </si>
  <si>
    <t>300000281</t>
  </si>
  <si>
    <t>300000282</t>
  </si>
  <si>
    <t>Nae</t>
    <phoneticPr fontId="2"/>
  </si>
  <si>
    <t>300000283</t>
  </si>
  <si>
    <t>MIYADE</t>
    <phoneticPr fontId="2"/>
  </si>
  <si>
    <t>300000284</t>
  </si>
  <si>
    <t>300000285</t>
  </si>
  <si>
    <t>300000286</t>
  </si>
  <si>
    <t>300000287</t>
  </si>
  <si>
    <t>Natsu</t>
    <phoneticPr fontId="2"/>
  </si>
  <si>
    <t>300000288</t>
  </si>
  <si>
    <t>UESUGI</t>
    <phoneticPr fontId="2"/>
  </si>
  <si>
    <t>300000289</t>
  </si>
  <si>
    <t>300000290</t>
  </si>
  <si>
    <t>300000291</t>
  </si>
  <si>
    <t>HARUKI</t>
    <phoneticPr fontId="2"/>
  </si>
  <si>
    <t>Mamika</t>
    <phoneticPr fontId="2"/>
  </si>
  <si>
    <t>300000292</t>
  </si>
  <si>
    <t>300000293</t>
  </si>
  <si>
    <t>300000294</t>
  </si>
  <si>
    <t>FUJIMORI</t>
    <phoneticPr fontId="2"/>
  </si>
  <si>
    <t>Kanna</t>
    <phoneticPr fontId="2"/>
  </si>
  <si>
    <t>300000295</t>
  </si>
  <si>
    <t>Mariko</t>
    <phoneticPr fontId="2"/>
  </si>
  <si>
    <t>300000296</t>
  </si>
  <si>
    <t>Tomomi</t>
    <phoneticPr fontId="2"/>
  </si>
  <si>
    <t>300000297</t>
  </si>
  <si>
    <t>YOKOHATA</t>
    <phoneticPr fontId="2"/>
  </si>
  <si>
    <t>300000298</t>
  </si>
  <si>
    <t>300000299</t>
  </si>
  <si>
    <t>300000300</t>
  </si>
  <si>
    <t>300000301</t>
  </si>
  <si>
    <t>300000302</t>
  </si>
  <si>
    <t>YOSHINO</t>
    <phoneticPr fontId="2"/>
  </si>
  <si>
    <t>300000303</t>
  </si>
  <si>
    <t>Ayako</t>
    <phoneticPr fontId="2"/>
  </si>
  <si>
    <t>300000304</t>
  </si>
  <si>
    <t>FUCHIDA</t>
    <phoneticPr fontId="2"/>
  </si>
  <si>
    <t>Anna</t>
    <phoneticPr fontId="2"/>
  </si>
  <si>
    <t>300000305</t>
  </si>
  <si>
    <t>TATEISHI</t>
    <phoneticPr fontId="2"/>
  </si>
  <si>
    <t>300000306</t>
  </si>
  <si>
    <t>KAGURASHO</t>
    <phoneticPr fontId="2"/>
  </si>
  <si>
    <t>300000307</t>
  </si>
  <si>
    <t>SHIMADA</t>
    <phoneticPr fontId="2"/>
  </si>
  <si>
    <t>300000308</t>
  </si>
  <si>
    <t>300000309</t>
  </si>
  <si>
    <t>AWAYA</t>
    <phoneticPr fontId="2"/>
  </si>
  <si>
    <t>300000310</t>
  </si>
  <si>
    <t>OKA</t>
    <phoneticPr fontId="2"/>
  </si>
  <si>
    <t>300000311</t>
  </si>
  <si>
    <t>IKEDA</t>
    <phoneticPr fontId="2"/>
  </si>
  <si>
    <t>300000312</t>
  </si>
  <si>
    <t>300000313</t>
  </si>
  <si>
    <t>FURUTA</t>
    <phoneticPr fontId="2"/>
  </si>
  <si>
    <t>300000314</t>
  </si>
  <si>
    <t>Kae</t>
    <phoneticPr fontId="2"/>
  </si>
  <si>
    <t>300000315</t>
  </si>
  <si>
    <t>300000316</t>
  </si>
  <si>
    <t>300000317</t>
  </si>
  <si>
    <t>MIYAYAMA</t>
    <phoneticPr fontId="2"/>
  </si>
  <si>
    <t>300000318</t>
  </si>
  <si>
    <t>300000319</t>
  </si>
  <si>
    <t>300000320</t>
  </si>
  <si>
    <t>KAWAMATA</t>
    <phoneticPr fontId="2"/>
  </si>
  <si>
    <t>Nanako</t>
    <phoneticPr fontId="2"/>
  </si>
  <si>
    <t>300000321</t>
  </si>
  <si>
    <t>300000322</t>
  </si>
  <si>
    <t>TODA</t>
    <phoneticPr fontId="2"/>
  </si>
  <si>
    <t>300000323</t>
  </si>
  <si>
    <t>300000324</t>
  </si>
  <si>
    <t>IRIE</t>
    <phoneticPr fontId="2"/>
  </si>
  <si>
    <t>Chihayu</t>
    <phoneticPr fontId="2"/>
  </si>
  <si>
    <t>300000325</t>
  </si>
  <si>
    <t>Shihoka</t>
    <phoneticPr fontId="2"/>
  </si>
  <si>
    <t>300000326</t>
  </si>
  <si>
    <t>DOI</t>
    <phoneticPr fontId="2"/>
  </si>
  <si>
    <t>Kyoko</t>
    <phoneticPr fontId="2"/>
  </si>
  <si>
    <t>300000327</t>
  </si>
  <si>
    <t>300000328</t>
  </si>
  <si>
    <t>MUROFUSHI</t>
    <phoneticPr fontId="2"/>
  </si>
  <si>
    <t>300000329</t>
  </si>
  <si>
    <t>Rena</t>
    <phoneticPr fontId="2"/>
  </si>
  <si>
    <t>300000330</t>
  </si>
  <si>
    <t>300000331</t>
  </si>
  <si>
    <t>300000332</t>
  </si>
  <si>
    <t>300000333</t>
  </si>
  <si>
    <t>HAKAMATA</t>
    <phoneticPr fontId="2"/>
  </si>
  <si>
    <t>300000334</t>
  </si>
  <si>
    <t>KASHIMA</t>
    <phoneticPr fontId="2"/>
  </si>
  <si>
    <t>Niina</t>
    <phoneticPr fontId="2"/>
  </si>
  <si>
    <t>300000335</t>
  </si>
  <si>
    <t>300000336</t>
  </si>
  <si>
    <t>Maria</t>
    <phoneticPr fontId="2"/>
  </si>
  <si>
    <t>300000337</t>
  </si>
  <si>
    <t>YAMANAKA</t>
    <phoneticPr fontId="2"/>
  </si>
  <si>
    <t>300000338</t>
  </si>
  <si>
    <t>300000339</t>
  </si>
  <si>
    <t>YONEHARA</t>
    <phoneticPr fontId="2"/>
  </si>
  <si>
    <t>300000340</t>
  </si>
  <si>
    <t>AMAKO</t>
    <phoneticPr fontId="2"/>
  </si>
  <si>
    <t>300000341</t>
  </si>
  <si>
    <t>NAKASAKI</t>
    <phoneticPr fontId="2"/>
  </si>
  <si>
    <t>300000342</t>
  </si>
  <si>
    <t>300000343</t>
  </si>
  <si>
    <t>MARUYAMA</t>
    <phoneticPr fontId="2"/>
  </si>
  <si>
    <t>300000344</t>
  </si>
  <si>
    <t>AKIMOTO</t>
    <phoneticPr fontId="2"/>
  </si>
  <si>
    <t>Shion</t>
    <phoneticPr fontId="2"/>
  </si>
  <si>
    <t>300000345</t>
  </si>
  <si>
    <t>UCHIDA</t>
    <phoneticPr fontId="2"/>
  </si>
  <si>
    <t>300000346</t>
  </si>
  <si>
    <t>Arisa</t>
    <phoneticPr fontId="2"/>
  </si>
  <si>
    <t>300000347</t>
  </si>
  <si>
    <t>KOIWA</t>
    <phoneticPr fontId="2"/>
  </si>
  <si>
    <t>300000348</t>
  </si>
  <si>
    <t>300000349</t>
  </si>
  <si>
    <t>Airi</t>
    <phoneticPr fontId="2"/>
  </si>
  <si>
    <t>300000350</t>
  </si>
  <si>
    <t>300000351</t>
  </si>
  <si>
    <t>TAKASU</t>
    <phoneticPr fontId="2"/>
  </si>
  <si>
    <t>300000352</t>
  </si>
  <si>
    <t>Asuka</t>
    <phoneticPr fontId="2"/>
  </si>
  <si>
    <t>300000353</t>
  </si>
  <si>
    <t>NEZU</t>
    <phoneticPr fontId="2"/>
  </si>
  <si>
    <t>300000354</t>
  </si>
  <si>
    <t>MIZUTA</t>
    <phoneticPr fontId="2"/>
  </si>
  <si>
    <t>300000355</t>
  </si>
  <si>
    <t>300000356</t>
  </si>
  <si>
    <t>300000357</t>
  </si>
  <si>
    <t>300000358</t>
  </si>
  <si>
    <t>KANAZAWA</t>
    <phoneticPr fontId="2"/>
  </si>
  <si>
    <t>300000359</t>
  </si>
  <si>
    <t>300000360</t>
  </si>
  <si>
    <t>300000361</t>
  </si>
  <si>
    <t>Hazuki</t>
    <phoneticPr fontId="2"/>
  </si>
  <si>
    <t>300000362</t>
  </si>
  <si>
    <t>Emiri</t>
    <phoneticPr fontId="2"/>
  </si>
  <si>
    <t>300000363</t>
  </si>
  <si>
    <t>300000364</t>
  </si>
  <si>
    <t>TAIRA</t>
    <phoneticPr fontId="2"/>
  </si>
  <si>
    <t>Momo</t>
    <phoneticPr fontId="2"/>
  </si>
  <si>
    <t>300000365</t>
  </si>
  <si>
    <t>300000366</t>
  </si>
  <si>
    <t>300000367</t>
  </si>
  <si>
    <t>300000368</t>
  </si>
  <si>
    <t>IKEHARA</t>
    <phoneticPr fontId="2"/>
  </si>
  <si>
    <t>Ai</t>
    <phoneticPr fontId="2"/>
  </si>
  <si>
    <t>300000369</t>
  </si>
  <si>
    <t>300000370</t>
  </si>
  <si>
    <t>KOMINAMI</t>
    <phoneticPr fontId="2"/>
  </si>
  <si>
    <t>300000371</t>
  </si>
  <si>
    <t>300000372</t>
  </si>
  <si>
    <t>TAKANO</t>
    <phoneticPr fontId="2"/>
  </si>
  <si>
    <t>300000373</t>
  </si>
  <si>
    <t>300000374</t>
  </si>
  <si>
    <t>MISAKA</t>
    <phoneticPr fontId="2"/>
  </si>
  <si>
    <t>300000375</t>
  </si>
  <si>
    <t>300000376</t>
  </si>
  <si>
    <t>KOGAKI</t>
    <phoneticPr fontId="2"/>
  </si>
  <si>
    <t>Nanasa</t>
    <phoneticPr fontId="2"/>
  </si>
  <si>
    <t>300000377</t>
  </si>
  <si>
    <t>300000378</t>
  </si>
  <si>
    <t>300000379</t>
  </si>
  <si>
    <t>TAI</t>
    <phoneticPr fontId="2"/>
  </si>
  <si>
    <t>Momoka</t>
    <phoneticPr fontId="2"/>
  </si>
  <si>
    <t>300000380</t>
  </si>
  <si>
    <t>Chiaya</t>
    <phoneticPr fontId="2"/>
  </si>
  <si>
    <t>300000381</t>
  </si>
  <si>
    <t>300000382</t>
  </si>
  <si>
    <t>300000383</t>
  </si>
  <si>
    <t>TSUYAMA</t>
    <phoneticPr fontId="2"/>
  </si>
  <si>
    <t>300000384</t>
  </si>
  <si>
    <t>TOKITO</t>
    <phoneticPr fontId="2"/>
  </si>
  <si>
    <t>300000385</t>
  </si>
  <si>
    <t>NAKAHARA</t>
    <phoneticPr fontId="2"/>
  </si>
  <si>
    <t>Hana</t>
    <phoneticPr fontId="2"/>
  </si>
  <si>
    <t>300000386</t>
  </si>
  <si>
    <t>ONOE</t>
    <phoneticPr fontId="2"/>
  </si>
  <si>
    <t>Ran</t>
    <phoneticPr fontId="2"/>
  </si>
  <si>
    <t>300000387</t>
  </si>
  <si>
    <t>KATAYAMA</t>
    <phoneticPr fontId="2"/>
  </si>
  <si>
    <t>300000388</t>
  </si>
  <si>
    <t>SAWATANI</t>
    <phoneticPr fontId="2"/>
  </si>
  <si>
    <t>Yuzuka</t>
    <phoneticPr fontId="2"/>
  </si>
  <si>
    <t>300000389</t>
  </si>
  <si>
    <t>TAKAYAMA</t>
    <phoneticPr fontId="2"/>
  </si>
  <si>
    <t>300000390</t>
  </si>
  <si>
    <t>300000391</t>
  </si>
  <si>
    <t>Otoha</t>
    <phoneticPr fontId="2"/>
  </si>
  <si>
    <t>300000392</t>
  </si>
  <si>
    <t>300000393</t>
  </si>
  <si>
    <t>OGASAWARA</t>
    <phoneticPr fontId="2"/>
  </si>
  <si>
    <t>300000394</t>
  </si>
  <si>
    <t>300000395</t>
  </si>
  <si>
    <t>SHIMOMURA</t>
    <phoneticPr fontId="2"/>
  </si>
  <si>
    <t>Hinako</t>
    <phoneticPr fontId="2"/>
  </si>
  <si>
    <t>300000396</t>
  </si>
  <si>
    <t>DOMOTO</t>
    <phoneticPr fontId="2"/>
  </si>
  <si>
    <t>300000397</t>
  </si>
  <si>
    <t>HASHIZUME</t>
    <phoneticPr fontId="2"/>
  </si>
  <si>
    <t>300000398</t>
  </si>
  <si>
    <t>Fuka</t>
    <phoneticPr fontId="2"/>
  </si>
  <si>
    <t>300000399</t>
  </si>
  <si>
    <t>MAETA</t>
    <phoneticPr fontId="2"/>
  </si>
  <si>
    <t>300000400</t>
  </si>
  <si>
    <t>Kirari</t>
    <phoneticPr fontId="2"/>
  </si>
  <si>
    <t>300000401</t>
  </si>
  <si>
    <t>IDO ABIGEIRU</t>
    <phoneticPr fontId="2"/>
  </si>
  <si>
    <t>300000402</t>
  </si>
  <si>
    <t>300000403</t>
  </si>
  <si>
    <t>TATSUYAMA</t>
    <phoneticPr fontId="2"/>
  </si>
  <si>
    <t>Mei</t>
    <phoneticPr fontId="2"/>
  </si>
  <si>
    <t>300000404</t>
  </si>
  <si>
    <t>TAWA</t>
    <phoneticPr fontId="2"/>
  </si>
  <si>
    <t>300000405</t>
  </si>
  <si>
    <t>NAGAO</t>
    <phoneticPr fontId="2"/>
  </si>
  <si>
    <t>Shiho</t>
    <phoneticPr fontId="2"/>
  </si>
  <si>
    <t>300000406</t>
  </si>
  <si>
    <t>300000407</t>
  </si>
  <si>
    <t>Shuna</t>
    <phoneticPr fontId="2"/>
  </si>
  <si>
    <t>300000408</t>
  </si>
  <si>
    <t>HOKONOHARA</t>
    <phoneticPr fontId="2"/>
  </si>
  <si>
    <t>Tatsuki</t>
    <phoneticPr fontId="2"/>
  </si>
  <si>
    <t>300000409</t>
  </si>
  <si>
    <t>300000410</t>
  </si>
  <si>
    <t>Miori</t>
    <phoneticPr fontId="2"/>
  </si>
  <si>
    <t>300000411</t>
  </si>
  <si>
    <t>SAEGUSA</t>
    <phoneticPr fontId="2"/>
  </si>
  <si>
    <t>300000412</t>
  </si>
  <si>
    <t>MATSUMINE</t>
    <phoneticPr fontId="2"/>
  </si>
  <si>
    <t>300000413</t>
  </si>
  <si>
    <t>MAKIMOTO</t>
    <phoneticPr fontId="2"/>
  </si>
  <si>
    <t>300000414</t>
  </si>
  <si>
    <t>Tomo</t>
    <phoneticPr fontId="2"/>
  </si>
  <si>
    <t>300000415</t>
  </si>
  <si>
    <t>Asako</t>
    <phoneticPr fontId="2"/>
  </si>
  <si>
    <t>300000416</t>
  </si>
  <si>
    <t>KIDA</t>
    <phoneticPr fontId="2"/>
  </si>
  <si>
    <t>300000417</t>
  </si>
  <si>
    <t>Shieri</t>
    <phoneticPr fontId="2"/>
  </si>
  <si>
    <t>300000418</t>
  </si>
  <si>
    <t>SOGA</t>
    <phoneticPr fontId="2"/>
  </si>
  <si>
    <t>Michie</t>
    <phoneticPr fontId="2"/>
  </si>
  <si>
    <t>300000419</t>
  </si>
  <si>
    <t>INAGAKI</t>
    <phoneticPr fontId="2"/>
  </si>
  <si>
    <t>300000420</t>
  </si>
  <si>
    <t>300000421</t>
  </si>
  <si>
    <t>MINOURA</t>
    <phoneticPr fontId="2"/>
  </si>
  <si>
    <t>300000422</t>
  </si>
  <si>
    <t>300000423</t>
  </si>
  <si>
    <t>Rumi</t>
    <phoneticPr fontId="2"/>
  </si>
  <si>
    <t>300000424</t>
  </si>
  <si>
    <t>NISHIDE</t>
    <phoneticPr fontId="2"/>
  </si>
  <si>
    <t>Yuzu</t>
    <phoneticPr fontId="2"/>
  </si>
  <si>
    <t>300000425</t>
  </si>
  <si>
    <t>300000426</t>
  </si>
  <si>
    <t>HOSOE</t>
    <phoneticPr fontId="2"/>
  </si>
  <si>
    <t>300000427</t>
  </si>
  <si>
    <t>KAINUMA</t>
    <phoneticPr fontId="2"/>
  </si>
  <si>
    <t>300000428</t>
  </si>
  <si>
    <t>SHIRAHASE</t>
    <phoneticPr fontId="2"/>
  </si>
  <si>
    <t>300000429</t>
  </si>
  <si>
    <t>300000430</t>
  </si>
  <si>
    <t>Moe</t>
    <phoneticPr fontId="2"/>
  </si>
  <si>
    <t>300000431</t>
  </si>
  <si>
    <t>MORISAKI</t>
    <phoneticPr fontId="2"/>
  </si>
  <si>
    <t>300000432</t>
  </si>
  <si>
    <t>300000433</t>
  </si>
  <si>
    <t>300000434</t>
  </si>
  <si>
    <t>YAMAGISHI</t>
    <phoneticPr fontId="2"/>
  </si>
  <si>
    <t>300000435</t>
  </si>
  <si>
    <t>NAGAHAMA</t>
    <phoneticPr fontId="2"/>
  </si>
  <si>
    <t>Yumika</t>
    <phoneticPr fontId="2"/>
  </si>
  <si>
    <t>300000436</t>
  </si>
  <si>
    <t>Hidemi</t>
    <phoneticPr fontId="2"/>
  </si>
  <si>
    <t>300000437</t>
  </si>
  <si>
    <t>Sumika</t>
    <phoneticPr fontId="2"/>
  </si>
  <si>
    <t>300000438</t>
  </si>
  <si>
    <t>SHIMURA</t>
    <phoneticPr fontId="2"/>
  </si>
  <si>
    <t>300000439</t>
  </si>
  <si>
    <t>MIYANAGA</t>
    <phoneticPr fontId="2"/>
  </si>
  <si>
    <t>300000440</t>
  </si>
  <si>
    <t>SHIROTANI</t>
    <phoneticPr fontId="2"/>
  </si>
  <si>
    <t>Sakurako</t>
    <phoneticPr fontId="2"/>
  </si>
  <si>
    <t>300000441</t>
  </si>
  <si>
    <t>300000442</t>
  </si>
  <si>
    <t>HIYOSHI</t>
    <phoneticPr fontId="2"/>
  </si>
  <si>
    <t>300000443</t>
  </si>
  <si>
    <t>KOGA</t>
    <phoneticPr fontId="2"/>
  </si>
  <si>
    <t>Hanami</t>
    <phoneticPr fontId="2"/>
  </si>
  <si>
    <t>300000444</t>
  </si>
  <si>
    <t>MIYACHI</t>
    <phoneticPr fontId="2"/>
  </si>
  <si>
    <t>300000445</t>
  </si>
  <si>
    <t>Fuyuka</t>
    <phoneticPr fontId="2"/>
  </si>
  <si>
    <t>300000446</t>
  </si>
  <si>
    <t>300000447</t>
  </si>
  <si>
    <t>Natsune</t>
    <phoneticPr fontId="2"/>
  </si>
  <si>
    <t>300000448</t>
  </si>
  <si>
    <t>UNIGAME</t>
    <phoneticPr fontId="2"/>
  </si>
  <si>
    <t>300000449</t>
  </si>
  <si>
    <t>300000450</t>
  </si>
  <si>
    <t>Yukino</t>
    <phoneticPr fontId="2"/>
  </si>
  <si>
    <t>300000451</t>
  </si>
  <si>
    <t>300000452</t>
  </si>
  <si>
    <t>Hifumi</t>
    <phoneticPr fontId="2"/>
  </si>
  <si>
    <t>300000453</t>
  </si>
  <si>
    <t>Kiyone</t>
    <phoneticPr fontId="2"/>
  </si>
  <si>
    <t>300000454</t>
  </si>
  <si>
    <t>300000455</t>
  </si>
  <si>
    <t>ISHII</t>
    <phoneticPr fontId="2"/>
  </si>
  <si>
    <t>300000456</t>
  </si>
  <si>
    <t>MORIYASU</t>
    <phoneticPr fontId="2"/>
  </si>
  <si>
    <t>Momoyo</t>
    <phoneticPr fontId="2"/>
  </si>
  <si>
    <t>300000457</t>
  </si>
  <si>
    <t>300000458</t>
  </si>
  <si>
    <t>SHIMASAKI</t>
    <phoneticPr fontId="2"/>
  </si>
  <si>
    <t>300000459</t>
  </si>
  <si>
    <t>300000460</t>
  </si>
  <si>
    <t>Hiroko</t>
    <phoneticPr fontId="2"/>
  </si>
  <si>
    <t>300000461</t>
  </si>
  <si>
    <t>YAMATO</t>
    <phoneticPr fontId="2"/>
  </si>
  <si>
    <t>Shiina</t>
    <phoneticPr fontId="2"/>
  </si>
  <si>
    <t>300000462</t>
  </si>
  <si>
    <t>OZAWA</t>
    <phoneticPr fontId="2"/>
  </si>
  <si>
    <t>300000463</t>
  </si>
  <si>
    <t>Mizue</t>
    <phoneticPr fontId="2"/>
  </si>
  <si>
    <t>300000464</t>
  </si>
  <si>
    <t>300000465</t>
  </si>
  <si>
    <t>MIKE</t>
    <phoneticPr fontId="2"/>
  </si>
  <si>
    <t>300000466</t>
  </si>
  <si>
    <t>300000467</t>
  </si>
  <si>
    <t>TOYAMA</t>
    <phoneticPr fontId="2"/>
  </si>
  <si>
    <t>Chisato</t>
    <phoneticPr fontId="2"/>
  </si>
  <si>
    <t>300000468</t>
  </si>
  <si>
    <t>NOBUYASU</t>
    <phoneticPr fontId="2"/>
  </si>
  <si>
    <t>300000469</t>
  </si>
  <si>
    <t>300000470</t>
  </si>
  <si>
    <t>300000471</t>
  </si>
  <si>
    <t>300000472</t>
  </si>
  <si>
    <t>300000473</t>
  </si>
  <si>
    <t>300000474</t>
  </si>
  <si>
    <t>300000475</t>
  </si>
  <si>
    <t>300000476</t>
  </si>
  <si>
    <t>300000477</t>
  </si>
  <si>
    <t>300000478</t>
  </si>
  <si>
    <t>300000479</t>
  </si>
  <si>
    <t>300000480</t>
  </si>
  <si>
    <t>300000481</t>
  </si>
  <si>
    <t>300000482</t>
  </si>
  <si>
    <t>300000483</t>
  </si>
  <si>
    <t>300000484</t>
  </si>
  <si>
    <t>300000485</t>
  </si>
  <si>
    <t>300000486</t>
  </si>
  <si>
    <t>300000487</t>
  </si>
  <si>
    <t>300000488</t>
  </si>
  <si>
    <t>300000489</t>
  </si>
  <si>
    <t>300000490</t>
  </si>
  <si>
    <t>300000491</t>
  </si>
  <si>
    <t>300000492</t>
  </si>
  <si>
    <t>Anzu</t>
    <phoneticPr fontId="2"/>
  </si>
  <si>
    <t>300000493</t>
  </si>
  <si>
    <t>300000494</t>
  </si>
  <si>
    <t>300000495</t>
  </si>
  <si>
    <t>Mayuka</t>
    <phoneticPr fontId="2"/>
  </si>
  <si>
    <t>300000496</t>
  </si>
  <si>
    <t>300000497</t>
  </si>
  <si>
    <t>Motoko</t>
    <phoneticPr fontId="2"/>
  </si>
  <si>
    <t>300000498</t>
  </si>
  <si>
    <t>OGINO</t>
    <phoneticPr fontId="2"/>
  </si>
  <si>
    <t>300000499</t>
  </si>
  <si>
    <t>SACHO</t>
    <phoneticPr fontId="2"/>
  </si>
  <si>
    <t>300000500</t>
  </si>
  <si>
    <t>300000501</t>
  </si>
  <si>
    <t>SONODA</t>
    <phoneticPr fontId="2"/>
  </si>
  <si>
    <t>Naori</t>
    <phoneticPr fontId="2"/>
  </si>
  <si>
    <t>300000502</t>
  </si>
  <si>
    <t>Yukari</t>
    <phoneticPr fontId="2"/>
  </si>
  <si>
    <t>300000503</t>
  </si>
  <si>
    <t>IWAKURA</t>
    <phoneticPr fontId="2"/>
  </si>
  <si>
    <t>Miharu</t>
    <phoneticPr fontId="2"/>
  </si>
  <si>
    <t>300000504</t>
  </si>
  <si>
    <t>WASAN</t>
    <phoneticPr fontId="2"/>
  </si>
  <si>
    <t>300000505</t>
  </si>
  <si>
    <t>OKASHITA</t>
    <phoneticPr fontId="2"/>
  </si>
  <si>
    <t>300000506</t>
  </si>
  <si>
    <t>Myu</t>
    <phoneticPr fontId="2"/>
  </si>
  <si>
    <t>300000507</t>
  </si>
  <si>
    <t>300000508</t>
  </si>
  <si>
    <t>KESHIBA</t>
    <phoneticPr fontId="2"/>
  </si>
  <si>
    <t>Maya</t>
    <phoneticPr fontId="2"/>
  </si>
  <si>
    <t>300000509</t>
  </si>
  <si>
    <t>300000510</t>
  </si>
  <si>
    <t>Chie</t>
    <phoneticPr fontId="2"/>
  </si>
  <si>
    <t>300000511</t>
  </si>
  <si>
    <t>300000512</t>
  </si>
  <si>
    <t>300000513</t>
  </si>
  <si>
    <t>300000514</t>
  </si>
  <si>
    <t>300000515</t>
  </si>
  <si>
    <t>Kazuha</t>
    <phoneticPr fontId="2"/>
  </si>
  <si>
    <t>300000516</t>
  </si>
  <si>
    <t>300000517</t>
  </si>
  <si>
    <t>MURAOKA</t>
    <phoneticPr fontId="2"/>
  </si>
  <si>
    <t>300000518</t>
  </si>
  <si>
    <t>300000519</t>
  </si>
  <si>
    <t>SHIGE</t>
    <phoneticPr fontId="2"/>
  </si>
  <si>
    <t>300000520</t>
  </si>
  <si>
    <t>TANINE</t>
    <phoneticPr fontId="2"/>
  </si>
  <si>
    <t>300000521</t>
  </si>
  <si>
    <t>TATEIWA</t>
    <phoneticPr fontId="2"/>
  </si>
  <si>
    <t>300000522</t>
  </si>
  <si>
    <t>300000523</t>
  </si>
  <si>
    <t>300000524</t>
  </si>
  <si>
    <t>300000525</t>
  </si>
  <si>
    <t>300000526</t>
  </si>
  <si>
    <t>OISHI</t>
    <phoneticPr fontId="2"/>
  </si>
  <si>
    <t>300000527</t>
  </si>
  <si>
    <t>SUDO</t>
    <phoneticPr fontId="2"/>
  </si>
  <si>
    <t>300000528</t>
  </si>
  <si>
    <t>300000529</t>
  </si>
  <si>
    <t>300000530</t>
  </si>
  <si>
    <t>IKEJIRI</t>
    <phoneticPr fontId="2"/>
  </si>
  <si>
    <t>300000531</t>
  </si>
  <si>
    <t>300000532</t>
  </si>
  <si>
    <t>300000533</t>
  </si>
  <si>
    <t>300000534</t>
  </si>
  <si>
    <t>300000535</t>
  </si>
  <si>
    <t>TASHIRO</t>
    <phoneticPr fontId="2"/>
  </si>
  <si>
    <t>300000536</t>
  </si>
  <si>
    <t>300000537</t>
  </si>
  <si>
    <t>300000538</t>
  </si>
  <si>
    <t>300000539</t>
  </si>
  <si>
    <t>HIROUCHI</t>
    <phoneticPr fontId="2"/>
  </si>
  <si>
    <t>Kisachi</t>
    <phoneticPr fontId="2"/>
  </si>
  <si>
    <t>300000540</t>
  </si>
  <si>
    <t>NAKANISHI</t>
    <phoneticPr fontId="2"/>
  </si>
  <si>
    <t>300000541</t>
  </si>
  <si>
    <t>300000542</t>
  </si>
  <si>
    <t>Hinano</t>
    <phoneticPr fontId="2"/>
  </si>
  <si>
    <t>300000543</t>
  </si>
  <si>
    <t>SUDA</t>
    <phoneticPr fontId="2"/>
  </si>
  <si>
    <t>300000544</t>
  </si>
  <si>
    <t>300000545</t>
  </si>
  <si>
    <t>YUMOTO</t>
    <phoneticPr fontId="2"/>
  </si>
  <si>
    <t>300000546</t>
  </si>
  <si>
    <t>KOTAKA</t>
    <phoneticPr fontId="2"/>
  </si>
  <si>
    <t>300000547</t>
  </si>
  <si>
    <t>Anri</t>
    <phoneticPr fontId="2"/>
  </si>
  <si>
    <t>300000548</t>
  </si>
  <si>
    <t>300000549</t>
  </si>
  <si>
    <t>IWAKI</t>
    <phoneticPr fontId="2"/>
  </si>
  <si>
    <t>300000550</t>
  </si>
  <si>
    <t>URASHIMA</t>
    <phoneticPr fontId="2"/>
  </si>
  <si>
    <t>300000551</t>
  </si>
  <si>
    <t>300000552</t>
  </si>
  <si>
    <t>4</t>
    <phoneticPr fontId="2"/>
  </si>
  <si>
    <t>Ririna</t>
    <phoneticPr fontId="2"/>
  </si>
  <si>
    <t>300000553</t>
  </si>
  <si>
    <t>300000554</t>
  </si>
  <si>
    <t>300000555</t>
  </si>
  <si>
    <t>KADOWAKI</t>
    <phoneticPr fontId="2"/>
  </si>
  <si>
    <t>300000556</t>
  </si>
  <si>
    <t>Masayo</t>
    <phoneticPr fontId="2"/>
  </si>
  <si>
    <t>300000557</t>
  </si>
  <si>
    <t>KAWASHITA</t>
    <phoneticPr fontId="2"/>
  </si>
  <si>
    <t>300000558</t>
  </si>
  <si>
    <t>300000559</t>
  </si>
  <si>
    <t>KURIYA</t>
    <phoneticPr fontId="2"/>
  </si>
  <si>
    <t>300000560</t>
  </si>
  <si>
    <t>300000561</t>
  </si>
  <si>
    <t>SUGAWA</t>
    <phoneticPr fontId="2"/>
  </si>
  <si>
    <t>300000562</t>
  </si>
  <si>
    <t>300000563</t>
  </si>
  <si>
    <t>TSUBOUCHI</t>
    <phoneticPr fontId="2"/>
  </si>
  <si>
    <t>300000564</t>
  </si>
  <si>
    <t>300000565</t>
  </si>
  <si>
    <t>NONOSE</t>
    <phoneticPr fontId="2"/>
  </si>
  <si>
    <t>300000566</t>
  </si>
  <si>
    <t>HIRATA</t>
    <phoneticPr fontId="2"/>
  </si>
  <si>
    <t>300000567</t>
  </si>
  <si>
    <t>Saya</t>
    <phoneticPr fontId="2"/>
  </si>
  <si>
    <t>300000568</t>
  </si>
  <si>
    <t>Tamaki</t>
    <phoneticPr fontId="2"/>
  </si>
  <si>
    <t>300000569</t>
  </si>
  <si>
    <t>YOKOTA</t>
    <phoneticPr fontId="2"/>
  </si>
  <si>
    <t>300000570</t>
  </si>
  <si>
    <t>ISHIBASHI</t>
    <phoneticPr fontId="2"/>
  </si>
  <si>
    <t>300000571</t>
  </si>
  <si>
    <t>UMEZAKI</t>
    <phoneticPr fontId="2"/>
  </si>
  <si>
    <t>300000572</t>
  </si>
  <si>
    <t>Yukine</t>
    <phoneticPr fontId="2"/>
  </si>
  <si>
    <t>300000573</t>
  </si>
  <si>
    <t>300000574</t>
  </si>
  <si>
    <t>Chikako</t>
    <phoneticPr fontId="2"/>
  </si>
  <si>
    <t>300000575</t>
  </si>
  <si>
    <t>Moeno</t>
    <phoneticPr fontId="2"/>
  </si>
  <si>
    <t>300000576</t>
  </si>
  <si>
    <t>300000577</t>
  </si>
  <si>
    <t>300000578</t>
  </si>
  <si>
    <t>300000579</t>
  </si>
  <si>
    <t>300000580</t>
  </si>
  <si>
    <t>TAKEMAE</t>
    <phoneticPr fontId="2"/>
  </si>
  <si>
    <t>Nari</t>
    <phoneticPr fontId="2"/>
  </si>
  <si>
    <t>300000581</t>
  </si>
  <si>
    <t>TOKIDA</t>
    <phoneticPr fontId="2"/>
  </si>
  <si>
    <t>300000582</t>
  </si>
  <si>
    <t>300000583</t>
  </si>
  <si>
    <t>Miona</t>
    <phoneticPr fontId="2"/>
  </si>
  <si>
    <t>300000584</t>
  </si>
  <si>
    <t>300000585</t>
  </si>
  <si>
    <t>HAKAMADA</t>
    <phoneticPr fontId="2"/>
  </si>
  <si>
    <t>300000586</t>
  </si>
  <si>
    <t>HIMENO</t>
    <phoneticPr fontId="2"/>
  </si>
  <si>
    <t>Marino</t>
    <phoneticPr fontId="2"/>
  </si>
  <si>
    <t>300000587</t>
  </si>
  <si>
    <t>300000588</t>
  </si>
  <si>
    <t>HOSOKAWA</t>
    <phoneticPr fontId="2"/>
  </si>
  <si>
    <t>Rin</t>
    <phoneticPr fontId="2"/>
  </si>
  <si>
    <t>300000589</t>
  </si>
  <si>
    <t>MIKUBO</t>
    <phoneticPr fontId="2"/>
  </si>
  <si>
    <t>300000590</t>
  </si>
  <si>
    <t>300000591</t>
  </si>
  <si>
    <t>300000592</t>
  </si>
  <si>
    <t>300000593</t>
  </si>
  <si>
    <t>300000594</t>
  </si>
  <si>
    <t>300000595</t>
  </si>
  <si>
    <t>ISHITANI</t>
    <phoneticPr fontId="2"/>
  </si>
  <si>
    <t>Ayana</t>
    <phoneticPr fontId="2"/>
  </si>
  <si>
    <t>300000596</t>
  </si>
  <si>
    <t>INOUE</t>
    <phoneticPr fontId="2"/>
  </si>
  <si>
    <t>Azumi</t>
    <phoneticPr fontId="2"/>
  </si>
  <si>
    <t>300000597</t>
  </si>
  <si>
    <t>Kotomi</t>
    <phoneticPr fontId="2"/>
  </si>
  <si>
    <t>300000598</t>
  </si>
  <si>
    <t>ENJOJI</t>
    <phoneticPr fontId="2"/>
  </si>
  <si>
    <t>300000599</t>
  </si>
  <si>
    <t>OYAMA</t>
    <phoneticPr fontId="2"/>
  </si>
  <si>
    <t>Mutsuko</t>
    <phoneticPr fontId="2"/>
  </si>
  <si>
    <t>300000600</t>
  </si>
  <si>
    <t>OKAHASHI</t>
    <phoneticPr fontId="2"/>
  </si>
  <si>
    <t>300000601</t>
  </si>
  <si>
    <t>300000602</t>
  </si>
  <si>
    <t>Michi</t>
    <phoneticPr fontId="2"/>
  </si>
  <si>
    <t>300000603</t>
  </si>
  <si>
    <t>KOZUKI</t>
    <phoneticPr fontId="2"/>
  </si>
  <si>
    <t>300000604</t>
  </si>
  <si>
    <t>300000605</t>
  </si>
  <si>
    <t>Tomoka</t>
    <phoneticPr fontId="2"/>
  </si>
  <si>
    <t>300000606</t>
  </si>
  <si>
    <t>Koyume</t>
    <phoneticPr fontId="2"/>
  </si>
  <si>
    <t>300000607</t>
  </si>
  <si>
    <t>SUGIMURA</t>
    <phoneticPr fontId="2"/>
  </si>
  <si>
    <t>300000608</t>
  </si>
  <si>
    <t>300000609</t>
  </si>
  <si>
    <t>300000610</t>
  </si>
  <si>
    <t>300000611</t>
  </si>
  <si>
    <t>TSUCHIYAMA</t>
    <phoneticPr fontId="2"/>
  </si>
  <si>
    <t>300000612</t>
  </si>
  <si>
    <t>TOMOMATSU</t>
    <phoneticPr fontId="2"/>
  </si>
  <si>
    <t>300000613</t>
  </si>
  <si>
    <t>Sari</t>
    <phoneticPr fontId="2"/>
  </si>
  <si>
    <t>300000614</t>
  </si>
  <si>
    <t>300000615</t>
  </si>
  <si>
    <t>300000616</t>
  </si>
  <si>
    <t>HIROSHITA</t>
    <phoneticPr fontId="2"/>
  </si>
  <si>
    <t>300000617</t>
  </si>
  <si>
    <t>Momona</t>
    <phoneticPr fontId="2"/>
  </si>
  <si>
    <t>300000618</t>
  </si>
  <si>
    <t>FUKUBAYASHI</t>
    <phoneticPr fontId="2"/>
  </si>
  <si>
    <t>300000619</t>
  </si>
  <si>
    <t>300000620</t>
  </si>
  <si>
    <t>300000621</t>
  </si>
  <si>
    <t>YASUZATO</t>
    <phoneticPr fontId="2"/>
  </si>
  <si>
    <t>300000622</t>
  </si>
  <si>
    <t>YATA</t>
    <phoneticPr fontId="2"/>
  </si>
  <si>
    <t>Suzuno</t>
    <phoneticPr fontId="2"/>
  </si>
  <si>
    <t>300000623</t>
  </si>
  <si>
    <t>300000624</t>
  </si>
  <si>
    <t>300000625</t>
  </si>
  <si>
    <t>IGAWA</t>
    <phoneticPr fontId="2"/>
  </si>
  <si>
    <t>Kurea</t>
    <phoneticPr fontId="2"/>
  </si>
  <si>
    <t>300000626</t>
  </si>
  <si>
    <t>300000627</t>
  </si>
  <si>
    <t>KISHIDA</t>
    <phoneticPr fontId="2"/>
  </si>
  <si>
    <t>300000628</t>
  </si>
  <si>
    <t>300000629</t>
  </si>
  <si>
    <t>300000630</t>
  </si>
  <si>
    <t>300000631</t>
  </si>
  <si>
    <t>Sayano</t>
    <phoneticPr fontId="2"/>
  </si>
  <si>
    <t>300000632</t>
  </si>
  <si>
    <t>300000633</t>
  </si>
  <si>
    <t>300000634</t>
  </si>
  <si>
    <t>300000635</t>
  </si>
  <si>
    <t>HIRAI</t>
    <phoneticPr fontId="2"/>
  </si>
  <si>
    <t>300000636</t>
  </si>
  <si>
    <t>300000637</t>
  </si>
  <si>
    <t>FUKUI</t>
    <phoneticPr fontId="2"/>
  </si>
  <si>
    <t>300000638</t>
  </si>
  <si>
    <t>FUKUMOTO</t>
    <phoneticPr fontId="2"/>
  </si>
  <si>
    <t>300000639</t>
  </si>
  <si>
    <t>Chiana</t>
    <phoneticPr fontId="2"/>
  </si>
  <si>
    <t>300000640</t>
  </si>
  <si>
    <t>MATSUKATA</t>
    <phoneticPr fontId="2"/>
  </si>
  <si>
    <t>300000641</t>
  </si>
  <si>
    <t>300000642</t>
  </si>
  <si>
    <t>300000643</t>
  </si>
  <si>
    <t>MOTOOKA</t>
    <phoneticPr fontId="2"/>
  </si>
  <si>
    <t>300000644</t>
  </si>
  <si>
    <t>492244</t>
    <phoneticPr fontId="2"/>
  </si>
  <si>
    <t>MORI</t>
    <phoneticPr fontId="2"/>
  </si>
  <si>
    <t>300000645</t>
  </si>
  <si>
    <t>YAMAO</t>
    <phoneticPr fontId="2"/>
  </si>
  <si>
    <t>Asaka</t>
    <phoneticPr fontId="2"/>
  </si>
  <si>
    <t>300000646</t>
  </si>
  <si>
    <t>300000647</t>
  </si>
  <si>
    <t>Mikiko</t>
    <phoneticPr fontId="2"/>
  </si>
  <si>
    <t>300000648</t>
  </si>
  <si>
    <t>300000649</t>
  </si>
  <si>
    <t>300000650</t>
  </si>
  <si>
    <t>ASAKA</t>
    <phoneticPr fontId="2"/>
  </si>
  <si>
    <t>Rei</t>
    <phoneticPr fontId="2"/>
  </si>
  <si>
    <t>300000651</t>
  </si>
  <si>
    <t>300000652</t>
  </si>
  <si>
    <t>300000653</t>
  </si>
  <si>
    <t>IMURA</t>
    <phoneticPr fontId="2"/>
  </si>
  <si>
    <t>300000654</t>
  </si>
  <si>
    <t>Nene</t>
    <phoneticPr fontId="2"/>
  </si>
  <si>
    <t>300000655</t>
  </si>
  <si>
    <t>300000656</t>
  </si>
  <si>
    <t>300000657</t>
  </si>
  <si>
    <t>300000658</t>
  </si>
  <si>
    <t>Ryona</t>
    <phoneticPr fontId="2"/>
  </si>
  <si>
    <t>300000659</t>
  </si>
  <si>
    <t>300000660</t>
  </si>
  <si>
    <t>UEHARA</t>
    <phoneticPr fontId="2"/>
  </si>
  <si>
    <t>Tamami</t>
    <phoneticPr fontId="2"/>
  </si>
  <si>
    <t>300000661</t>
  </si>
  <si>
    <t>SHIBUTANI</t>
    <phoneticPr fontId="2"/>
  </si>
  <si>
    <t>300000662</t>
  </si>
  <si>
    <t>FUSE</t>
    <phoneticPr fontId="2"/>
  </si>
  <si>
    <t>300000663</t>
  </si>
  <si>
    <t>MUKAI</t>
    <phoneticPr fontId="2"/>
  </si>
  <si>
    <t>300000664</t>
  </si>
  <si>
    <t>Ema</t>
    <phoneticPr fontId="2"/>
  </si>
  <si>
    <t>300000665</t>
  </si>
  <si>
    <t>300000666</t>
  </si>
  <si>
    <t>300000667</t>
  </si>
  <si>
    <t>300000668</t>
  </si>
  <si>
    <t>KAWAHARADA</t>
    <phoneticPr fontId="2"/>
  </si>
  <si>
    <t>300000669</t>
  </si>
  <si>
    <t>SHIMONO</t>
    <phoneticPr fontId="2"/>
  </si>
  <si>
    <t>300000670</t>
  </si>
  <si>
    <t>Kanoko</t>
    <phoneticPr fontId="2"/>
  </si>
  <si>
    <t>300000671</t>
  </si>
  <si>
    <t>300000672</t>
  </si>
  <si>
    <t>300000673</t>
  </si>
  <si>
    <t>300000674</t>
  </si>
  <si>
    <t>300000675</t>
  </si>
  <si>
    <t>300000676</t>
  </si>
  <si>
    <t>KISHIGUCHI</t>
    <phoneticPr fontId="2"/>
  </si>
  <si>
    <t>Terumi</t>
    <phoneticPr fontId="2"/>
  </si>
  <si>
    <t>300000677</t>
  </si>
  <si>
    <t>Mayuko</t>
    <phoneticPr fontId="2"/>
  </si>
  <si>
    <t>300000678</t>
  </si>
  <si>
    <t>KASHIBA</t>
    <phoneticPr fontId="2"/>
  </si>
  <si>
    <t>Arina</t>
    <phoneticPr fontId="2"/>
  </si>
  <si>
    <t>300000679</t>
  </si>
  <si>
    <t>MASHINO</t>
    <phoneticPr fontId="2"/>
  </si>
  <si>
    <t>300000680</t>
  </si>
  <si>
    <t>SHIMOHATA</t>
    <phoneticPr fontId="2"/>
  </si>
  <si>
    <t>Fumino</t>
    <phoneticPr fontId="2"/>
  </si>
  <si>
    <t>300000681</t>
  </si>
  <si>
    <t>UWABA</t>
    <phoneticPr fontId="2"/>
  </si>
  <si>
    <t>Moegi</t>
    <phoneticPr fontId="2"/>
  </si>
  <si>
    <t>300000682</t>
  </si>
  <si>
    <t>300000683</t>
  </si>
  <si>
    <t xml:space="preserve">NAKAO </t>
    <phoneticPr fontId="2"/>
  </si>
  <si>
    <t>300000684</t>
  </si>
  <si>
    <t>HARAGUCHI</t>
    <phoneticPr fontId="2"/>
  </si>
  <si>
    <t>300000685</t>
  </si>
  <si>
    <t>300000686</t>
  </si>
  <si>
    <t>300000687</t>
  </si>
  <si>
    <t>KOEDA</t>
    <phoneticPr fontId="2"/>
  </si>
  <si>
    <t>Mimori</t>
    <phoneticPr fontId="2"/>
  </si>
  <si>
    <t>300000688</t>
  </si>
  <si>
    <t>Yumeno</t>
    <phoneticPr fontId="2"/>
  </si>
  <si>
    <t>300000689</t>
  </si>
  <si>
    <t>300000690</t>
  </si>
  <si>
    <t>300000691</t>
  </si>
  <si>
    <t>MORITA</t>
    <phoneticPr fontId="2"/>
  </si>
  <si>
    <t>300000692</t>
  </si>
  <si>
    <t>Kiyoko</t>
    <phoneticPr fontId="2"/>
  </si>
  <si>
    <t>300000693</t>
  </si>
  <si>
    <t>AOMATSU</t>
    <phoneticPr fontId="2"/>
  </si>
  <si>
    <t>300000694</t>
  </si>
  <si>
    <t>300000695</t>
  </si>
  <si>
    <t>300000696</t>
  </si>
  <si>
    <t>Urara</t>
    <phoneticPr fontId="2"/>
  </si>
  <si>
    <t>300000697</t>
  </si>
  <si>
    <t>SHIBAMOTO</t>
    <phoneticPr fontId="2"/>
  </si>
  <si>
    <t>300000698</t>
  </si>
  <si>
    <t>300000699</t>
  </si>
  <si>
    <t>300000700</t>
  </si>
  <si>
    <t>300000701</t>
  </si>
  <si>
    <t>KYUKI</t>
    <phoneticPr fontId="2"/>
  </si>
  <si>
    <t>300000702</t>
  </si>
  <si>
    <t>Aimi</t>
    <phoneticPr fontId="2"/>
  </si>
  <si>
    <t>300000703</t>
  </si>
  <si>
    <t>300000704</t>
  </si>
  <si>
    <t>YAMAOKA</t>
    <phoneticPr fontId="2"/>
  </si>
  <si>
    <t>Misako</t>
    <phoneticPr fontId="2"/>
  </si>
  <si>
    <t>300000705</t>
  </si>
  <si>
    <t>300000706</t>
  </si>
  <si>
    <t>USHIZAWA</t>
    <phoneticPr fontId="2"/>
  </si>
  <si>
    <t>300000707</t>
  </si>
  <si>
    <t>300000708</t>
  </si>
  <si>
    <t>HANETA</t>
    <phoneticPr fontId="2"/>
  </si>
  <si>
    <t>300000709</t>
  </si>
  <si>
    <t>MARUNO</t>
    <phoneticPr fontId="2"/>
  </si>
  <si>
    <t>300000710</t>
  </si>
  <si>
    <t>ICHIMOTO</t>
    <phoneticPr fontId="2"/>
  </si>
  <si>
    <t>300000711</t>
  </si>
  <si>
    <t>300000712</t>
  </si>
  <si>
    <t>300000713</t>
  </si>
  <si>
    <t>300000714</t>
  </si>
  <si>
    <t>300000715</t>
  </si>
  <si>
    <t>300000716</t>
  </si>
  <si>
    <t>300000717</t>
  </si>
  <si>
    <t>300000718</t>
  </si>
  <si>
    <t>SHIMAKAWA</t>
    <phoneticPr fontId="2"/>
  </si>
  <si>
    <t>Sayako</t>
    <phoneticPr fontId="2"/>
  </si>
  <si>
    <t>300000719</t>
  </si>
  <si>
    <t>FUKUOKA</t>
    <phoneticPr fontId="2"/>
  </si>
  <si>
    <t>300000720</t>
  </si>
  <si>
    <t>300000721</t>
  </si>
  <si>
    <t>SAGAYAMA</t>
    <phoneticPr fontId="2"/>
  </si>
  <si>
    <t>300000722</t>
  </si>
  <si>
    <t>300000723</t>
  </si>
  <si>
    <t>300000724</t>
  </si>
  <si>
    <t>300000725</t>
  </si>
  <si>
    <t>Chiyo</t>
    <phoneticPr fontId="2"/>
  </si>
  <si>
    <t>300000726</t>
  </si>
  <si>
    <t>NISHIGUCHI</t>
    <phoneticPr fontId="2"/>
  </si>
  <si>
    <t>Mebae</t>
    <phoneticPr fontId="2"/>
  </si>
  <si>
    <t>300000727</t>
  </si>
  <si>
    <t>Moemi</t>
    <phoneticPr fontId="2"/>
  </si>
  <si>
    <t>300000728</t>
  </si>
  <si>
    <t>AKINAGA</t>
    <phoneticPr fontId="2"/>
  </si>
  <si>
    <t>300000729</t>
  </si>
  <si>
    <t>300000730</t>
  </si>
  <si>
    <t>300000731</t>
  </si>
  <si>
    <t>300000732</t>
  </si>
  <si>
    <t>TSUJIKAWA</t>
    <phoneticPr fontId="2"/>
  </si>
  <si>
    <t>300000733</t>
  </si>
  <si>
    <t>300000734</t>
  </si>
  <si>
    <t>300000735</t>
  </si>
  <si>
    <t>HIGASHITSUTSUMI</t>
    <phoneticPr fontId="2"/>
  </si>
  <si>
    <t>300000736</t>
  </si>
  <si>
    <t>300000737</t>
  </si>
  <si>
    <t>FURUMI</t>
    <phoneticPr fontId="2"/>
  </si>
  <si>
    <t>300000738</t>
  </si>
  <si>
    <t>300000739</t>
  </si>
  <si>
    <t>300000740</t>
  </si>
  <si>
    <t>Rikako</t>
    <phoneticPr fontId="2"/>
  </si>
  <si>
    <t>300000741</t>
  </si>
  <si>
    <t>300000742</t>
  </si>
  <si>
    <t>HOZAKI</t>
    <phoneticPr fontId="2"/>
  </si>
  <si>
    <t>300000743</t>
  </si>
  <si>
    <t xml:space="preserve">SEIKE </t>
    <phoneticPr fontId="2"/>
  </si>
  <si>
    <t>300000744</t>
  </si>
  <si>
    <t>IBARAMOTO</t>
    <phoneticPr fontId="2"/>
  </si>
  <si>
    <t>300000745</t>
  </si>
  <si>
    <t>MORIOKA</t>
    <phoneticPr fontId="2"/>
  </si>
  <si>
    <t>300000746</t>
  </si>
  <si>
    <t>300000747</t>
  </si>
  <si>
    <t>300000748</t>
  </si>
  <si>
    <t>300000749</t>
  </si>
  <si>
    <t>300000750</t>
  </si>
  <si>
    <t>HUJIYAMA</t>
    <phoneticPr fontId="2"/>
  </si>
  <si>
    <t>300000751</t>
  </si>
  <si>
    <t>Saaya</t>
    <phoneticPr fontId="2"/>
  </si>
  <si>
    <t>300000752</t>
  </si>
  <si>
    <t>300000753</t>
  </si>
  <si>
    <t>300000754</t>
  </si>
  <si>
    <t>300000755</t>
  </si>
  <si>
    <t>SHIRO</t>
    <phoneticPr fontId="2"/>
  </si>
  <si>
    <t>Hogaraka</t>
    <phoneticPr fontId="2"/>
  </si>
  <si>
    <t>300000756</t>
  </si>
  <si>
    <t>300000757</t>
  </si>
  <si>
    <t>300000758</t>
  </si>
  <si>
    <t>300000759</t>
  </si>
  <si>
    <t>300000760</t>
  </si>
  <si>
    <t>300000761</t>
  </si>
  <si>
    <t>TOMBE</t>
    <phoneticPr fontId="2"/>
  </si>
  <si>
    <t>300000762</t>
  </si>
  <si>
    <t>HIRASAWA</t>
    <phoneticPr fontId="2"/>
  </si>
  <si>
    <t>300000763</t>
  </si>
  <si>
    <t>MURAI</t>
    <phoneticPr fontId="2"/>
  </si>
  <si>
    <t>300000764</t>
  </si>
  <si>
    <t>300000765</t>
  </si>
  <si>
    <t>300000766</t>
  </si>
  <si>
    <t>300000767</t>
  </si>
  <si>
    <t>Azuki</t>
    <phoneticPr fontId="2"/>
  </si>
  <si>
    <t>300000768</t>
  </si>
  <si>
    <t>AKAHORI</t>
    <phoneticPr fontId="2"/>
  </si>
  <si>
    <t>300000769</t>
  </si>
  <si>
    <t>300000770</t>
  </si>
  <si>
    <t>URATANI</t>
    <phoneticPr fontId="2"/>
  </si>
  <si>
    <t>300000771</t>
  </si>
  <si>
    <t>300000772</t>
  </si>
  <si>
    <t>300000773</t>
  </si>
  <si>
    <t>300000774</t>
  </si>
  <si>
    <t>300000775</t>
  </si>
  <si>
    <t>ZAHA</t>
    <phoneticPr fontId="2"/>
  </si>
  <si>
    <t>300000776</t>
  </si>
  <si>
    <t>300000777</t>
  </si>
  <si>
    <t>300000778</t>
  </si>
  <si>
    <t>300000779</t>
  </si>
  <si>
    <t>300000780</t>
  </si>
  <si>
    <t>300000781</t>
  </si>
  <si>
    <t>300000782</t>
  </si>
  <si>
    <t>300000783</t>
  </si>
  <si>
    <t>300000784</t>
  </si>
  <si>
    <t>300000785</t>
  </si>
  <si>
    <t>300000786</t>
  </si>
  <si>
    <t>300000787</t>
  </si>
  <si>
    <t>300000788</t>
  </si>
  <si>
    <t>300000789</t>
  </si>
  <si>
    <t>300000790</t>
  </si>
  <si>
    <t>300000791</t>
  </si>
  <si>
    <t>300000792</t>
  </si>
  <si>
    <t>300000793</t>
  </si>
  <si>
    <t>300000794</t>
  </si>
  <si>
    <t>300000795</t>
  </si>
  <si>
    <t>300000796</t>
  </si>
  <si>
    <t>300000797</t>
  </si>
  <si>
    <t>300000798</t>
  </si>
  <si>
    <t>300000799</t>
  </si>
  <si>
    <t>300000800</t>
  </si>
  <si>
    <t>300000801</t>
  </si>
  <si>
    <t>300000802</t>
  </si>
  <si>
    <t>300000803</t>
  </si>
  <si>
    <t>300000804</t>
  </si>
  <si>
    <t>300000805</t>
  </si>
  <si>
    <t>300000806</t>
  </si>
  <si>
    <t>300000807</t>
  </si>
  <si>
    <t>300000808</t>
  </si>
  <si>
    <t>300000809</t>
  </si>
  <si>
    <t>300000810</t>
  </si>
  <si>
    <t>300000811</t>
  </si>
  <si>
    <t>300000812</t>
  </si>
  <si>
    <t>300000813</t>
  </si>
  <si>
    <t>300000814</t>
  </si>
  <si>
    <t>300000815</t>
  </si>
  <si>
    <t>300000816</t>
  </si>
  <si>
    <t>300000817</t>
  </si>
  <si>
    <t>300000818</t>
  </si>
  <si>
    <t>300000819</t>
  </si>
  <si>
    <t>300000820</t>
  </si>
  <si>
    <t>300000821</t>
  </si>
  <si>
    <t>300000822</t>
  </si>
  <si>
    <t>300000823</t>
  </si>
  <si>
    <t>300000824</t>
  </si>
  <si>
    <t>300000825</t>
  </si>
  <si>
    <t>300000826</t>
  </si>
  <si>
    <t>300000827</t>
  </si>
  <si>
    <t>300000828</t>
  </si>
  <si>
    <t>300000829</t>
  </si>
  <si>
    <t>300000830</t>
  </si>
  <si>
    <t>300000831</t>
  </si>
  <si>
    <t>300000832</t>
  </si>
  <si>
    <t>300000833</t>
  </si>
  <si>
    <t>300000834</t>
  </si>
  <si>
    <t>300000835</t>
  </si>
  <si>
    <t>300000836</t>
  </si>
  <si>
    <t>300000837</t>
  </si>
  <si>
    <t>300000838</t>
  </si>
  <si>
    <t>木村　黎美</t>
  </si>
  <si>
    <t>981001</t>
  </si>
  <si>
    <t>Remi</t>
  </si>
  <si>
    <t>300000839</t>
  </si>
  <si>
    <t>川勝　裕夏</t>
  </si>
  <si>
    <t>ｶﾜｶﾂ ﾕｳｶ</t>
  </si>
  <si>
    <t>300000840</t>
  </si>
  <si>
    <t>角田　菜々花</t>
  </si>
  <si>
    <t>TSUNODA</t>
  </si>
  <si>
    <t>Nanaka</t>
  </si>
  <si>
    <t>300000841</t>
  </si>
  <si>
    <t>金光　萌恵</t>
  </si>
  <si>
    <t>ｶﾈﾐﾂ ﾓｴ</t>
  </si>
  <si>
    <t>KANEMITSU</t>
  </si>
  <si>
    <t>300000842</t>
  </si>
  <si>
    <t>京都光華女子大学</t>
  </si>
  <si>
    <t>492192</t>
  </si>
  <si>
    <t>髙木　碧海</t>
  </si>
  <si>
    <t>300000843</t>
  </si>
  <si>
    <t>藤村　晶菜</t>
  </si>
  <si>
    <t>Akina</t>
  </si>
  <si>
    <t>300000844</t>
  </si>
  <si>
    <t>藤村　晴菜</t>
  </si>
  <si>
    <t>Haruna</t>
  </si>
  <si>
    <t>300000845</t>
  </si>
  <si>
    <t>細見　美乃</t>
  </si>
  <si>
    <t>Yoshino</t>
  </si>
  <si>
    <t>300000846</t>
  </si>
  <si>
    <t>山崎　茉奈</t>
  </si>
  <si>
    <t>Mana</t>
  </si>
  <si>
    <t>300000847</t>
  </si>
  <si>
    <t>岡田　紗宝</t>
  </si>
  <si>
    <t>Saho</t>
  </si>
  <si>
    <t>300000848</t>
  </si>
  <si>
    <t>小梶　詩織</t>
  </si>
  <si>
    <t>990513</t>
  </si>
  <si>
    <t>KOKAJI</t>
  </si>
  <si>
    <t>300000849</t>
  </si>
  <si>
    <t>髙倉　美音</t>
  </si>
  <si>
    <t>TAKAKURA</t>
  </si>
  <si>
    <t>Mion</t>
  </si>
  <si>
    <t>300000850</t>
  </si>
  <si>
    <t>田瀬　知佳</t>
  </si>
  <si>
    <t>TASE</t>
  </si>
  <si>
    <t>Tomoka</t>
  </si>
  <si>
    <t>300000851</t>
  </si>
  <si>
    <t>橋本　はなえ</t>
  </si>
  <si>
    <t>000106</t>
  </si>
  <si>
    <t>Hanae</t>
  </si>
  <si>
    <t>300000852</t>
  </si>
  <si>
    <t>矢野　瑞季</t>
  </si>
  <si>
    <t>991028</t>
  </si>
  <si>
    <t>300000853</t>
  </si>
  <si>
    <t>山本　亜加梨</t>
  </si>
  <si>
    <t>300000854</t>
  </si>
  <si>
    <t>猪阪　幸花</t>
  </si>
  <si>
    <t>ｲﾉｻｶ ｻﾁｶ</t>
  </si>
  <si>
    <t>INOSAKA</t>
  </si>
  <si>
    <t>Sachika</t>
  </si>
  <si>
    <t>300000855</t>
  </si>
  <si>
    <t>肥塚　真実</t>
  </si>
  <si>
    <t>ｺｴﾂﾞｶ ﾏﾐ</t>
  </si>
  <si>
    <t>KOEZUKA</t>
  </si>
  <si>
    <t>300000856</t>
  </si>
  <si>
    <t>藤田　彩有里</t>
  </si>
  <si>
    <t>Sayuri</t>
  </si>
  <si>
    <t>300000857</t>
  </si>
  <si>
    <t>水田　京佳</t>
  </si>
  <si>
    <t>ﾐｽﾞﾀ ｷｮｳｶ</t>
  </si>
  <si>
    <t>MIZUTA</t>
  </si>
  <si>
    <t>300000858</t>
  </si>
  <si>
    <t>溝内　里紗</t>
  </si>
  <si>
    <t>ﾐｿﾞｳﾁ ﾘｻ</t>
  </si>
  <si>
    <t>MIZOUCHI</t>
  </si>
  <si>
    <t>Risa</t>
  </si>
  <si>
    <t>300000859</t>
  </si>
  <si>
    <t>宇都　さくら</t>
  </si>
  <si>
    <t>ｳﾄ ｻｸﾗ</t>
  </si>
  <si>
    <t>UTO</t>
  </si>
  <si>
    <t>Sakura</t>
  </si>
  <si>
    <t>300000860</t>
  </si>
  <si>
    <t>奥田　真実</t>
  </si>
  <si>
    <t>ｵｸﾀﾞ ﾏﾐ</t>
  </si>
  <si>
    <t>300000861</t>
  </si>
  <si>
    <t>片桐　穂乃香</t>
  </si>
  <si>
    <t>ｶﾀｷﾞﾘ ﾎﾉｶ</t>
  </si>
  <si>
    <t>010916</t>
  </si>
  <si>
    <t>KATAGIRI</t>
  </si>
  <si>
    <t>Honoka</t>
  </si>
  <si>
    <t>300000862</t>
  </si>
  <si>
    <t>冨田　彩水</t>
  </si>
  <si>
    <t>ﾄﾐﾀ ｱﾐ</t>
  </si>
  <si>
    <t>011024</t>
  </si>
  <si>
    <t>Ami</t>
  </si>
  <si>
    <t>300000863</t>
  </si>
  <si>
    <t>林　静里奈</t>
  </si>
  <si>
    <t>ﾊﾔｼ ｾﾘﾅ</t>
  </si>
  <si>
    <t>010421</t>
  </si>
  <si>
    <t>Serina</t>
  </si>
  <si>
    <t>300000864</t>
  </si>
  <si>
    <t>YOSHIMURA</t>
  </si>
  <si>
    <t>300000865</t>
  </si>
  <si>
    <t>西田　華奈</t>
  </si>
  <si>
    <t>ﾆｼﾀﾞ ｶﾅ</t>
  </si>
  <si>
    <t>Kana</t>
  </si>
  <si>
    <t>300000866</t>
  </si>
  <si>
    <t>西原　瑠菜</t>
  </si>
  <si>
    <t>ﾆｼﾊﾗ ﾙﾅ</t>
  </si>
  <si>
    <t xml:space="preserve">NISHIHARA </t>
  </si>
  <si>
    <t xml:space="preserve">Runa </t>
  </si>
  <si>
    <t>300000867</t>
  </si>
  <si>
    <t>廣川　綾香</t>
  </si>
  <si>
    <t>ﾋﾛｶﾜ ｱﾔｶ</t>
  </si>
  <si>
    <t xml:space="preserve">HIROKAWA </t>
  </si>
  <si>
    <t xml:space="preserve">Ayaka </t>
  </si>
  <si>
    <t>300000868</t>
  </si>
  <si>
    <t>落合　優希子</t>
  </si>
  <si>
    <t>ｵﾁｱｲ ﾕｷｺ</t>
  </si>
  <si>
    <t xml:space="preserve">OCHIAI </t>
  </si>
  <si>
    <t xml:space="preserve">Yukiko </t>
  </si>
  <si>
    <t>300000869</t>
  </si>
  <si>
    <t>政岡　亜実</t>
  </si>
  <si>
    <t xml:space="preserve">MASAOKA </t>
  </si>
  <si>
    <t xml:space="preserve">Ami </t>
  </si>
  <si>
    <t>300000870</t>
  </si>
  <si>
    <t>大槻　眞佐子</t>
  </si>
  <si>
    <t xml:space="preserve">OTSUKI </t>
  </si>
  <si>
    <t xml:space="preserve">Masako </t>
  </si>
  <si>
    <t>300000871</t>
  </si>
  <si>
    <t>柿崎　梨緒</t>
  </si>
  <si>
    <t xml:space="preserve">KAKIZAKI </t>
  </si>
  <si>
    <t xml:space="preserve">Rio </t>
  </si>
  <si>
    <t>300000872</t>
  </si>
  <si>
    <t>明瀬　陽花</t>
  </si>
  <si>
    <t>ｱｷｾ ﾊﾙｶ</t>
  </si>
  <si>
    <t xml:space="preserve">AKISE </t>
  </si>
  <si>
    <t xml:space="preserve">Haruka </t>
  </si>
  <si>
    <t>300000873</t>
  </si>
  <si>
    <t>大道　優薫</t>
  </si>
  <si>
    <t>ｵｵﾐﾁ ﾕｳｶ</t>
  </si>
  <si>
    <t xml:space="preserve">OMICHI </t>
  </si>
  <si>
    <t xml:space="preserve">Yuka </t>
  </si>
  <si>
    <t>300000874</t>
  </si>
  <si>
    <t>亀谷　舞</t>
  </si>
  <si>
    <t>ｶﾒｶﾞﾔ ﾏｲ</t>
  </si>
  <si>
    <t>000308</t>
  </si>
  <si>
    <t xml:space="preserve">KAMEGAYA </t>
  </si>
  <si>
    <t xml:space="preserve">Mai </t>
  </si>
  <si>
    <t>300000875</t>
  </si>
  <si>
    <t>佐々木　ひかり</t>
  </si>
  <si>
    <t>ｻｻｷ ﾋｶﾘ</t>
  </si>
  <si>
    <t xml:space="preserve">SASAKI </t>
  </si>
  <si>
    <t xml:space="preserve">Hikari </t>
  </si>
  <si>
    <t>300000876</t>
  </si>
  <si>
    <t>留守　悠</t>
  </si>
  <si>
    <t>ﾄﾒﾓﾘ ﾕｳ</t>
  </si>
  <si>
    <t xml:space="preserve">TOMEMORI </t>
  </si>
  <si>
    <t xml:space="preserve">Yu </t>
  </si>
  <si>
    <t>300000877</t>
  </si>
  <si>
    <t>與久田　光咲</t>
  </si>
  <si>
    <t>ﾖｸﾀﾞ ﾐｻｷ</t>
  </si>
  <si>
    <t xml:space="preserve">YOKUDA </t>
  </si>
  <si>
    <t xml:space="preserve">Misaki </t>
  </si>
  <si>
    <t>300000878</t>
  </si>
  <si>
    <t>長濱　佳歩</t>
  </si>
  <si>
    <t>ﾅｶﾞﾊﾏ ｶﾎ</t>
  </si>
  <si>
    <t>Kaho</t>
  </si>
  <si>
    <t>300000879</t>
  </si>
  <si>
    <t>492526</t>
  </si>
  <si>
    <t>山田　紗和子</t>
  </si>
  <si>
    <t>Sawako</t>
  </si>
  <si>
    <t>300000880</t>
  </si>
  <si>
    <t>川田　朱夏</t>
  </si>
  <si>
    <t>300000881</t>
  </si>
  <si>
    <t>神薗　芽衣子</t>
  </si>
  <si>
    <t>KAMIZONO</t>
  </si>
  <si>
    <t>Meiko</t>
  </si>
  <si>
    <t>300000882</t>
  </si>
  <si>
    <t>小路　美咲</t>
  </si>
  <si>
    <t>000224</t>
  </si>
  <si>
    <t>SHOJI</t>
    <phoneticPr fontId="2"/>
  </si>
  <si>
    <t>300000883</t>
  </si>
  <si>
    <t>大西　愛永</t>
  </si>
  <si>
    <t>ｵｵﾆｼ ﾏﾅｴ</t>
  </si>
  <si>
    <t>ONISI</t>
  </si>
  <si>
    <t>Manae</t>
  </si>
  <si>
    <t>300000884</t>
  </si>
  <si>
    <t>畑田　星来</t>
  </si>
  <si>
    <t>ﾊﾀﾀﾞ ｾﾗ</t>
  </si>
  <si>
    <t>HATADA</t>
  </si>
  <si>
    <t>Sera</t>
  </si>
  <si>
    <t>300000885</t>
  </si>
  <si>
    <t>木虎　莉奈</t>
  </si>
  <si>
    <t>ｷﾄﾗ ﾘﾅ</t>
  </si>
  <si>
    <t>010130</t>
  </si>
  <si>
    <t>KITORA</t>
  </si>
  <si>
    <t>Rina</t>
  </si>
  <si>
    <t>300000886</t>
  </si>
  <si>
    <t>萬谷　呂稀</t>
  </si>
  <si>
    <t>ﾏﾝﾀﾆ ﾛｷ</t>
  </si>
  <si>
    <t>MANTANI</t>
  </si>
  <si>
    <t>Roki</t>
  </si>
  <si>
    <t>300000887</t>
  </si>
  <si>
    <t>渡辺　美黎亜</t>
  </si>
  <si>
    <t>ﾜﾀﾅﾍﾞ ﾐﾚｱ</t>
  </si>
  <si>
    <t>Mirea</t>
  </si>
  <si>
    <t>300000888</t>
  </si>
  <si>
    <t>山本　沙愛</t>
  </si>
  <si>
    <t>ﾔﾏﾓﾄ ｻｴ</t>
  </si>
  <si>
    <t>001002</t>
  </si>
  <si>
    <t>300000889</t>
  </si>
  <si>
    <t>有廣　璃莉香</t>
  </si>
  <si>
    <t>ｱﾘﾋﾛ ﾘﾘｶ</t>
  </si>
  <si>
    <t>ARIHIRO</t>
  </si>
  <si>
    <t>300000890</t>
  </si>
  <si>
    <t>窪　美咲</t>
  </si>
  <si>
    <t>ｸﾎﾞ ﾐｻｷ</t>
  </si>
  <si>
    <t>KUBO</t>
  </si>
  <si>
    <t>300000891</t>
  </si>
  <si>
    <t>福岡　真悠莉</t>
  </si>
  <si>
    <t>ﾌｸｵｶ ﾏﾕﾘ</t>
  </si>
  <si>
    <t>FUKUOKA</t>
  </si>
  <si>
    <t>Mayuri</t>
  </si>
  <si>
    <t>300000892</t>
  </si>
  <si>
    <t>外山　桃</t>
  </si>
  <si>
    <t>ﾄﾔﾏ ﾓﾓ</t>
  </si>
  <si>
    <t>TOYAMA</t>
  </si>
  <si>
    <t>Momo</t>
  </si>
  <si>
    <t>300000893</t>
  </si>
  <si>
    <t>辻　歩理</t>
  </si>
  <si>
    <t>ﾂｼﾞ ｱﾕﾘ</t>
  </si>
  <si>
    <t>Ayuri</t>
  </si>
  <si>
    <t>300000894</t>
  </si>
  <si>
    <t>和歌山県立医科大学</t>
  </si>
  <si>
    <t>491024</t>
  </si>
  <si>
    <t>高橋　美帆</t>
  </si>
  <si>
    <t>ﾀｶﾊｼ ﾐﾎ</t>
  </si>
  <si>
    <t>960110</t>
  </si>
  <si>
    <t>Miho</t>
  </si>
  <si>
    <t>300000895</t>
  </si>
  <si>
    <t>492194</t>
  </si>
  <si>
    <t>小林　美菜</t>
  </si>
  <si>
    <t>ｺﾊﾞﾔｼ ﾐﾅ</t>
  </si>
  <si>
    <t>Mina</t>
  </si>
  <si>
    <t>300000896</t>
  </si>
  <si>
    <t>伊吹　美奈</t>
  </si>
  <si>
    <t>ｲﾌﾞｷ ﾐﾅ</t>
  </si>
  <si>
    <t>IBUKI</t>
  </si>
  <si>
    <t>300000897</t>
  </si>
  <si>
    <t>492208</t>
  </si>
  <si>
    <t>上田　尚実</t>
  </si>
  <si>
    <t>ｳｴﾀﾞ ﾅｵﾐ</t>
  </si>
  <si>
    <t>Naomi</t>
  </si>
  <si>
    <t>300000898</t>
  </si>
  <si>
    <t>492302</t>
  </si>
  <si>
    <t>甲斐　未来菜</t>
  </si>
  <si>
    <t>ｶｲ ﾐｸﾅ</t>
  </si>
  <si>
    <t>KAI</t>
  </si>
  <si>
    <t>Mikuna</t>
  </si>
  <si>
    <t>300000899</t>
  </si>
  <si>
    <t>491023</t>
  </si>
  <si>
    <t>下　結香</t>
  </si>
  <si>
    <t>SHIMO</t>
  </si>
  <si>
    <t>Yuika</t>
  </si>
  <si>
    <t>300000900</t>
  </si>
  <si>
    <t>内藤　杏実</t>
  </si>
  <si>
    <t>300000901</t>
  </si>
  <si>
    <t>時永　志帆</t>
  </si>
  <si>
    <t>ﾄｷﾅｶﾞ ｼﾎ</t>
  </si>
  <si>
    <t>990808</t>
  </si>
  <si>
    <t>TOKINAGA</t>
  </si>
  <si>
    <t>Shiho</t>
  </si>
  <si>
    <t>300000902</t>
  </si>
  <si>
    <t>米田　江里奈</t>
  </si>
  <si>
    <t>ｺﾒﾀﾞ ｴﾘﾅ</t>
  </si>
  <si>
    <t>000220</t>
  </si>
  <si>
    <t>KOMEDA</t>
  </si>
  <si>
    <t>300000903</t>
  </si>
  <si>
    <t>澤田　愛</t>
  </si>
  <si>
    <t>ｻﾜﾀﾞ ｱｲ</t>
  </si>
  <si>
    <t>SAWADA</t>
  </si>
  <si>
    <t>Ai</t>
  </si>
  <si>
    <t>300000904</t>
  </si>
  <si>
    <t>由肥　くるみ</t>
  </si>
  <si>
    <t>ﾕﾋ ｸﾙﾐ</t>
  </si>
  <si>
    <t>YUHI</t>
  </si>
  <si>
    <t>Kurumi</t>
  </si>
  <si>
    <t>300000905</t>
  </si>
  <si>
    <t>森　水輝</t>
  </si>
  <si>
    <t>ﾓﾘ ﾐｷ</t>
  </si>
  <si>
    <t>300000906</t>
  </si>
  <si>
    <t>前田　七海</t>
  </si>
  <si>
    <t>ﾏｴﾀﾞ ﾅﾅﾐ</t>
  </si>
  <si>
    <t>300000907</t>
  </si>
  <si>
    <t>中　萌々佳</t>
  </si>
  <si>
    <t>ﾅｶ ﾓﾓｶ</t>
  </si>
  <si>
    <t>NAKA</t>
  </si>
  <si>
    <t>Momoka</t>
  </si>
  <si>
    <t>300000908</t>
  </si>
  <si>
    <t>JPN</t>
    <phoneticPr fontId="2"/>
  </si>
  <si>
    <t>種目1</t>
    <rPh sb="0" eb="2">
      <t>シュモク</t>
    </rPh>
    <phoneticPr fontId="4"/>
  </si>
  <si>
    <t>コード1</t>
  </si>
  <si>
    <t>記録1</t>
    <rPh sb="0" eb="2">
      <t>キロク</t>
    </rPh>
    <phoneticPr fontId="4"/>
  </si>
  <si>
    <t>コード1 0記録</t>
  </si>
  <si>
    <t>種目2</t>
    <rPh sb="0" eb="2">
      <t>シュモク</t>
    </rPh>
    <phoneticPr fontId="4"/>
  </si>
  <si>
    <t>コード2</t>
    <phoneticPr fontId="2"/>
  </si>
  <si>
    <t>記録2</t>
    <rPh sb="0" eb="2">
      <t>キロク</t>
    </rPh>
    <phoneticPr fontId="4"/>
  </si>
  <si>
    <t>コード2 0記録</t>
    <phoneticPr fontId="2"/>
  </si>
  <si>
    <t>種目3</t>
    <rPh sb="0" eb="2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</si>
</sst>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  <numFmt numFmtId="179" formatCode="0&quot;枠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38">
    <xf numFmtId="0" fontId="0" fillId="0" borderId="0" xfId="0"/>
    <xf numFmtId="0" fontId="3" fillId="0" borderId="0" xfId="3" applyFont="1" applyProtection="1">
      <alignment vertical="center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 shrinkToFit="1"/>
      <protection hidden="1"/>
    </xf>
    <xf numFmtId="0" fontId="6" fillId="0" borderId="0" xfId="3" applyFont="1" applyProtection="1">
      <alignment vertical="center"/>
      <protection hidden="1"/>
    </xf>
    <xf numFmtId="22" fontId="6" fillId="0" borderId="0" xfId="3" applyNumberFormat="1" applyFont="1" applyProtection="1">
      <alignment vertical="center"/>
      <protection hidden="1"/>
    </xf>
    <xf numFmtId="0" fontId="3" fillId="0" borderId="0" xfId="3" applyFont="1" applyAlignment="1" applyProtection="1">
      <alignment vertical="center" shrinkToFit="1"/>
      <protection hidden="1"/>
    </xf>
    <xf numFmtId="0" fontId="5" fillId="0" borderId="2" xfId="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5" fontId="8" fillId="0" borderId="12" xfId="2" applyNumberFormat="1" applyFont="1" applyBorder="1" applyAlignment="1" applyProtection="1">
      <alignment horizontal="right" vertical="center" shrinkToFit="1"/>
      <protection hidden="1"/>
    </xf>
    <xf numFmtId="0" fontId="8" fillId="0" borderId="13" xfId="2" applyFont="1" applyBorder="1" applyAlignment="1" applyProtection="1">
      <alignment vertical="center" shrinkToFit="1"/>
      <protection hidden="1"/>
    </xf>
    <xf numFmtId="42" fontId="8" fillId="0" borderId="14" xfId="2" applyNumberFormat="1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0" fontId="5" fillId="0" borderId="16" xfId="2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42" fontId="5" fillId="0" borderId="17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0" fontId="8" fillId="0" borderId="0" xfId="0" applyFont="1" applyProtection="1">
      <protection hidden="1"/>
    </xf>
    <xf numFmtId="0" fontId="9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1" fillId="0" borderId="0" xfId="2" applyAlignment="1" applyProtection="1">
      <alignment vertical="center"/>
      <protection hidden="1"/>
    </xf>
    <xf numFmtId="0" fontId="3" fillId="0" borderId="0" xfId="2" applyFont="1" applyAlignment="1" applyProtection="1">
      <alignment vertical="center" shrinkToFit="1"/>
      <protection hidden="1"/>
    </xf>
    <xf numFmtId="0" fontId="13" fillId="0" borderId="19" xfId="2" applyFont="1" applyBorder="1" applyAlignment="1" applyProtection="1">
      <alignment horizontal="center" vertical="center" shrinkToFit="1"/>
      <protection hidden="1"/>
    </xf>
    <xf numFmtId="179" fontId="13" fillId="0" borderId="0" xfId="2" applyNumberFormat="1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6" fillId="0" borderId="0" xfId="2" quotePrefix="1" applyFont="1" applyProtection="1">
      <alignment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6" fillId="0" borderId="0" xfId="2" applyNumberFormat="1" applyFont="1" applyProtection="1">
      <alignment vertical="center"/>
      <protection hidden="1"/>
    </xf>
    <xf numFmtId="0" fontId="6" fillId="0" borderId="0" xfId="2" applyFont="1" applyFill="1" applyBorder="1" applyProtection="1">
      <alignment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6" fillId="0" borderId="0" xfId="2" applyNumberFormat="1" applyFont="1" applyAlignment="1" applyProtection="1">
      <alignment horizontal="right" vertical="center"/>
      <protection hidden="1"/>
    </xf>
    <xf numFmtId="0" fontId="6" fillId="0" borderId="0" xfId="2" applyFont="1" applyBorder="1" applyProtection="1">
      <alignment vertical="center"/>
      <protection hidden="1"/>
    </xf>
    <xf numFmtId="0" fontId="6" fillId="2" borderId="22" xfId="2" applyFont="1" applyFill="1" applyBorder="1" applyProtection="1">
      <alignment vertical="center"/>
      <protection hidden="1"/>
    </xf>
    <xf numFmtId="0" fontId="3" fillId="0" borderId="23" xfId="2" applyFont="1" applyBorder="1" applyAlignment="1" applyProtection="1">
      <alignment horizontal="center" wrapText="1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25" xfId="2" applyFont="1" applyBorder="1" applyAlignment="1" applyProtection="1">
      <alignment horizontal="center" vertical="center" textRotation="255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3" fillId="0" borderId="27" xfId="2" applyFont="1" applyBorder="1" applyAlignment="1" applyProtection="1">
      <alignment horizontal="center" vertical="top" wrapTex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0" fontId="3" fillId="0" borderId="28" xfId="2" applyFont="1" applyBorder="1" applyAlignment="1" applyProtection="1">
      <alignment horizontal="center" vertical="center" shrinkToFit="1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8" fillId="0" borderId="8" xfId="2" applyFont="1" applyBorder="1" applyProtection="1">
      <alignment vertical="center"/>
      <protection hidden="1"/>
    </xf>
    <xf numFmtId="0" fontId="8" fillId="0" borderId="29" xfId="2" applyFont="1" applyBorder="1" applyAlignment="1" applyProtection="1">
      <alignment vertical="center" shrinkToFit="1"/>
      <protection hidden="1"/>
    </xf>
    <xf numFmtId="0" fontId="8" fillId="0" borderId="30" xfId="2" applyFont="1" applyBorder="1" applyAlignment="1" applyProtection="1">
      <alignment horizontal="center" vertical="center" shrinkToFit="1"/>
      <protection hidden="1"/>
    </xf>
    <xf numFmtId="49" fontId="8" fillId="0" borderId="30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Protection="1">
      <alignment vertical="center"/>
      <protection hidden="1"/>
    </xf>
    <xf numFmtId="0" fontId="8" fillId="0" borderId="31" xfId="2" applyFont="1" applyBorder="1" applyAlignment="1" applyProtection="1">
      <alignment horizontal="center" vertical="center" shrinkToFit="1"/>
      <protection hidden="1"/>
    </xf>
    <xf numFmtId="49" fontId="8" fillId="0" borderId="31" xfId="2" applyNumberFormat="1" applyFont="1" applyBorder="1" applyAlignment="1" applyProtection="1">
      <alignment vertical="center" shrinkToFit="1"/>
      <protection hidden="1"/>
    </xf>
    <xf numFmtId="0" fontId="8" fillId="0" borderId="32" xfId="2" applyFont="1" applyBorder="1" applyProtection="1">
      <alignment vertical="center"/>
      <protection hidden="1"/>
    </xf>
    <xf numFmtId="0" fontId="8" fillId="0" borderId="33" xfId="2" applyFont="1" applyBorder="1" applyAlignment="1" applyProtection="1">
      <alignment vertical="center" shrinkToFit="1"/>
      <protection hidden="1"/>
    </xf>
    <xf numFmtId="0" fontId="8" fillId="0" borderId="34" xfId="2" applyFont="1" applyBorder="1" applyAlignment="1" applyProtection="1">
      <alignment horizontal="center" vertical="center" shrinkToFit="1"/>
      <protection hidden="1"/>
    </xf>
    <xf numFmtId="49" fontId="8" fillId="0" borderId="34" xfId="2" applyNumberFormat="1" applyFont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Font="1">
      <alignment vertical="center"/>
    </xf>
    <xf numFmtId="0" fontId="1" fillId="0" borderId="0" xfId="2" quotePrefix="1" applyNumberFormat="1">
      <alignment vertical="center"/>
    </xf>
    <xf numFmtId="0" fontId="0" fillId="0" borderId="0" xfId="0" quotePrefix="1"/>
    <xf numFmtId="0" fontId="8" fillId="0" borderId="35" xfId="2" applyFont="1" applyBorder="1" applyAlignment="1" applyProtection="1">
      <alignment vertical="center" shrinkToFit="1"/>
      <protection locked="0"/>
    </xf>
    <xf numFmtId="0" fontId="8" fillId="0" borderId="29" xfId="2" applyFont="1" applyBorder="1" applyAlignment="1" applyProtection="1">
      <alignment vertical="center" shrinkToFit="1"/>
      <protection locked="0"/>
    </xf>
    <xf numFmtId="0" fontId="8" fillId="0" borderId="33" xfId="2" applyFont="1" applyBorder="1" applyAlignment="1" applyProtection="1">
      <alignment vertical="center" shrinkToFit="1"/>
      <protection locked="0"/>
    </xf>
    <xf numFmtId="49" fontId="8" fillId="0" borderId="35" xfId="2" applyNumberFormat="1" applyFont="1" applyBorder="1" applyAlignment="1" applyProtection="1">
      <alignment vertical="center" shrinkToFit="1"/>
      <protection locked="0"/>
    </xf>
    <xf numFmtId="49" fontId="8" fillId="0" borderId="29" xfId="2" applyNumberFormat="1" applyFont="1" applyBorder="1" applyAlignment="1" applyProtection="1">
      <alignment vertical="center" shrinkToFit="1"/>
      <protection locked="0"/>
    </xf>
    <xf numFmtId="0" fontId="6" fillId="0" borderId="0" xfId="2" applyFont="1" applyBorder="1" applyProtection="1">
      <alignment vertical="center"/>
      <protection locked="0"/>
    </xf>
    <xf numFmtId="0" fontId="8" fillId="0" borderId="0" xfId="2" quotePrefix="1" applyFont="1" applyProtection="1">
      <alignment vertical="center"/>
      <protection hidden="1"/>
    </xf>
    <xf numFmtId="0" fontId="8" fillId="0" borderId="37" xfId="2" applyFont="1" applyBorder="1" applyAlignment="1" applyProtection="1">
      <alignment horizontal="center" vertical="center" shrinkToFit="1"/>
      <protection hidden="1"/>
    </xf>
    <xf numFmtId="49" fontId="8" fillId="0" borderId="36" xfId="2" applyNumberFormat="1" applyFont="1" applyBorder="1" applyAlignment="1" applyProtection="1">
      <alignment vertical="center" shrinkToFit="1"/>
      <protection locked="0"/>
    </xf>
    <xf numFmtId="49" fontId="8" fillId="0" borderId="37" xfId="2" applyNumberFormat="1" applyFont="1" applyBorder="1" applyAlignment="1" applyProtection="1">
      <alignment vertical="center" shrinkToFit="1"/>
      <protection hidden="1"/>
    </xf>
    <xf numFmtId="0" fontId="8" fillId="0" borderId="38" xfId="2" applyFont="1" applyBorder="1" applyAlignment="1" applyProtection="1">
      <alignment vertical="center" shrinkToFit="1"/>
      <protection hidden="1"/>
    </xf>
    <xf numFmtId="0" fontId="8" fillId="0" borderId="39" xfId="2" applyFont="1" applyBorder="1" applyAlignment="1" applyProtection="1">
      <alignment vertical="center" shrinkToFit="1"/>
      <protection hidden="1"/>
    </xf>
    <xf numFmtId="0" fontId="8" fillId="0" borderId="40" xfId="2" applyFont="1" applyBorder="1" applyAlignment="1" applyProtection="1">
      <alignment horizontal="center" vertical="center" shrinkToFit="1"/>
      <protection hidden="1"/>
    </xf>
    <xf numFmtId="0" fontId="8" fillId="0" borderId="41" xfId="2" applyFont="1" applyBorder="1" applyAlignment="1" applyProtection="1">
      <alignment horizontal="center" vertical="center" shrinkToFit="1"/>
      <protection hidden="1"/>
    </xf>
    <xf numFmtId="0" fontId="3" fillId="0" borderId="0" xfId="2" applyFont="1" applyBorder="1" applyProtection="1">
      <alignment vertical="center"/>
      <protection hidden="1"/>
    </xf>
    <xf numFmtId="0" fontId="3" fillId="0" borderId="29" xfId="2" applyFont="1" applyBorder="1" applyProtection="1">
      <alignment vertical="center"/>
      <protection hidden="1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/>
    <xf numFmtId="49" fontId="15" fillId="0" borderId="0" xfId="0" applyNumberFormat="1" applyFont="1" applyFill="1"/>
    <xf numFmtId="49" fontId="0" fillId="0" borderId="0" xfId="0" applyNumberFormat="1" applyAlignment="1">
      <alignment vertical="center"/>
    </xf>
    <xf numFmtId="49" fontId="15" fillId="0" borderId="0" xfId="0" applyNumberFormat="1" applyFont="1" applyAlignment="1"/>
    <xf numFmtId="0" fontId="0" fillId="3" borderId="0" xfId="0" applyFill="1" applyAlignment="1">
      <alignment horizontal="center"/>
    </xf>
    <xf numFmtId="49" fontId="15" fillId="0" borderId="0" xfId="0" applyNumberFormat="1" applyFont="1" applyAlignment="1">
      <alignment horizontal="left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0" fillId="0" borderId="0" xfId="0" applyFill="1"/>
    <xf numFmtId="49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 applyNumberFormat="1"/>
    <xf numFmtId="0" fontId="3" fillId="0" borderId="72" xfId="2" applyFont="1" applyBorder="1" applyAlignment="1" applyProtection="1">
      <alignment horizontal="center" vertical="center"/>
      <protection hidden="1"/>
    </xf>
    <xf numFmtId="0" fontId="3" fillId="0" borderId="73" xfId="2" applyFont="1" applyBorder="1" applyAlignment="1" applyProtection="1">
      <alignment horizontal="center" vertical="center" shrinkToFit="1"/>
      <protection hidden="1"/>
    </xf>
    <xf numFmtId="0" fontId="3" fillId="0" borderId="74" xfId="2" applyFont="1" applyBorder="1" applyAlignment="1" applyProtection="1">
      <alignment horizontal="center" vertical="center"/>
      <protection hidden="1"/>
    </xf>
    <xf numFmtId="0" fontId="3" fillId="0" borderId="37" xfId="2" applyFont="1" applyBorder="1" applyProtection="1">
      <alignment vertical="center"/>
      <protection hidden="1"/>
    </xf>
    <xf numFmtId="0" fontId="3" fillId="0" borderId="19" xfId="2" applyFont="1" applyBorder="1" applyProtection="1">
      <alignment vertical="center"/>
      <protection hidden="1"/>
    </xf>
    <xf numFmtId="49" fontId="8" fillId="0" borderId="33" xfId="2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ill="1" applyAlignment="1">
      <alignment horizontal="center"/>
    </xf>
    <xf numFmtId="0" fontId="8" fillId="0" borderId="19" xfId="2" applyFont="1" applyBorder="1" applyAlignment="1" applyProtection="1">
      <alignment vertical="center" shrinkToFit="1"/>
      <protection locked="0"/>
    </xf>
    <xf numFmtId="0" fontId="8" fillId="0" borderId="36" xfId="2" applyFont="1" applyBorder="1" applyAlignment="1" applyProtection="1">
      <alignment vertical="center" shrinkToFit="1"/>
      <protection locked="0"/>
    </xf>
    <xf numFmtId="0" fontId="8" fillId="0" borderId="76" xfId="2" applyFont="1" applyBorder="1" applyAlignment="1" applyProtection="1">
      <alignment horizontal="center" vertical="center" shrinkToFit="1"/>
      <protection hidden="1"/>
    </xf>
    <xf numFmtId="49" fontId="8" fillId="0" borderId="75" xfId="2" applyNumberFormat="1" applyFont="1" applyBorder="1" applyAlignment="1" applyProtection="1">
      <alignment vertical="center" shrinkToFit="1"/>
      <protection locked="0"/>
    </xf>
    <xf numFmtId="0" fontId="3" fillId="0" borderId="77" xfId="2" applyFont="1" applyBorder="1" applyProtection="1">
      <alignment vertical="center"/>
      <protection hidden="1"/>
    </xf>
    <xf numFmtId="0" fontId="3" fillId="0" borderId="78" xfId="2" applyFont="1" applyBorder="1" applyProtection="1">
      <alignment vertical="center"/>
      <protection hidden="1"/>
    </xf>
    <xf numFmtId="49" fontId="8" fillId="0" borderId="76" xfId="2" applyNumberFormat="1" applyFont="1" applyBorder="1" applyAlignment="1" applyProtection="1">
      <alignment vertical="center" shrinkToFit="1"/>
      <protection hidden="1"/>
    </xf>
    <xf numFmtId="49" fontId="8" fillId="0" borderId="79" xfId="2" applyNumberFormat="1" applyFont="1" applyBorder="1" applyAlignment="1" applyProtection="1">
      <alignment vertical="center" shrinkToFit="1"/>
      <protection locked="0"/>
    </xf>
    <xf numFmtId="49" fontId="8" fillId="0" borderId="14" xfId="2" applyNumberFormat="1" applyFont="1" applyBorder="1" applyAlignment="1" applyProtection="1">
      <alignment vertical="center" shrinkToFit="1"/>
      <protection locked="0"/>
    </xf>
    <xf numFmtId="49" fontId="8" fillId="0" borderId="80" xfId="2" applyNumberFormat="1" applyFont="1" applyBorder="1" applyAlignment="1" applyProtection="1">
      <alignment vertical="center" shrinkToFit="1"/>
      <protection locked="0"/>
    </xf>
    <xf numFmtId="0" fontId="8" fillId="0" borderId="35" xfId="2" applyFont="1" applyBorder="1" applyAlignment="1" applyProtection="1">
      <alignment vertical="center" shrinkToFit="1"/>
    </xf>
    <xf numFmtId="0" fontId="8" fillId="0" borderId="36" xfId="2" applyFont="1" applyBorder="1" applyAlignment="1" applyProtection="1">
      <alignment vertical="center" shrinkToFit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3" fillId="0" borderId="36" xfId="2" applyFont="1" applyBorder="1" applyProtection="1">
      <alignment vertical="center"/>
      <protection locked="0" hidden="1"/>
    </xf>
    <xf numFmtId="0" fontId="3" fillId="0" borderId="33" xfId="2" applyFont="1" applyBorder="1" applyProtection="1">
      <alignment vertical="center"/>
      <protection locked="0" hidden="1"/>
    </xf>
    <xf numFmtId="0" fontId="3" fillId="0" borderId="29" xfId="2" applyFont="1" applyBorder="1" applyProtection="1">
      <alignment vertical="center"/>
      <protection locked="0" hidden="1"/>
    </xf>
    <xf numFmtId="49" fontId="8" fillId="0" borderId="81" xfId="2" applyNumberFormat="1" applyFont="1" applyBorder="1" applyAlignment="1" applyProtection="1">
      <alignment vertical="center" shrinkToFit="1"/>
      <protection locked="0"/>
    </xf>
    <xf numFmtId="49" fontId="8" fillId="0" borderId="82" xfId="2" applyNumberFormat="1" applyFont="1" applyBorder="1" applyAlignment="1" applyProtection="1">
      <alignment vertical="center" shrinkToFit="1"/>
      <protection locked="0"/>
    </xf>
    <xf numFmtId="0" fontId="8" fillId="0" borderId="33" xfId="2" applyFont="1" applyBorder="1" applyAlignment="1" applyProtection="1">
      <alignment vertical="center" shrinkToFit="1"/>
    </xf>
    <xf numFmtId="0" fontId="3" fillId="0" borderId="83" xfId="2" applyFont="1" applyBorder="1" applyProtection="1">
      <alignment vertical="center"/>
      <protection hidden="1"/>
    </xf>
    <xf numFmtId="49" fontId="8" fillId="0" borderId="19" xfId="2" applyNumberFormat="1" applyFont="1" applyBorder="1" applyAlignment="1" applyProtection="1">
      <alignment vertical="center" shrinkToFit="1"/>
      <protection locked="0"/>
    </xf>
    <xf numFmtId="0" fontId="3" fillId="0" borderId="34" xfId="2" applyFont="1" applyBorder="1" applyProtection="1">
      <alignment vertical="center"/>
      <protection hidden="1"/>
    </xf>
    <xf numFmtId="49" fontId="8" fillId="0" borderId="84" xfId="2" applyNumberFormat="1" applyFont="1" applyBorder="1" applyAlignment="1" applyProtection="1">
      <alignment vertical="center" shrinkToFit="1"/>
      <protection locked="0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3" fillId="0" borderId="45" xfId="3" applyFont="1" applyBorder="1" applyAlignment="1" applyProtection="1">
      <alignment horizontal="center" vertical="center"/>
      <protection hidden="1"/>
    </xf>
    <xf numFmtId="0" fontId="5" fillId="0" borderId="46" xfId="3" applyFont="1" applyBorder="1" applyAlignment="1" applyProtection="1">
      <alignment horizontal="center" vertical="center" shrinkToFit="1"/>
      <protection locked="0"/>
    </xf>
    <xf numFmtId="0" fontId="5" fillId="0" borderId="45" xfId="3" applyFont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 applyProtection="1">
      <alignment horizontal="center" vertical="center"/>
      <protection hidden="1"/>
    </xf>
    <xf numFmtId="0" fontId="4" fillId="0" borderId="42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3" fillId="0" borderId="43" xfId="3" applyFont="1" applyBorder="1" applyAlignment="1" applyProtection="1">
      <alignment horizontal="center" vertical="center"/>
      <protection hidden="1"/>
    </xf>
    <xf numFmtId="0" fontId="4" fillId="0" borderId="44" xfId="3" applyFont="1" applyBorder="1" applyAlignment="1" applyProtection="1">
      <alignment horizontal="center" vertical="center"/>
      <protection hidden="1"/>
    </xf>
    <xf numFmtId="0" fontId="10" fillId="0" borderId="0" xfId="2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1" fillId="0" borderId="0" xfId="2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shrinkToFit="1"/>
      <protection hidden="1"/>
    </xf>
    <xf numFmtId="3" fontId="3" fillId="0" borderId="62" xfId="2" applyNumberFormat="1" applyFont="1" applyBorder="1" applyAlignment="1" applyProtection="1">
      <alignment horizontal="center" vertical="center"/>
      <protection hidden="1"/>
    </xf>
    <xf numFmtId="3" fontId="3" fillId="0" borderId="57" xfId="2" applyNumberFormat="1" applyFont="1" applyBorder="1" applyAlignment="1" applyProtection="1">
      <alignment horizontal="center" vertical="center"/>
      <protection hidden="1"/>
    </xf>
    <xf numFmtId="0" fontId="1" fillId="0" borderId="57" xfId="2" applyBorder="1" applyAlignment="1" applyProtection="1">
      <alignment horizontal="center" vertical="center"/>
      <protection hidden="1"/>
    </xf>
    <xf numFmtId="0" fontId="1" fillId="0" borderId="63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3" fontId="3" fillId="0" borderId="18" xfId="2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13" fillId="0" borderId="53" xfId="2" applyNumberFormat="1" applyFont="1" applyBorder="1" applyAlignment="1" applyProtection="1">
      <alignment horizontal="center" vertical="center" shrinkToFit="1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54" xfId="0" applyNumberFormat="1" applyBorder="1" applyAlignment="1" applyProtection="1">
      <alignment horizontal="center" vertical="center"/>
      <protection hidden="1"/>
    </xf>
    <xf numFmtId="0" fontId="3" fillId="0" borderId="55" xfId="2" applyFont="1" applyBorder="1" applyAlignment="1" applyProtection="1">
      <alignment horizontal="center"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 shrinkToFit="1"/>
      <protection hidden="1"/>
    </xf>
    <xf numFmtId="0" fontId="3" fillId="0" borderId="56" xfId="2" applyFont="1" applyBorder="1" applyAlignment="1" applyProtection="1">
      <alignment horizontal="center" vertical="center" shrinkToFit="1"/>
      <protection hidden="1"/>
    </xf>
    <xf numFmtId="0" fontId="0" fillId="0" borderId="57" xfId="0" applyBorder="1" applyAlignment="1" applyProtection="1">
      <alignment vertical="center" shrinkToFit="1"/>
      <protection hidden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176" fontId="13" fillId="0" borderId="53" xfId="3" applyNumberFormat="1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13" fillId="0" borderId="53" xfId="3" applyFont="1" applyBorder="1" applyAlignment="1" applyProtection="1">
      <alignment horizontal="center" vertical="center" shrinkToFit="1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3" fillId="0" borderId="59" xfId="3" applyFont="1" applyBorder="1" applyAlignment="1" applyProtection="1">
      <alignment horizontal="center" vertical="center" shrinkToFit="1"/>
      <protection hidden="1"/>
    </xf>
    <xf numFmtId="0" fontId="1" fillId="0" borderId="60" xfId="3" applyBorder="1" applyAlignment="1" applyProtection="1">
      <alignment horizontal="center" vertical="center" shrinkToFit="1"/>
      <protection hidden="1"/>
    </xf>
    <xf numFmtId="0" fontId="13" fillId="0" borderId="61" xfId="2" applyFont="1" applyBorder="1" applyAlignment="1" applyProtection="1">
      <alignment horizontal="center" vertical="center" shrinkToFit="1"/>
      <protection hidden="1"/>
    </xf>
    <xf numFmtId="0" fontId="13" fillId="0" borderId="21" xfId="2" applyFont="1" applyBorder="1" applyAlignment="1" applyProtection="1">
      <alignment horizontal="center" vertical="center" shrinkToFit="1"/>
      <protection hidden="1"/>
    </xf>
    <xf numFmtId="0" fontId="1" fillId="0" borderId="21" xfId="2" applyBorder="1" applyAlignment="1" applyProtection="1">
      <alignment horizontal="center" vertical="center" shrinkToFit="1"/>
      <protection hidden="1"/>
    </xf>
    <xf numFmtId="0" fontId="1" fillId="0" borderId="15" xfId="2" applyBorder="1" applyAlignment="1" applyProtection="1">
      <alignment horizontal="center" vertical="center" shrinkToFit="1"/>
      <protection hidden="1"/>
    </xf>
    <xf numFmtId="177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center"/>
    </xf>
    <xf numFmtId="178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13" fillId="0" borderId="17" xfId="0" applyFont="1" applyBorder="1" applyAlignment="1">
      <alignment horizontal="center" vertical="center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47" xfId="2" applyFont="1" applyBorder="1" applyAlignment="1" applyProtection="1">
      <alignment horizontal="center" vertical="center"/>
      <protection hidden="1"/>
    </xf>
    <xf numFmtId="0" fontId="3" fillId="0" borderId="48" xfId="2" applyFont="1" applyBorder="1" applyAlignment="1" applyProtection="1">
      <alignment horizontal="center" vertical="center"/>
      <protection hidden="1"/>
    </xf>
    <xf numFmtId="3" fontId="3" fillId="0" borderId="49" xfId="2" applyNumberFormat="1" applyFont="1" applyBorder="1" applyAlignment="1" applyProtection="1">
      <alignment vertical="center" shrinkToFit="1"/>
      <protection hidden="1"/>
    </xf>
    <xf numFmtId="0" fontId="3" fillId="0" borderId="49" xfId="2" applyFont="1" applyBorder="1" applyAlignment="1" applyProtection="1">
      <alignment vertical="center" shrinkToFit="1"/>
      <protection hidden="1"/>
    </xf>
    <xf numFmtId="0" fontId="3" fillId="0" borderId="50" xfId="2" applyFont="1" applyBorder="1" applyAlignment="1" applyProtection="1">
      <alignment horizontal="center" vertical="center"/>
      <protection hidden="1"/>
    </xf>
    <xf numFmtId="0" fontId="3" fillId="0" borderId="51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 textRotation="255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52" xfId="2" applyFont="1" applyBorder="1" applyAlignment="1" applyProtection="1">
      <alignment horizontal="center" vertical="center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/>
      <protection hidden="1"/>
    </xf>
    <xf numFmtId="0" fontId="3" fillId="0" borderId="69" xfId="2" applyFont="1" applyBorder="1" applyAlignment="1" applyProtection="1">
      <alignment horizontal="center" vertical="center"/>
      <protection hidden="1"/>
    </xf>
    <xf numFmtId="0" fontId="3" fillId="0" borderId="70" xfId="2" applyFont="1" applyBorder="1" applyAlignment="1" applyProtection="1">
      <alignment horizontal="center" vertical="center"/>
      <protection hidden="1"/>
    </xf>
    <xf numFmtId="0" fontId="3" fillId="0" borderId="71" xfId="2" applyFont="1" applyBorder="1" applyAlignment="1" applyProtection="1">
      <alignment horizontal="center" vertical="center"/>
      <protection hidden="1"/>
    </xf>
    <xf numFmtId="0" fontId="5" fillId="0" borderId="50" xfId="2" applyNumberFormat="1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vertical="center"/>
      <protection hidden="1"/>
    </xf>
    <xf numFmtId="0" fontId="5" fillId="0" borderId="65" xfId="2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vertical="center"/>
      <protection hidden="1"/>
    </xf>
    <xf numFmtId="0" fontId="5" fillId="0" borderId="67" xfId="2" applyFont="1" applyBorder="1" applyAlignment="1" applyProtection="1">
      <alignment horizontal="center" vertical="center"/>
      <protection hidden="1"/>
    </xf>
    <xf numFmtId="0" fontId="5" fillId="0" borderId="68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2" fontId="5" fillId="0" borderId="26" xfId="2" applyNumberFormat="1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/>
  </cellXfs>
  <cellStyles count="4">
    <cellStyle name="通貨" xfId="1" builtinId="7"/>
    <cellStyle name="標準" xfId="0" builtinId="0"/>
    <cellStyle name="標準_01_記録会系" xfId="2"/>
    <cellStyle name="標準_03_学連登録外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03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46"/>
    <col min="5" max="16384" width="9" style="78"/>
  </cols>
  <sheetData>
    <row r="1" spans="1:4" hidden="1" x14ac:dyDescent="0.15">
      <c r="B1" s="78">
        <v>2089</v>
      </c>
      <c r="C1" s="46" t="s">
        <v>108</v>
      </c>
      <c r="D1" s="79"/>
    </row>
    <row r="2" spans="1:4" hidden="1" x14ac:dyDescent="0.15">
      <c r="A2" s="46" t="s">
        <v>23</v>
      </c>
      <c r="B2" s="78">
        <v>2126</v>
      </c>
      <c r="C2" s="46" t="s">
        <v>109</v>
      </c>
    </row>
    <row r="3" spans="1:4" hidden="1" x14ac:dyDescent="0.15">
      <c r="A3" s="46">
        <v>1</v>
      </c>
      <c r="B3" s="79" t="s">
        <v>110</v>
      </c>
      <c r="C3" s="80" t="s">
        <v>111</v>
      </c>
      <c r="D3" s="46" t="s">
        <v>112</v>
      </c>
    </row>
    <row r="4" spans="1:4" hidden="1" x14ac:dyDescent="0.15">
      <c r="A4" s="46">
        <v>2</v>
      </c>
      <c r="B4" s="46" t="s">
        <v>113</v>
      </c>
      <c r="C4" s="80" t="s">
        <v>111</v>
      </c>
      <c r="D4" s="46" t="s">
        <v>112</v>
      </c>
    </row>
    <row r="5" spans="1:4" hidden="1" x14ac:dyDescent="0.15">
      <c r="A5" s="46">
        <v>3</v>
      </c>
      <c r="B5" s="46" t="s">
        <v>114</v>
      </c>
      <c r="C5" s="80" t="s">
        <v>111</v>
      </c>
      <c r="D5" s="46" t="s">
        <v>112</v>
      </c>
    </row>
    <row r="6" spans="1:4" hidden="1" x14ac:dyDescent="0.15">
      <c r="A6" s="46">
        <v>4</v>
      </c>
      <c r="B6" s="46" t="s">
        <v>115</v>
      </c>
      <c r="C6" s="80" t="s">
        <v>111</v>
      </c>
      <c r="D6" s="46" t="s">
        <v>112</v>
      </c>
    </row>
    <row r="7" spans="1:4" hidden="1" x14ac:dyDescent="0.15">
      <c r="A7" s="46">
        <v>5</v>
      </c>
      <c r="B7" s="46" t="s">
        <v>116</v>
      </c>
      <c r="C7" s="80" t="s">
        <v>111</v>
      </c>
      <c r="D7" s="46" t="s">
        <v>112</v>
      </c>
    </row>
    <row r="8" spans="1:4" hidden="1" x14ac:dyDescent="0.15">
      <c r="A8" s="46">
        <v>6</v>
      </c>
      <c r="B8" s="46" t="s">
        <v>114</v>
      </c>
      <c r="C8" s="80" t="s">
        <v>111</v>
      </c>
      <c r="D8" s="46" t="s">
        <v>112</v>
      </c>
    </row>
    <row r="9" spans="1:4" hidden="1" x14ac:dyDescent="0.15">
      <c r="A9" s="46">
        <v>7</v>
      </c>
      <c r="B9" s="46" t="s">
        <v>117</v>
      </c>
      <c r="C9" s="80" t="s">
        <v>111</v>
      </c>
      <c r="D9" s="46" t="s">
        <v>112</v>
      </c>
    </row>
    <row r="10" spans="1:4" hidden="1" x14ac:dyDescent="0.15">
      <c r="A10" s="46">
        <v>8</v>
      </c>
      <c r="B10" s="46" t="s">
        <v>118</v>
      </c>
      <c r="C10" s="80" t="s">
        <v>111</v>
      </c>
      <c r="D10" s="46" t="s">
        <v>112</v>
      </c>
    </row>
    <row r="11" spans="1:4" hidden="1" x14ac:dyDescent="0.15">
      <c r="A11" s="46">
        <v>9</v>
      </c>
      <c r="B11" s="46" t="s">
        <v>119</v>
      </c>
      <c r="C11" s="80" t="s">
        <v>111</v>
      </c>
      <c r="D11" s="46" t="s">
        <v>112</v>
      </c>
    </row>
    <row r="12" spans="1:4" hidden="1" x14ac:dyDescent="0.15">
      <c r="A12" s="46">
        <v>10</v>
      </c>
      <c r="B12" s="46" t="s">
        <v>118</v>
      </c>
      <c r="C12" s="80" t="s">
        <v>111</v>
      </c>
      <c r="D12" s="46" t="s">
        <v>112</v>
      </c>
    </row>
    <row r="13" spans="1:4" hidden="1" x14ac:dyDescent="0.15">
      <c r="A13" s="46">
        <v>11</v>
      </c>
      <c r="B13" s="46" t="s">
        <v>120</v>
      </c>
      <c r="C13" s="80" t="s">
        <v>111</v>
      </c>
      <c r="D13" s="46" t="s">
        <v>112</v>
      </c>
    </row>
    <row r="14" spans="1:4" hidden="1" x14ac:dyDescent="0.15">
      <c r="A14" s="46">
        <v>12</v>
      </c>
      <c r="B14" s="46" t="s">
        <v>120</v>
      </c>
      <c r="C14" s="80" t="s">
        <v>111</v>
      </c>
      <c r="D14" s="46" t="s">
        <v>112</v>
      </c>
    </row>
    <row r="15" spans="1:4" hidden="1" x14ac:dyDescent="0.15">
      <c r="A15" s="46">
        <v>13</v>
      </c>
      <c r="B15" s="46" t="s">
        <v>121</v>
      </c>
      <c r="C15" s="80" t="s">
        <v>111</v>
      </c>
      <c r="D15" s="46" t="s">
        <v>112</v>
      </c>
    </row>
    <row r="16" spans="1:4" hidden="1" x14ac:dyDescent="0.15">
      <c r="A16" s="46">
        <v>14</v>
      </c>
      <c r="B16" s="46" t="s">
        <v>122</v>
      </c>
      <c r="C16" s="80" t="s">
        <v>111</v>
      </c>
      <c r="D16" s="46" t="s">
        <v>112</v>
      </c>
    </row>
    <row r="17" spans="1:4" hidden="1" x14ac:dyDescent="0.15">
      <c r="A17" s="46">
        <v>15</v>
      </c>
      <c r="B17" s="46" t="s">
        <v>123</v>
      </c>
      <c r="C17" s="80" t="s">
        <v>111</v>
      </c>
      <c r="D17" s="46" t="s">
        <v>112</v>
      </c>
    </row>
    <row r="18" spans="1:4" hidden="1" x14ac:dyDescent="0.15">
      <c r="A18" s="46">
        <v>16</v>
      </c>
      <c r="B18" s="46" t="s">
        <v>124</v>
      </c>
      <c r="C18" s="80" t="s">
        <v>111</v>
      </c>
      <c r="D18" s="46" t="s">
        <v>112</v>
      </c>
    </row>
    <row r="19" spans="1:4" hidden="1" x14ac:dyDescent="0.15">
      <c r="A19" s="46">
        <v>17</v>
      </c>
      <c r="B19" s="46" t="s">
        <v>114</v>
      </c>
      <c r="C19" s="80" t="s">
        <v>111</v>
      </c>
      <c r="D19" s="46" t="s">
        <v>112</v>
      </c>
    </row>
    <row r="20" spans="1:4" hidden="1" x14ac:dyDescent="0.15">
      <c r="A20" s="46">
        <v>18</v>
      </c>
      <c r="B20" s="46" t="s">
        <v>125</v>
      </c>
      <c r="C20" s="80" t="s">
        <v>111</v>
      </c>
      <c r="D20" s="46" t="s">
        <v>112</v>
      </c>
    </row>
    <row r="21" spans="1:4" hidden="1" x14ac:dyDescent="0.15">
      <c r="A21" s="46">
        <v>19</v>
      </c>
      <c r="B21" s="46" t="s">
        <v>125</v>
      </c>
      <c r="C21" s="80" t="s">
        <v>111</v>
      </c>
      <c r="D21" s="46" t="s">
        <v>112</v>
      </c>
    </row>
    <row r="22" spans="1:4" hidden="1" x14ac:dyDescent="0.15">
      <c r="A22" s="46">
        <v>20</v>
      </c>
      <c r="B22" s="46" t="s">
        <v>126</v>
      </c>
      <c r="C22" s="80" t="s">
        <v>111</v>
      </c>
      <c r="D22" s="46" t="s">
        <v>112</v>
      </c>
    </row>
    <row r="23" spans="1:4" hidden="1" x14ac:dyDescent="0.15">
      <c r="A23" s="46">
        <v>21</v>
      </c>
      <c r="B23" s="46" t="s">
        <v>124</v>
      </c>
      <c r="C23" s="80" t="s">
        <v>111</v>
      </c>
      <c r="D23" s="46" t="s">
        <v>112</v>
      </c>
    </row>
    <row r="24" spans="1:4" hidden="1" x14ac:dyDescent="0.15">
      <c r="A24" s="46">
        <v>22</v>
      </c>
      <c r="B24" s="46" t="s">
        <v>127</v>
      </c>
      <c r="C24" s="80" t="s">
        <v>111</v>
      </c>
      <c r="D24" s="46" t="s">
        <v>112</v>
      </c>
    </row>
    <row r="25" spans="1:4" hidden="1" x14ac:dyDescent="0.15">
      <c r="A25" s="46">
        <v>23</v>
      </c>
      <c r="B25" s="46" t="s">
        <v>128</v>
      </c>
      <c r="C25" s="80" t="s">
        <v>111</v>
      </c>
      <c r="D25" s="46" t="s">
        <v>112</v>
      </c>
    </row>
    <row r="26" spans="1:4" hidden="1" x14ac:dyDescent="0.15">
      <c r="A26" s="46">
        <v>24</v>
      </c>
      <c r="B26" s="46" t="s">
        <v>129</v>
      </c>
      <c r="C26" s="80" t="s">
        <v>111</v>
      </c>
      <c r="D26" s="46" t="s">
        <v>112</v>
      </c>
    </row>
    <row r="27" spans="1:4" hidden="1" x14ac:dyDescent="0.15">
      <c r="A27" s="46">
        <v>25</v>
      </c>
      <c r="B27" s="46" t="s">
        <v>116</v>
      </c>
      <c r="C27" s="80" t="s">
        <v>111</v>
      </c>
      <c r="D27" s="46" t="s">
        <v>112</v>
      </c>
    </row>
    <row r="28" spans="1:4" hidden="1" x14ac:dyDescent="0.15">
      <c r="A28" s="46">
        <v>26</v>
      </c>
      <c r="B28" s="46" t="s">
        <v>117</v>
      </c>
      <c r="C28" s="80" t="s">
        <v>111</v>
      </c>
      <c r="D28" s="46" t="s">
        <v>112</v>
      </c>
    </row>
    <row r="29" spans="1:4" hidden="1" x14ac:dyDescent="0.15">
      <c r="A29" s="46">
        <v>27</v>
      </c>
      <c r="B29" s="46" t="s">
        <v>115</v>
      </c>
      <c r="C29" s="80" t="s">
        <v>111</v>
      </c>
      <c r="D29" s="46" t="s">
        <v>112</v>
      </c>
    </row>
    <row r="30" spans="1:4" hidden="1" x14ac:dyDescent="0.15">
      <c r="A30" s="46">
        <v>28</v>
      </c>
      <c r="B30" s="46" t="s">
        <v>130</v>
      </c>
      <c r="C30" s="80" t="s">
        <v>111</v>
      </c>
      <c r="D30" s="46" t="s">
        <v>112</v>
      </c>
    </row>
    <row r="31" spans="1:4" hidden="1" x14ac:dyDescent="0.15">
      <c r="A31" s="46">
        <v>29</v>
      </c>
      <c r="B31" s="46" t="s">
        <v>118</v>
      </c>
      <c r="C31" s="80" t="s">
        <v>111</v>
      </c>
      <c r="D31" s="46" t="s">
        <v>112</v>
      </c>
    </row>
    <row r="32" spans="1:4" hidden="1" x14ac:dyDescent="0.15">
      <c r="A32" s="46">
        <v>30</v>
      </c>
      <c r="B32" s="46" t="s">
        <v>115</v>
      </c>
      <c r="C32" s="80" t="s">
        <v>111</v>
      </c>
      <c r="D32" s="46" t="s">
        <v>112</v>
      </c>
    </row>
    <row r="33" spans="1:4" hidden="1" x14ac:dyDescent="0.15">
      <c r="A33" s="46">
        <v>31</v>
      </c>
      <c r="B33" s="46" t="s">
        <v>124</v>
      </c>
      <c r="C33" s="80" t="s">
        <v>111</v>
      </c>
      <c r="D33" s="46" t="s">
        <v>112</v>
      </c>
    </row>
    <row r="34" spans="1:4" hidden="1" x14ac:dyDescent="0.15">
      <c r="A34" s="46">
        <v>32</v>
      </c>
      <c r="B34" s="46" t="s">
        <v>110</v>
      </c>
      <c r="C34" s="80" t="s">
        <v>111</v>
      </c>
      <c r="D34" s="46" t="s">
        <v>112</v>
      </c>
    </row>
    <row r="35" spans="1:4" hidden="1" x14ac:dyDescent="0.15">
      <c r="A35" s="46">
        <v>33</v>
      </c>
      <c r="B35" s="46" t="s">
        <v>119</v>
      </c>
      <c r="C35" s="80" t="s">
        <v>111</v>
      </c>
      <c r="D35" s="46" t="s">
        <v>131</v>
      </c>
    </row>
    <row r="36" spans="1:4" hidden="1" x14ac:dyDescent="0.15">
      <c r="A36" s="46">
        <v>34</v>
      </c>
      <c r="B36" s="46" t="s">
        <v>124</v>
      </c>
      <c r="C36" s="80" t="s">
        <v>111</v>
      </c>
      <c r="D36" s="46" t="s">
        <v>131</v>
      </c>
    </row>
    <row r="37" spans="1:4" hidden="1" x14ac:dyDescent="0.15">
      <c r="A37" s="46">
        <v>35</v>
      </c>
      <c r="B37" s="46" t="s">
        <v>132</v>
      </c>
      <c r="C37" s="80" t="s">
        <v>111</v>
      </c>
      <c r="D37" s="46" t="s">
        <v>131</v>
      </c>
    </row>
    <row r="38" spans="1:4" hidden="1" x14ac:dyDescent="0.15">
      <c r="A38" s="46">
        <v>36</v>
      </c>
      <c r="B38" s="46" t="s">
        <v>110</v>
      </c>
      <c r="C38" s="80" t="s">
        <v>111</v>
      </c>
      <c r="D38" s="46" t="s">
        <v>131</v>
      </c>
    </row>
    <row r="39" spans="1:4" hidden="1" x14ac:dyDescent="0.15">
      <c r="A39" s="46">
        <v>37</v>
      </c>
      <c r="B39" s="46" t="s">
        <v>119</v>
      </c>
      <c r="C39" s="80" t="s">
        <v>111</v>
      </c>
      <c r="D39" s="46" t="s">
        <v>131</v>
      </c>
    </row>
    <row r="40" spans="1:4" hidden="1" x14ac:dyDescent="0.15">
      <c r="A40" s="46">
        <v>38</v>
      </c>
      <c r="B40" s="46" t="s">
        <v>127</v>
      </c>
      <c r="C40" s="80" t="s">
        <v>111</v>
      </c>
      <c r="D40" s="46" t="s">
        <v>131</v>
      </c>
    </row>
    <row r="41" spans="1:4" hidden="1" x14ac:dyDescent="0.15">
      <c r="A41" s="46">
        <v>39</v>
      </c>
      <c r="B41" s="46" t="s">
        <v>125</v>
      </c>
      <c r="C41" s="80" t="s">
        <v>111</v>
      </c>
      <c r="D41" s="46" t="s">
        <v>131</v>
      </c>
    </row>
    <row r="42" spans="1:4" hidden="1" x14ac:dyDescent="0.15">
      <c r="A42" s="46">
        <v>40</v>
      </c>
      <c r="B42" s="46" t="s">
        <v>133</v>
      </c>
      <c r="C42" s="80" t="s">
        <v>111</v>
      </c>
      <c r="D42" s="46" t="s">
        <v>131</v>
      </c>
    </row>
    <row r="43" spans="1:4" hidden="1" x14ac:dyDescent="0.15">
      <c r="A43" s="46">
        <v>41</v>
      </c>
      <c r="B43" s="46" t="s">
        <v>127</v>
      </c>
      <c r="C43" s="80" t="s">
        <v>111</v>
      </c>
      <c r="D43" s="46" t="s">
        <v>131</v>
      </c>
    </row>
    <row r="44" spans="1:4" hidden="1" x14ac:dyDescent="0.15">
      <c r="A44" s="46">
        <v>42</v>
      </c>
      <c r="B44" s="46" t="s">
        <v>113</v>
      </c>
      <c r="C44" s="80" t="s">
        <v>111</v>
      </c>
      <c r="D44" s="46" t="s">
        <v>131</v>
      </c>
    </row>
    <row r="45" spans="1:4" hidden="1" x14ac:dyDescent="0.15">
      <c r="A45" s="46">
        <v>43</v>
      </c>
      <c r="B45" s="46" t="s">
        <v>126</v>
      </c>
      <c r="C45" s="80" t="s">
        <v>111</v>
      </c>
      <c r="D45" s="46" t="s">
        <v>131</v>
      </c>
    </row>
    <row r="46" spans="1:4" hidden="1" x14ac:dyDescent="0.15">
      <c r="A46" s="46">
        <v>44</v>
      </c>
      <c r="B46" s="46" t="s">
        <v>128</v>
      </c>
      <c r="C46" s="80" t="s">
        <v>111</v>
      </c>
      <c r="D46" s="46" t="s">
        <v>131</v>
      </c>
    </row>
    <row r="47" spans="1:4" hidden="1" x14ac:dyDescent="0.15">
      <c r="A47" s="46">
        <v>45</v>
      </c>
      <c r="B47" s="46" t="s">
        <v>124</v>
      </c>
      <c r="C47" s="80" t="s">
        <v>111</v>
      </c>
      <c r="D47" s="46" t="s">
        <v>131</v>
      </c>
    </row>
    <row r="48" spans="1:4" hidden="1" x14ac:dyDescent="0.15">
      <c r="A48" s="46">
        <v>46</v>
      </c>
      <c r="B48" s="46" t="s">
        <v>134</v>
      </c>
      <c r="C48" s="80" t="s">
        <v>111</v>
      </c>
      <c r="D48" s="46" t="s">
        <v>131</v>
      </c>
    </row>
    <row r="49" spans="1:4" hidden="1" x14ac:dyDescent="0.15">
      <c r="A49" s="46">
        <v>47</v>
      </c>
      <c r="B49" s="46" t="s">
        <v>135</v>
      </c>
      <c r="C49" s="80" t="s">
        <v>111</v>
      </c>
      <c r="D49" s="46" t="s">
        <v>131</v>
      </c>
    </row>
    <row r="50" spans="1:4" hidden="1" x14ac:dyDescent="0.15">
      <c r="A50" s="46">
        <v>48</v>
      </c>
      <c r="B50" s="46" t="s">
        <v>133</v>
      </c>
      <c r="C50" s="80" t="s">
        <v>111</v>
      </c>
      <c r="D50" s="46" t="s">
        <v>131</v>
      </c>
    </row>
    <row r="51" spans="1:4" hidden="1" x14ac:dyDescent="0.15">
      <c r="A51" s="46">
        <v>49</v>
      </c>
      <c r="B51" s="46" t="s">
        <v>122</v>
      </c>
      <c r="C51" s="80" t="s">
        <v>111</v>
      </c>
      <c r="D51" s="46" t="s">
        <v>131</v>
      </c>
    </row>
    <row r="52" spans="1:4" hidden="1" x14ac:dyDescent="0.15">
      <c r="A52" s="46">
        <v>51</v>
      </c>
      <c r="B52" s="46" t="s">
        <v>119</v>
      </c>
      <c r="C52" s="80" t="s">
        <v>111</v>
      </c>
      <c r="D52" s="46" t="s">
        <v>131</v>
      </c>
    </row>
    <row r="53" spans="1:4" hidden="1" x14ac:dyDescent="0.15">
      <c r="A53" s="46">
        <v>52</v>
      </c>
      <c r="B53" s="46" t="s">
        <v>129</v>
      </c>
      <c r="C53" s="80" t="s">
        <v>111</v>
      </c>
      <c r="D53" s="46" t="s">
        <v>131</v>
      </c>
    </row>
    <row r="54" spans="1:4" hidden="1" x14ac:dyDescent="0.15">
      <c r="A54" s="46">
        <v>53</v>
      </c>
      <c r="B54" s="46" t="s">
        <v>136</v>
      </c>
      <c r="C54" s="80" t="s">
        <v>111</v>
      </c>
      <c r="D54" s="46" t="s">
        <v>131</v>
      </c>
    </row>
    <row r="55" spans="1:4" hidden="1" x14ac:dyDescent="0.15">
      <c r="A55" s="46">
        <v>54</v>
      </c>
      <c r="B55" s="46" t="s">
        <v>118</v>
      </c>
      <c r="C55" s="80" t="s">
        <v>111</v>
      </c>
      <c r="D55" s="46" t="s">
        <v>131</v>
      </c>
    </row>
    <row r="56" spans="1:4" hidden="1" x14ac:dyDescent="0.15">
      <c r="A56" s="46">
        <v>55</v>
      </c>
      <c r="B56" s="46" t="s">
        <v>132</v>
      </c>
      <c r="C56" s="80" t="s">
        <v>111</v>
      </c>
      <c r="D56" s="46" t="s">
        <v>131</v>
      </c>
    </row>
    <row r="57" spans="1:4" hidden="1" x14ac:dyDescent="0.15">
      <c r="A57" s="46">
        <v>56</v>
      </c>
      <c r="B57" s="46" t="s">
        <v>127</v>
      </c>
      <c r="C57" s="80" t="s">
        <v>111</v>
      </c>
      <c r="D57" s="46" t="s">
        <v>131</v>
      </c>
    </row>
    <row r="58" spans="1:4" hidden="1" x14ac:dyDescent="0.15">
      <c r="A58" s="46">
        <v>57</v>
      </c>
      <c r="B58" s="46" t="s">
        <v>117</v>
      </c>
      <c r="C58" s="80" t="s">
        <v>111</v>
      </c>
      <c r="D58" s="46" t="s">
        <v>131</v>
      </c>
    </row>
    <row r="59" spans="1:4" hidden="1" x14ac:dyDescent="0.15">
      <c r="A59" s="46">
        <v>58</v>
      </c>
      <c r="B59" s="46" t="s">
        <v>114</v>
      </c>
      <c r="C59" s="80" t="s">
        <v>111</v>
      </c>
      <c r="D59" s="46" t="s">
        <v>131</v>
      </c>
    </row>
    <row r="60" spans="1:4" hidden="1" x14ac:dyDescent="0.15">
      <c r="A60" s="46">
        <v>59</v>
      </c>
      <c r="B60" s="46" t="s">
        <v>125</v>
      </c>
      <c r="C60" s="80" t="s">
        <v>111</v>
      </c>
      <c r="D60" s="46" t="s">
        <v>131</v>
      </c>
    </row>
    <row r="61" spans="1:4" hidden="1" x14ac:dyDescent="0.15">
      <c r="A61" s="46">
        <v>60</v>
      </c>
      <c r="B61" s="46" t="s">
        <v>137</v>
      </c>
      <c r="C61" s="80" t="s">
        <v>111</v>
      </c>
      <c r="D61" s="46" t="s">
        <v>131</v>
      </c>
    </row>
    <row r="62" spans="1:4" hidden="1" x14ac:dyDescent="0.15">
      <c r="A62" s="46">
        <v>61</v>
      </c>
      <c r="B62" s="46" t="s">
        <v>114</v>
      </c>
      <c r="C62" s="80" t="s">
        <v>111</v>
      </c>
      <c r="D62" s="46" t="s">
        <v>131</v>
      </c>
    </row>
    <row r="63" spans="1:4" hidden="1" x14ac:dyDescent="0.15">
      <c r="A63" s="46">
        <v>62</v>
      </c>
      <c r="B63" s="46" t="s">
        <v>110</v>
      </c>
      <c r="C63" s="80" t="s">
        <v>111</v>
      </c>
      <c r="D63" s="46" t="s">
        <v>131</v>
      </c>
    </row>
    <row r="64" spans="1:4" hidden="1" x14ac:dyDescent="0.15">
      <c r="A64" s="46">
        <v>63</v>
      </c>
      <c r="B64" s="46" t="s">
        <v>119</v>
      </c>
      <c r="C64" s="80" t="s">
        <v>111</v>
      </c>
      <c r="D64" s="46" t="s">
        <v>131</v>
      </c>
    </row>
    <row r="65" spans="1:4" hidden="1" x14ac:dyDescent="0.15">
      <c r="A65" s="46">
        <v>64</v>
      </c>
      <c r="B65" s="46" t="s">
        <v>119</v>
      </c>
      <c r="C65" s="80" t="s">
        <v>111</v>
      </c>
      <c r="D65" s="46" t="s">
        <v>131</v>
      </c>
    </row>
    <row r="66" spans="1:4" hidden="1" x14ac:dyDescent="0.15">
      <c r="A66" s="46">
        <v>65</v>
      </c>
      <c r="B66" s="46" t="s">
        <v>138</v>
      </c>
      <c r="C66" s="80" t="s">
        <v>111</v>
      </c>
      <c r="D66" s="46" t="s">
        <v>139</v>
      </c>
    </row>
    <row r="67" spans="1:4" hidden="1" x14ac:dyDescent="0.15">
      <c r="A67" s="46">
        <v>66</v>
      </c>
      <c r="B67" s="46" t="s">
        <v>119</v>
      </c>
      <c r="C67" s="80" t="s">
        <v>111</v>
      </c>
      <c r="D67" s="46" t="s">
        <v>139</v>
      </c>
    </row>
    <row r="68" spans="1:4" hidden="1" x14ac:dyDescent="0.15">
      <c r="A68" s="46">
        <v>67</v>
      </c>
      <c r="B68" s="46" t="s">
        <v>122</v>
      </c>
      <c r="C68" s="80" t="s">
        <v>111</v>
      </c>
      <c r="D68" s="46" t="s">
        <v>139</v>
      </c>
    </row>
    <row r="69" spans="1:4" hidden="1" x14ac:dyDescent="0.15">
      <c r="A69" s="46">
        <v>68</v>
      </c>
      <c r="B69" s="46" t="s">
        <v>135</v>
      </c>
      <c r="C69" s="80" t="s">
        <v>111</v>
      </c>
      <c r="D69" s="46" t="s">
        <v>139</v>
      </c>
    </row>
    <row r="70" spans="1:4" hidden="1" x14ac:dyDescent="0.15">
      <c r="A70" s="46">
        <v>69</v>
      </c>
      <c r="B70" s="46" t="s">
        <v>125</v>
      </c>
      <c r="C70" s="80" t="s">
        <v>111</v>
      </c>
      <c r="D70" s="46" t="s">
        <v>139</v>
      </c>
    </row>
    <row r="71" spans="1:4" hidden="1" x14ac:dyDescent="0.15">
      <c r="A71" s="46">
        <v>70</v>
      </c>
      <c r="B71" s="46" t="s">
        <v>124</v>
      </c>
      <c r="C71" s="80" t="s">
        <v>111</v>
      </c>
      <c r="D71" s="46" t="s">
        <v>139</v>
      </c>
    </row>
    <row r="72" spans="1:4" hidden="1" x14ac:dyDescent="0.15">
      <c r="A72" s="46">
        <v>71</v>
      </c>
      <c r="B72" s="46" t="s">
        <v>127</v>
      </c>
      <c r="C72" s="80" t="s">
        <v>111</v>
      </c>
      <c r="D72" s="46" t="s">
        <v>139</v>
      </c>
    </row>
    <row r="73" spans="1:4" hidden="1" x14ac:dyDescent="0.15">
      <c r="A73" s="46">
        <v>72</v>
      </c>
      <c r="B73" s="46" t="s">
        <v>127</v>
      </c>
      <c r="C73" s="80" t="s">
        <v>111</v>
      </c>
      <c r="D73" s="46" t="s">
        <v>139</v>
      </c>
    </row>
    <row r="74" spans="1:4" hidden="1" x14ac:dyDescent="0.15">
      <c r="A74" s="46">
        <v>73</v>
      </c>
      <c r="B74" s="46" t="s">
        <v>114</v>
      </c>
      <c r="C74" s="80" t="s">
        <v>111</v>
      </c>
      <c r="D74" s="46" t="s">
        <v>139</v>
      </c>
    </row>
    <row r="75" spans="1:4" hidden="1" x14ac:dyDescent="0.15">
      <c r="A75" s="46">
        <v>74</v>
      </c>
      <c r="B75" s="46" t="s">
        <v>137</v>
      </c>
      <c r="C75" s="80" t="s">
        <v>111</v>
      </c>
      <c r="D75" s="46" t="s">
        <v>139</v>
      </c>
    </row>
    <row r="76" spans="1:4" hidden="1" x14ac:dyDescent="0.15">
      <c r="A76" s="46">
        <v>75</v>
      </c>
      <c r="B76" s="46" t="s">
        <v>114</v>
      </c>
      <c r="C76" s="80" t="s">
        <v>111</v>
      </c>
      <c r="D76" s="46" t="s">
        <v>139</v>
      </c>
    </row>
    <row r="77" spans="1:4" hidden="1" x14ac:dyDescent="0.15">
      <c r="A77" s="46">
        <v>76</v>
      </c>
      <c r="B77" s="46" t="s">
        <v>114</v>
      </c>
      <c r="C77" s="80" t="s">
        <v>111</v>
      </c>
      <c r="D77" s="46" t="s">
        <v>139</v>
      </c>
    </row>
    <row r="78" spans="1:4" hidden="1" x14ac:dyDescent="0.15">
      <c r="A78" s="46">
        <v>77</v>
      </c>
      <c r="B78" s="46" t="s">
        <v>124</v>
      </c>
      <c r="C78" s="80" t="s">
        <v>111</v>
      </c>
      <c r="D78" s="46" t="s">
        <v>139</v>
      </c>
    </row>
    <row r="79" spans="1:4" hidden="1" x14ac:dyDescent="0.15">
      <c r="A79" s="46">
        <v>78</v>
      </c>
      <c r="B79" s="46" t="s">
        <v>140</v>
      </c>
      <c r="C79" s="80" t="s">
        <v>111</v>
      </c>
      <c r="D79" s="46" t="s">
        <v>139</v>
      </c>
    </row>
    <row r="80" spans="1:4" hidden="1" x14ac:dyDescent="0.15">
      <c r="A80" s="46">
        <v>79</v>
      </c>
      <c r="B80" s="46" t="s">
        <v>118</v>
      </c>
      <c r="C80" s="80" t="s">
        <v>111</v>
      </c>
      <c r="D80" s="46" t="s">
        <v>139</v>
      </c>
    </row>
    <row r="81" spans="1:4" hidden="1" x14ac:dyDescent="0.15">
      <c r="A81" s="46">
        <v>80</v>
      </c>
      <c r="B81" s="46" t="s">
        <v>122</v>
      </c>
      <c r="C81" s="80" t="s">
        <v>111</v>
      </c>
      <c r="D81" s="46" t="s">
        <v>139</v>
      </c>
    </row>
    <row r="82" spans="1:4" hidden="1" x14ac:dyDescent="0.15">
      <c r="A82" s="46">
        <v>81</v>
      </c>
      <c r="B82" s="46" t="s">
        <v>117</v>
      </c>
      <c r="C82" s="80" t="s">
        <v>111</v>
      </c>
      <c r="D82" s="46" t="s">
        <v>139</v>
      </c>
    </row>
    <row r="83" spans="1:4" hidden="1" x14ac:dyDescent="0.15">
      <c r="A83" s="46">
        <v>82</v>
      </c>
      <c r="B83" s="46" t="s">
        <v>115</v>
      </c>
      <c r="C83" s="80" t="s">
        <v>111</v>
      </c>
      <c r="D83" s="46" t="s">
        <v>139</v>
      </c>
    </row>
    <row r="84" spans="1:4" hidden="1" x14ac:dyDescent="0.15">
      <c r="A84" s="46">
        <v>83</v>
      </c>
      <c r="B84" s="46" t="s">
        <v>116</v>
      </c>
      <c r="C84" s="80" t="s">
        <v>111</v>
      </c>
      <c r="D84" s="46" t="s">
        <v>139</v>
      </c>
    </row>
    <row r="85" spans="1:4" hidden="1" x14ac:dyDescent="0.15">
      <c r="A85" s="46">
        <v>84</v>
      </c>
      <c r="B85" s="46" t="s">
        <v>130</v>
      </c>
      <c r="C85" s="80" t="s">
        <v>111</v>
      </c>
      <c r="D85" s="46" t="s">
        <v>139</v>
      </c>
    </row>
    <row r="86" spans="1:4" hidden="1" x14ac:dyDescent="0.15">
      <c r="A86" s="46">
        <v>85</v>
      </c>
      <c r="B86" s="46" t="s">
        <v>117</v>
      </c>
      <c r="C86" s="80" t="s">
        <v>111</v>
      </c>
      <c r="D86" s="46" t="s">
        <v>139</v>
      </c>
    </row>
    <row r="87" spans="1:4" hidden="1" x14ac:dyDescent="0.15">
      <c r="A87" s="46">
        <v>86</v>
      </c>
      <c r="B87" s="46" t="s">
        <v>127</v>
      </c>
      <c r="C87" s="80" t="s">
        <v>111</v>
      </c>
      <c r="D87" s="46" t="s">
        <v>139</v>
      </c>
    </row>
    <row r="88" spans="1:4" hidden="1" x14ac:dyDescent="0.15">
      <c r="A88" s="46">
        <v>87</v>
      </c>
      <c r="B88" s="46" t="s">
        <v>130</v>
      </c>
      <c r="C88" s="80" t="s">
        <v>111</v>
      </c>
      <c r="D88" s="46" t="s">
        <v>139</v>
      </c>
    </row>
    <row r="89" spans="1:4" hidden="1" x14ac:dyDescent="0.15">
      <c r="A89" s="46">
        <v>88</v>
      </c>
      <c r="B89" s="46" t="s">
        <v>133</v>
      </c>
      <c r="C89" s="80" t="s">
        <v>111</v>
      </c>
      <c r="D89" s="46" t="s">
        <v>139</v>
      </c>
    </row>
    <row r="90" spans="1:4" hidden="1" x14ac:dyDescent="0.15">
      <c r="A90" s="46">
        <v>89</v>
      </c>
      <c r="B90" s="46" t="s">
        <v>134</v>
      </c>
      <c r="C90" s="80" t="s">
        <v>111</v>
      </c>
      <c r="D90" s="46" t="s">
        <v>139</v>
      </c>
    </row>
    <row r="91" spans="1:4" hidden="1" x14ac:dyDescent="0.15">
      <c r="A91" s="46">
        <v>90</v>
      </c>
      <c r="B91" s="46" t="s">
        <v>113</v>
      </c>
      <c r="C91" s="80" t="s">
        <v>111</v>
      </c>
      <c r="D91" s="46" t="s">
        <v>139</v>
      </c>
    </row>
    <row r="92" spans="1:4" hidden="1" x14ac:dyDescent="0.15">
      <c r="A92" s="46">
        <v>91</v>
      </c>
      <c r="B92" s="46" t="s">
        <v>127</v>
      </c>
      <c r="C92" s="80" t="s">
        <v>111</v>
      </c>
      <c r="D92" s="46" t="s">
        <v>139</v>
      </c>
    </row>
    <row r="93" spans="1:4" hidden="1" x14ac:dyDescent="0.15">
      <c r="A93" s="46">
        <v>92</v>
      </c>
      <c r="B93" s="46" t="s">
        <v>133</v>
      </c>
      <c r="C93" s="80" t="s">
        <v>111</v>
      </c>
      <c r="D93" s="46" t="s">
        <v>139</v>
      </c>
    </row>
    <row r="94" spans="1:4" hidden="1" x14ac:dyDescent="0.15">
      <c r="A94" s="46">
        <v>93</v>
      </c>
      <c r="B94" s="46" t="s">
        <v>122</v>
      </c>
      <c r="C94" s="80" t="s">
        <v>111</v>
      </c>
      <c r="D94" s="46" t="s">
        <v>139</v>
      </c>
    </row>
    <row r="95" spans="1:4" hidden="1" x14ac:dyDescent="0.15">
      <c r="A95" s="46">
        <v>94</v>
      </c>
      <c r="B95" s="46" t="s">
        <v>124</v>
      </c>
      <c r="C95" s="80" t="s">
        <v>111</v>
      </c>
      <c r="D95" s="46" t="s">
        <v>139</v>
      </c>
    </row>
    <row r="96" spans="1:4" hidden="1" x14ac:dyDescent="0.15">
      <c r="A96" s="46">
        <v>95</v>
      </c>
      <c r="B96" s="46" t="s">
        <v>125</v>
      </c>
      <c r="C96" s="80" t="s">
        <v>111</v>
      </c>
      <c r="D96" s="46" t="s">
        <v>139</v>
      </c>
    </row>
    <row r="97" spans="1:4" hidden="1" x14ac:dyDescent="0.15">
      <c r="A97" s="46">
        <v>96</v>
      </c>
      <c r="B97" s="46" t="s">
        <v>136</v>
      </c>
      <c r="C97" s="80" t="s">
        <v>111</v>
      </c>
      <c r="D97" s="46" t="s">
        <v>139</v>
      </c>
    </row>
    <row r="98" spans="1:4" hidden="1" x14ac:dyDescent="0.15">
      <c r="A98" s="46">
        <v>97</v>
      </c>
      <c r="B98" s="46" t="s">
        <v>141</v>
      </c>
      <c r="C98" s="80" t="s">
        <v>111</v>
      </c>
      <c r="D98" s="46" t="s">
        <v>139</v>
      </c>
    </row>
    <row r="99" spans="1:4" hidden="1" x14ac:dyDescent="0.15">
      <c r="A99" s="46">
        <v>98</v>
      </c>
      <c r="B99" s="46" t="s">
        <v>114</v>
      </c>
      <c r="C99" s="80" t="s">
        <v>111</v>
      </c>
      <c r="D99" s="46" t="s">
        <v>139</v>
      </c>
    </row>
    <row r="100" spans="1:4" hidden="1" x14ac:dyDescent="0.15">
      <c r="A100" s="46">
        <v>99</v>
      </c>
      <c r="B100" s="46" t="s">
        <v>125</v>
      </c>
      <c r="C100" s="80" t="s">
        <v>111</v>
      </c>
      <c r="D100" s="46" t="s">
        <v>139</v>
      </c>
    </row>
    <row r="101" spans="1:4" hidden="1" x14ac:dyDescent="0.15">
      <c r="A101" s="46">
        <v>100</v>
      </c>
      <c r="B101" s="46" t="s">
        <v>130</v>
      </c>
      <c r="C101" s="80" t="s">
        <v>111</v>
      </c>
      <c r="D101" s="46" t="s">
        <v>139</v>
      </c>
    </row>
    <row r="102" spans="1:4" hidden="1" x14ac:dyDescent="0.15">
      <c r="A102" s="46">
        <v>101</v>
      </c>
      <c r="B102" s="46" t="s">
        <v>126</v>
      </c>
      <c r="C102" s="80" t="s">
        <v>111</v>
      </c>
      <c r="D102" s="46" t="s">
        <v>139</v>
      </c>
    </row>
    <row r="103" spans="1:4" hidden="1" x14ac:dyDescent="0.15">
      <c r="A103" s="46">
        <v>102</v>
      </c>
      <c r="B103" s="46" t="s">
        <v>114</v>
      </c>
      <c r="C103" s="80" t="s">
        <v>111</v>
      </c>
      <c r="D103" s="46" t="s">
        <v>139</v>
      </c>
    </row>
    <row r="104" spans="1:4" hidden="1" x14ac:dyDescent="0.15">
      <c r="A104" s="46">
        <v>103</v>
      </c>
      <c r="B104" s="46" t="s">
        <v>136</v>
      </c>
      <c r="C104" s="80" t="s">
        <v>111</v>
      </c>
      <c r="D104" s="46" t="s">
        <v>139</v>
      </c>
    </row>
    <row r="105" spans="1:4" hidden="1" x14ac:dyDescent="0.15">
      <c r="A105" s="46">
        <v>104</v>
      </c>
      <c r="B105" s="46" t="s">
        <v>124</v>
      </c>
      <c r="C105" s="80" t="s">
        <v>111</v>
      </c>
      <c r="D105" s="46" t="s">
        <v>139</v>
      </c>
    </row>
    <row r="106" spans="1:4" hidden="1" x14ac:dyDescent="0.15">
      <c r="A106" s="46">
        <v>105</v>
      </c>
      <c r="B106" s="46" t="s">
        <v>114</v>
      </c>
      <c r="C106" s="80" t="s">
        <v>111</v>
      </c>
      <c r="D106" s="46" t="s">
        <v>142</v>
      </c>
    </row>
    <row r="107" spans="1:4" hidden="1" x14ac:dyDescent="0.15">
      <c r="A107" s="46">
        <v>106</v>
      </c>
      <c r="B107" s="46" t="s">
        <v>114</v>
      </c>
      <c r="C107" s="80" t="s">
        <v>111</v>
      </c>
      <c r="D107" s="46" t="s">
        <v>142</v>
      </c>
    </row>
    <row r="108" spans="1:4" hidden="1" x14ac:dyDescent="0.15">
      <c r="A108" s="46">
        <v>107</v>
      </c>
      <c r="B108" s="46" t="s">
        <v>127</v>
      </c>
      <c r="C108" s="80" t="s">
        <v>111</v>
      </c>
      <c r="D108" s="46" t="s">
        <v>142</v>
      </c>
    </row>
    <row r="109" spans="1:4" hidden="1" x14ac:dyDescent="0.15">
      <c r="A109" s="46">
        <v>108</v>
      </c>
      <c r="B109" s="46" t="s">
        <v>127</v>
      </c>
      <c r="C109" s="80" t="s">
        <v>111</v>
      </c>
      <c r="D109" s="46" t="s">
        <v>142</v>
      </c>
    </row>
    <row r="110" spans="1:4" hidden="1" x14ac:dyDescent="0.15">
      <c r="A110" s="46">
        <v>109</v>
      </c>
      <c r="B110" s="46" t="s">
        <v>127</v>
      </c>
      <c r="C110" s="80" t="s">
        <v>111</v>
      </c>
      <c r="D110" s="46" t="s">
        <v>142</v>
      </c>
    </row>
    <row r="111" spans="1:4" hidden="1" x14ac:dyDescent="0.15">
      <c r="A111" s="46">
        <v>110</v>
      </c>
      <c r="B111" s="46" t="s">
        <v>127</v>
      </c>
      <c r="C111" s="80" t="s">
        <v>111</v>
      </c>
      <c r="D111" s="46" t="s">
        <v>142</v>
      </c>
    </row>
    <row r="112" spans="1:4" hidden="1" x14ac:dyDescent="0.15">
      <c r="A112" s="46">
        <v>111</v>
      </c>
      <c r="B112" s="46" t="s">
        <v>124</v>
      </c>
      <c r="C112" s="80" t="s">
        <v>111</v>
      </c>
      <c r="D112" s="46" t="s">
        <v>142</v>
      </c>
    </row>
    <row r="113" spans="1:4" hidden="1" x14ac:dyDescent="0.15">
      <c r="A113" s="46">
        <v>112</v>
      </c>
      <c r="B113" s="46" t="s">
        <v>124</v>
      </c>
      <c r="C113" s="80" t="s">
        <v>111</v>
      </c>
      <c r="D113" s="46" t="s">
        <v>142</v>
      </c>
    </row>
    <row r="114" spans="1:4" hidden="1" x14ac:dyDescent="0.15">
      <c r="A114" s="46">
        <v>113</v>
      </c>
      <c r="B114" s="46" t="s">
        <v>130</v>
      </c>
      <c r="C114" s="80" t="s">
        <v>111</v>
      </c>
      <c r="D114" s="46" t="s">
        <v>142</v>
      </c>
    </row>
    <row r="115" spans="1:4" hidden="1" x14ac:dyDescent="0.15">
      <c r="A115" s="46">
        <v>114</v>
      </c>
      <c r="B115" s="46" t="s">
        <v>130</v>
      </c>
      <c r="C115" s="80" t="s">
        <v>111</v>
      </c>
      <c r="D115" s="46" t="s">
        <v>142</v>
      </c>
    </row>
    <row r="116" spans="1:4" hidden="1" x14ac:dyDescent="0.15">
      <c r="A116" s="46">
        <v>115</v>
      </c>
      <c r="B116" s="46" t="s">
        <v>126</v>
      </c>
      <c r="C116" s="80" t="s">
        <v>111</v>
      </c>
      <c r="D116" s="46" t="s">
        <v>142</v>
      </c>
    </row>
    <row r="117" spans="1:4" hidden="1" x14ac:dyDescent="0.15">
      <c r="A117" s="46">
        <v>116</v>
      </c>
      <c r="B117" s="46" t="s">
        <v>125</v>
      </c>
      <c r="C117" s="80" t="s">
        <v>111</v>
      </c>
      <c r="D117" s="46" t="s">
        <v>142</v>
      </c>
    </row>
    <row r="118" spans="1:4" hidden="1" x14ac:dyDescent="0.15">
      <c r="A118" s="46">
        <v>117</v>
      </c>
      <c r="B118" s="46" t="s">
        <v>118</v>
      </c>
      <c r="C118" s="80" t="s">
        <v>111</v>
      </c>
      <c r="D118" s="46" t="s">
        <v>142</v>
      </c>
    </row>
    <row r="119" spans="1:4" hidden="1" x14ac:dyDescent="0.15">
      <c r="A119" s="46">
        <v>118</v>
      </c>
      <c r="B119" s="46" t="s">
        <v>118</v>
      </c>
      <c r="C119" s="80" t="s">
        <v>111</v>
      </c>
      <c r="D119" s="46" t="s">
        <v>142</v>
      </c>
    </row>
    <row r="120" spans="1:4" hidden="1" x14ac:dyDescent="0.15">
      <c r="A120" s="46">
        <v>119</v>
      </c>
      <c r="B120" s="46" t="s">
        <v>118</v>
      </c>
      <c r="C120" s="80" t="s">
        <v>111</v>
      </c>
      <c r="D120" s="46" t="s">
        <v>142</v>
      </c>
    </row>
    <row r="121" spans="1:4" hidden="1" x14ac:dyDescent="0.15">
      <c r="A121" s="46">
        <v>120</v>
      </c>
      <c r="B121" s="46" t="s">
        <v>129</v>
      </c>
      <c r="C121" s="80" t="s">
        <v>111</v>
      </c>
      <c r="D121" s="46" t="s">
        <v>142</v>
      </c>
    </row>
    <row r="122" spans="1:4" hidden="1" x14ac:dyDescent="0.15">
      <c r="A122" s="46">
        <v>121</v>
      </c>
      <c r="B122" s="46" t="s">
        <v>135</v>
      </c>
      <c r="C122" s="80" t="s">
        <v>111</v>
      </c>
      <c r="D122" s="46" t="s">
        <v>142</v>
      </c>
    </row>
    <row r="123" spans="1:4" hidden="1" x14ac:dyDescent="0.15">
      <c r="A123" s="46">
        <v>122</v>
      </c>
      <c r="B123" s="46" t="s">
        <v>122</v>
      </c>
      <c r="C123" s="80" t="s">
        <v>111</v>
      </c>
      <c r="D123" s="46" t="s">
        <v>142</v>
      </c>
    </row>
    <row r="124" spans="1:4" hidden="1" x14ac:dyDescent="0.15">
      <c r="A124" s="46">
        <v>123</v>
      </c>
      <c r="B124" s="46" t="s">
        <v>128</v>
      </c>
      <c r="C124" s="80" t="s">
        <v>111</v>
      </c>
      <c r="D124" s="46" t="s">
        <v>142</v>
      </c>
    </row>
    <row r="125" spans="1:4" hidden="1" x14ac:dyDescent="0.15">
      <c r="A125" s="46">
        <v>124</v>
      </c>
      <c r="B125" s="46" t="s">
        <v>117</v>
      </c>
      <c r="C125" s="80" t="s">
        <v>111</v>
      </c>
      <c r="D125" s="46" t="s">
        <v>142</v>
      </c>
    </row>
    <row r="126" spans="1:4" hidden="1" x14ac:dyDescent="0.15">
      <c r="A126" s="46">
        <v>125</v>
      </c>
      <c r="B126" s="46" t="s">
        <v>134</v>
      </c>
      <c r="C126" s="80" t="s">
        <v>111</v>
      </c>
      <c r="D126" s="46" t="s">
        <v>142</v>
      </c>
    </row>
    <row r="127" spans="1:4" hidden="1" x14ac:dyDescent="0.15">
      <c r="A127" s="46">
        <v>126</v>
      </c>
      <c r="B127" s="46" t="s">
        <v>110</v>
      </c>
      <c r="C127" s="80" t="s">
        <v>111</v>
      </c>
      <c r="D127" s="46" t="s">
        <v>142</v>
      </c>
    </row>
    <row r="128" spans="1:4" hidden="1" x14ac:dyDescent="0.15">
      <c r="A128" s="46">
        <v>127</v>
      </c>
      <c r="B128" s="46" t="s">
        <v>124</v>
      </c>
      <c r="C128" s="80" t="s">
        <v>143</v>
      </c>
      <c r="D128" s="46" t="s">
        <v>112</v>
      </c>
    </row>
    <row r="129" spans="1:4" hidden="1" x14ac:dyDescent="0.15">
      <c r="A129" s="46">
        <v>128</v>
      </c>
      <c r="B129" s="46" t="s">
        <v>114</v>
      </c>
      <c r="C129" s="80" t="s">
        <v>143</v>
      </c>
      <c r="D129" s="46" t="s">
        <v>112</v>
      </c>
    </row>
    <row r="130" spans="1:4" hidden="1" x14ac:dyDescent="0.15">
      <c r="A130" s="46">
        <v>129</v>
      </c>
      <c r="B130" s="46" t="s">
        <v>121</v>
      </c>
      <c r="C130" s="80" t="s">
        <v>143</v>
      </c>
      <c r="D130" s="46" t="s">
        <v>112</v>
      </c>
    </row>
    <row r="131" spans="1:4" hidden="1" x14ac:dyDescent="0.15">
      <c r="A131" s="46">
        <v>130</v>
      </c>
      <c r="B131" s="46" t="s">
        <v>133</v>
      </c>
      <c r="C131" s="80" t="s">
        <v>143</v>
      </c>
      <c r="D131" s="46" t="s">
        <v>112</v>
      </c>
    </row>
    <row r="132" spans="1:4" hidden="1" x14ac:dyDescent="0.15">
      <c r="A132" s="46">
        <v>131</v>
      </c>
      <c r="B132" s="46" t="s">
        <v>135</v>
      </c>
      <c r="C132" s="80" t="s">
        <v>143</v>
      </c>
      <c r="D132" s="46" t="s">
        <v>112</v>
      </c>
    </row>
    <row r="133" spans="1:4" hidden="1" x14ac:dyDescent="0.15">
      <c r="A133" s="46">
        <v>132</v>
      </c>
      <c r="B133" s="46" t="s">
        <v>133</v>
      </c>
      <c r="C133" s="80" t="s">
        <v>143</v>
      </c>
      <c r="D133" s="46" t="s">
        <v>112</v>
      </c>
    </row>
    <row r="134" spans="1:4" hidden="1" x14ac:dyDescent="0.15">
      <c r="A134" s="46">
        <v>133</v>
      </c>
      <c r="B134" s="46" t="s">
        <v>122</v>
      </c>
      <c r="C134" s="80" t="s">
        <v>143</v>
      </c>
      <c r="D134" s="46" t="s">
        <v>112</v>
      </c>
    </row>
    <row r="135" spans="1:4" hidden="1" x14ac:dyDescent="0.15">
      <c r="A135" s="46">
        <v>134</v>
      </c>
      <c r="B135" s="46" t="s">
        <v>125</v>
      </c>
      <c r="C135" s="80" t="s">
        <v>143</v>
      </c>
      <c r="D135" s="46" t="s">
        <v>112</v>
      </c>
    </row>
    <row r="136" spans="1:4" hidden="1" x14ac:dyDescent="0.15">
      <c r="A136" s="46">
        <v>135</v>
      </c>
      <c r="B136" s="46" t="s">
        <v>114</v>
      </c>
      <c r="C136" s="80" t="s">
        <v>143</v>
      </c>
      <c r="D136" s="46" t="s">
        <v>112</v>
      </c>
    </row>
    <row r="137" spans="1:4" hidden="1" x14ac:dyDescent="0.15">
      <c r="A137" s="46">
        <v>136</v>
      </c>
      <c r="B137" s="46" t="s">
        <v>117</v>
      </c>
      <c r="C137" s="80" t="s">
        <v>143</v>
      </c>
      <c r="D137" s="46" t="s">
        <v>112</v>
      </c>
    </row>
    <row r="138" spans="1:4" hidden="1" x14ac:dyDescent="0.15">
      <c r="A138" s="46">
        <v>137</v>
      </c>
      <c r="B138" s="46" t="s">
        <v>144</v>
      </c>
      <c r="C138" s="80" t="s">
        <v>143</v>
      </c>
      <c r="D138" s="46" t="s">
        <v>112</v>
      </c>
    </row>
    <row r="139" spans="1:4" hidden="1" x14ac:dyDescent="0.15">
      <c r="A139" s="46">
        <v>138</v>
      </c>
      <c r="B139" s="46" t="s">
        <v>117</v>
      </c>
      <c r="C139" s="80" t="s">
        <v>143</v>
      </c>
      <c r="D139" s="46" t="s">
        <v>112</v>
      </c>
    </row>
    <row r="140" spans="1:4" hidden="1" x14ac:dyDescent="0.15">
      <c r="A140" s="46">
        <v>139</v>
      </c>
      <c r="B140" s="46" t="s">
        <v>114</v>
      </c>
      <c r="C140" s="80" t="s">
        <v>143</v>
      </c>
      <c r="D140" s="46" t="s">
        <v>112</v>
      </c>
    </row>
    <row r="141" spans="1:4" hidden="1" x14ac:dyDescent="0.15">
      <c r="A141" s="46">
        <v>140</v>
      </c>
      <c r="B141" s="46" t="s">
        <v>118</v>
      </c>
      <c r="C141" s="80" t="s">
        <v>143</v>
      </c>
      <c r="D141" s="46" t="s">
        <v>112</v>
      </c>
    </row>
    <row r="142" spans="1:4" hidden="1" x14ac:dyDescent="0.15">
      <c r="A142" s="46">
        <v>141</v>
      </c>
      <c r="B142" s="46" t="s">
        <v>128</v>
      </c>
      <c r="C142" s="80" t="s">
        <v>143</v>
      </c>
      <c r="D142" s="46" t="s">
        <v>112</v>
      </c>
    </row>
    <row r="143" spans="1:4" hidden="1" x14ac:dyDescent="0.15">
      <c r="A143" s="46">
        <v>142</v>
      </c>
      <c r="B143" s="46" t="s">
        <v>130</v>
      </c>
      <c r="C143" s="80" t="s">
        <v>143</v>
      </c>
      <c r="D143" s="46" t="s">
        <v>112</v>
      </c>
    </row>
    <row r="144" spans="1:4" hidden="1" x14ac:dyDescent="0.15">
      <c r="A144" s="46">
        <v>143</v>
      </c>
      <c r="B144" s="46" t="s">
        <v>141</v>
      </c>
      <c r="C144" s="80" t="s">
        <v>143</v>
      </c>
      <c r="D144" s="46" t="s">
        <v>112</v>
      </c>
    </row>
    <row r="145" spans="1:4" hidden="1" x14ac:dyDescent="0.15">
      <c r="A145" s="46">
        <v>144</v>
      </c>
      <c r="B145" s="46" t="s">
        <v>110</v>
      </c>
      <c r="C145" s="80" t="s">
        <v>143</v>
      </c>
      <c r="D145" s="46" t="s">
        <v>112</v>
      </c>
    </row>
    <row r="146" spans="1:4" hidden="1" x14ac:dyDescent="0.15">
      <c r="A146" s="46">
        <v>145</v>
      </c>
      <c r="B146" s="46" t="s">
        <v>118</v>
      </c>
      <c r="C146" s="80" t="s">
        <v>143</v>
      </c>
      <c r="D146" s="46" t="s">
        <v>112</v>
      </c>
    </row>
    <row r="147" spans="1:4" hidden="1" x14ac:dyDescent="0.15">
      <c r="A147" s="46">
        <v>146</v>
      </c>
      <c r="B147" s="46" t="s">
        <v>115</v>
      </c>
      <c r="C147" s="80" t="s">
        <v>143</v>
      </c>
      <c r="D147" s="46" t="s">
        <v>112</v>
      </c>
    </row>
    <row r="148" spans="1:4" hidden="1" x14ac:dyDescent="0.15">
      <c r="A148" s="46">
        <v>147</v>
      </c>
      <c r="B148" s="46" t="s">
        <v>137</v>
      </c>
      <c r="C148" s="80" t="s">
        <v>143</v>
      </c>
      <c r="D148" s="46" t="s">
        <v>112</v>
      </c>
    </row>
    <row r="149" spans="1:4" hidden="1" x14ac:dyDescent="0.15">
      <c r="A149" s="46">
        <v>148</v>
      </c>
      <c r="B149" s="46" t="s">
        <v>137</v>
      </c>
      <c r="C149" s="80" t="s">
        <v>143</v>
      </c>
      <c r="D149" s="46" t="s">
        <v>112</v>
      </c>
    </row>
    <row r="150" spans="1:4" hidden="1" x14ac:dyDescent="0.15">
      <c r="A150" s="46">
        <v>149</v>
      </c>
      <c r="B150" s="46" t="s">
        <v>127</v>
      </c>
      <c r="C150" s="80" t="s">
        <v>143</v>
      </c>
      <c r="D150" s="46" t="s">
        <v>112</v>
      </c>
    </row>
    <row r="151" spans="1:4" hidden="1" x14ac:dyDescent="0.15">
      <c r="A151" s="46">
        <v>150</v>
      </c>
      <c r="B151" s="46" t="s">
        <v>130</v>
      </c>
      <c r="C151" s="80" t="s">
        <v>143</v>
      </c>
      <c r="D151" s="46" t="s">
        <v>112</v>
      </c>
    </row>
    <row r="152" spans="1:4" hidden="1" x14ac:dyDescent="0.15">
      <c r="A152" s="46">
        <v>151</v>
      </c>
      <c r="B152" s="46" t="s">
        <v>137</v>
      </c>
      <c r="C152" s="80" t="s">
        <v>143</v>
      </c>
      <c r="D152" s="46" t="s">
        <v>112</v>
      </c>
    </row>
    <row r="153" spans="1:4" hidden="1" x14ac:dyDescent="0.15">
      <c r="A153" s="46">
        <v>152</v>
      </c>
      <c r="B153" s="46" t="s">
        <v>125</v>
      </c>
      <c r="C153" s="80" t="s">
        <v>143</v>
      </c>
      <c r="D153" s="46" t="s">
        <v>112</v>
      </c>
    </row>
    <row r="154" spans="1:4" hidden="1" x14ac:dyDescent="0.15">
      <c r="A154" s="46">
        <v>153</v>
      </c>
      <c r="B154" s="46" t="s">
        <v>124</v>
      </c>
      <c r="C154" s="80" t="s">
        <v>143</v>
      </c>
      <c r="D154" s="46" t="s">
        <v>145</v>
      </c>
    </row>
    <row r="155" spans="1:4" hidden="1" x14ac:dyDescent="0.15">
      <c r="A155" s="46">
        <v>154</v>
      </c>
      <c r="B155" s="46" t="s">
        <v>125</v>
      </c>
      <c r="C155" s="80" t="s">
        <v>143</v>
      </c>
      <c r="D155" s="46" t="s">
        <v>146</v>
      </c>
    </row>
    <row r="156" spans="1:4" hidden="1" x14ac:dyDescent="0.15">
      <c r="A156" s="46">
        <v>155</v>
      </c>
      <c r="B156" s="46" t="s">
        <v>116</v>
      </c>
      <c r="C156" s="80" t="s">
        <v>143</v>
      </c>
      <c r="D156" s="46" t="s">
        <v>146</v>
      </c>
    </row>
    <row r="157" spans="1:4" hidden="1" x14ac:dyDescent="0.15">
      <c r="A157" s="46">
        <v>156</v>
      </c>
      <c r="B157" s="46" t="s">
        <v>127</v>
      </c>
      <c r="C157" s="80" t="s">
        <v>143</v>
      </c>
      <c r="D157" s="46" t="s">
        <v>146</v>
      </c>
    </row>
    <row r="158" spans="1:4" hidden="1" x14ac:dyDescent="0.15">
      <c r="A158" s="46">
        <v>157</v>
      </c>
      <c r="B158" s="46" t="s">
        <v>134</v>
      </c>
      <c r="C158" s="80" t="s">
        <v>143</v>
      </c>
      <c r="D158" s="46" t="s">
        <v>147</v>
      </c>
    </row>
    <row r="159" spans="1:4" hidden="1" x14ac:dyDescent="0.15">
      <c r="A159" s="46">
        <v>158</v>
      </c>
      <c r="B159" s="46" t="s">
        <v>127</v>
      </c>
      <c r="C159" s="80" t="s">
        <v>143</v>
      </c>
      <c r="D159" s="46" t="s">
        <v>131</v>
      </c>
    </row>
    <row r="160" spans="1:4" hidden="1" x14ac:dyDescent="0.15">
      <c r="A160" s="46">
        <v>159</v>
      </c>
      <c r="B160" s="46" t="s">
        <v>125</v>
      </c>
      <c r="C160" s="80" t="s">
        <v>143</v>
      </c>
      <c r="D160" s="46" t="s">
        <v>131</v>
      </c>
    </row>
    <row r="161" spans="1:4" hidden="1" x14ac:dyDescent="0.15">
      <c r="A161" s="46">
        <v>160</v>
      </c>
      <c r="B161" s="46" t="s">
        <v>117</v>
      </c>
      <c r="C161" s="80" t="s">
        <v>143</v>
      </c>
      <c r="D161" s="46" t="s">
        <v>131</v>
      </c>
    </row>
    <row r="162" spans="1:4" hidden="1" x14ac:dyDescent="0.15">
      <c r="A162" s="46">
        <v>161</v>
      </c>
      <c r="B162" s="46" t="s">
        <v>133</v>
      </c>
      <c r="C162" s="80" t="s">
        <v>143</v>
      </c>
      <c r="D162" s="46" t="s">
        <v>131</v>
      </c>
    </row>
    <row r="163" spans="1:4" hidden="1" x14ac:dyDescent="0.15">
      <c r="A163" s="46">
        <v>162</v>
      </c>
      <c r="B163" s="46" t="s">
        <v>119</v>
      </c>
      <c r="C163" s="80" t="s">
        <v>143</v>
      </c>
      <c r="D163" s="46" t="s">
        <v>131</v>
      </c>
    </row>
    <row r="164" spans="1:4" hidden="1" x14ac:dyDescent="0.15">
      <c r="A164" s="46">
        <v>163</v>
      </c>
      <c r="B164" s="46" t="s">
        <v>141</v>
      </c>
      <c r="C164" s="80" t="s">
        <v>143</v>
      </c>
      <c r="D164" s="46" t="s">
        <v>131</v>
      </c>
    </row>
    <row r="165" spans="1:4" hidden="1" x14ac:dyDescent="0.15">
      <c r="A165" s="46">
        <v>164</v>
      </c>
      <c r="B165" s="46" t="s">
        <v>121</v>
      </c>
      <c r="C165" s="80" t="s">
        <v>143</v>
      </c>
      <c r="D165" s="46" t="s">
        <v>131</v>
      </c>
    </row>
    <row r="166" spans="1:4" hidden="1" x14ac:dyDescent="0.15">
      <c r="A166" s="46">
        <v>165</v>
      </c>
      <c r="B166" s="46" t="s">
        <v>140</v>
      </c>
      <c r="C166" s="80" t="s">
        <v>143</v>
      </c>
      <c r="D166" s="46" t="s">
        <v>131</v>
      </c>
    </row>
    <row r="167" spans="1:4" hidden="1" x14ac:dyDescent="0.15">
      <c r="A167" s="46">
        <v>166</v>
      </c>
      <c r="B167" s="46" t="s">
        <v>125</v>
      </c>
      <c r="C167" s="80" t="s">
        <v>143</v>
      </c>
      <c r="D167" s="46" t="s">
        <v>131</v>
      </c>
    </row>
    <row r="168" spans="1:4" hidden="1" x14ac:dyDescent="0.15">
      <c r="A168" s="46">
        <v>167</v>
      </c>
      <c r="B168" s="46" t="s">
        <v>129</v>
      </c>
      <c r="C168" s="80" t="s">
        <v>143</v>
      </c>
      <c r="D168" s="46" t="s">
        <v>131</v>
      </c>
    </row>
    <row r="169" spans="1:4" hidden="1" x14ac:dyDescent="0.15">
      <c r="A169" s="46">
        <v>168</v>
      </c>
      <c r="B169" s="46" t="s">
        <v>119</v>
      </c>
      <c r="C169" s="80" t="s">
        <v>143</v>
      </c>
      <c r="D169" s="46" t="s">
        <v>131</v>
      </c>
    </row>
    <row r="170" spans="1:4" hidden="1" x14ac:dyDescent="0.15">
      <c r="A170" s="46">
        <v>169</v>
      </c>
      <c r="B170" s="46" t="s">
        <v>114</v>
      </c>
      <c r="C170" s="80" t="s">
        <v>143</v>
      </c>
      <c r="D170" s="46" t="s">
        <v>131</v>
      </c>
    </row>
    <row r="171" spans="1:4" hidden="1" x14ac:dyDescent="0.15">
      <c r="A171" s="46">
        <v>170</v>
      </c>
      <c r="B171" s="46" t="s">
        <v>113</v>
      </c>
      <c r="C171" s="80" t="s">
        <v>143</v>
      </c>
      <c r="D171" s="46" t="s">
        <v>131</v>
      </c>
    </row>
    <row r="172" spans="1:4" hidden="1" x14ac:dyDescent="0.15">
      <c r="A172" s="46">
        <v>171</v>
      </c>
      <c r="B172" s="46" t="s">
        <v>127</v>
      </c>
      <c r="C172" s="80" t="s">
        <v>143</v>
      </c>
      <c r="D172" s="46" t="s">
        <v>131</v>
      </c>
    </row>
    <row r="173" spans="1:4" hidden="1" x14ac:dyDescent="0.15">
      <c r="A173" s="46">
        <v>172</v>
      </c>
      <c r="B173" s="46" t="s">
        <v>130</v>
      </c>
      <c r="C173" s="80" t="s">
        <v>143</v>
      </c>
      <c r="D173" s="46" t="s">
        <v>131</v>
      </c>
    </row>
    <row r="174" spans="1:4" hidden="1" x14ac:dyDescent="0.15">
      <c r="A174" s="46">
        <v>173</v>
      </c>
      <c r="B174" s="46" t="s">
        <v>130</v>
      </c>
      <c r="C174" s="80" t="s">
        <v>143</v>
      </c>
      <c r="D174" s="46" t="s">
        <v>131</v>
      </c>
    </row>
    <row r="175" spans="1:4" hidden="1" x14ac:dyDescent="0.15">
      <c r="A175" s="46">
        <v>174</v>
      </c>
      <c r="B175" s="46" t="s">
        <v>116</v>
      </c>
      <c r="C175" s="80" t="s">
        <v>143</v>
      </c>
      <c r="D175" s="46" t="s">
        <v>131</v>
      </c>
    </row>
    <row r="176" spans="1:4" hidden="1" x14ac:dyDescent="0.15">
      <c r="A176" s="46">
        <v>175</v>
      </c>
      <c r="B176" s="46" t="s">
        <v>122</v>
      </c>
      <c r="C176" s="80" t="s">
        <v>143</v>
      </c>
      <c r="D176" s="46" t="s">
        <v>131</v>
      </c>
    </row>
    <row r="177" spans="1:4" hidden="1" x14ac:dyDescent="0.15">
      <c r="A177" s="46">
        <v>176</v>
      </c>
      <c r="B177" s="46" t="s">
        <v>129</v>
      </c>
      <c r="C177" s="80" t="s">
        <v>143</v>
      </c>
      <c r="D177" s="46" t="s">
        <v>131</v>
      </c>
    </row>
    <row r="178" spans="1:4" hidden="1" x14ac:dyDescent="0.15">
      <c r="A178" s="46">
        <v>177</v>
      </c>
      <c r="B178" s="46" t="s">
        <v>117</v>
      </c>
      <c r="C178" s="80" t="s">
        <v>143</v>
      </c>
      <c r="D178" s="46" t="s">
        <v>131</v>
      </c>
    </row>
    <row r="179" spans="1:4" hidden="1" x14ac:dyDescent="0.15">
      <c r="A179" s="46">
        <v>178</v>
      </c>
      <c r="B179" s="46" t="s">
        <v>117</v>
      </c>
      <c r="C179" s="80" t="s">
        <v>143</v>
      </c>
      <c r="D179" s="46" t="s">
        <v>131</v>
      </c>
    </row>
    <row r="180" spans="1:4" hidden="1" x14ac:dyDescent="0.15">
      <c r="A180" s="46">
        <v>179</v>
      </c>
      <c r="B180" s="46" t="s">
        <v>123</v>
      </c>
      <c r="C180" s="80" t="s">
        <v>143</v>
      </c>
      <c r="D180" s="46" t="s">
        <v>131</v>
      </c>
    </row>
    <row r="181" spans="1:4" hidden="1" x14ac:dyDescent="0.15">
      <c r="A181" s="46">
        <v>180</v>
      </c>
      <c r="B181" s="46" t="s">
        <v>115</v>
      </c>
      <c r="C181" s="80" t="s">
        <v>143</v>
      </c>
      <c r="D181" s="46" t="s">
        <v>131</v>
      </c>
    </row>
    <row r="182" spans="1:4" hidden="1" x14ac:dyDescent="0.15">
      <c r="A182" s="46">
        <v>181</v>
      </c>
      <c r="B182" s="46" t="s">
        <v>110</v>
      </c>
      <c r="C182" s="80" t="s">
        <v>143</v>
      </c>
      <c r="D182" s="46" t="s">
        <v>131</v>
      </c>
    </row>
    <row r="183" spans="1:4" hidden="1" x14ac:dyDescent="0.15">
      <c r="A183" s="46">
        <v>182</v>
      </c>
      <c r="B183" s="46" t="s">
        <v>114</v>
      </c>
      <c r="C183" s="80" t="s">
        <v>143</v>
      </c>
      <c r="D183" s="46" t="s">
        <v>131</v>
      </c>
    </row>
    <row r="184" spans="1:4" hidden="1" x14ac:dyDescent="0.15">
      <c r="A184" s="46">
        <v>183</v>
      </c>
      <c r="B184" s="46" t="s">
        <v>140</v>
      </c>
      <c r="C184" s="80" t="s">
        <v>143</v>
      </c>
      <c r="D184" s="46" t="s">
        <v>131</v>
      </c>
    </row>
    <row r="185" spans="1:4" hidden="1" x14ac:dyDescent="0.15">
      <c r="A185" s="46">
        <v>184</v>
      </c>
      <c r="B185" s="46" t="s">
        <v>125</v>
      </c>
      <c r="C185" s="80" t="s">
        <v>143</v>
      </c>
      <c r="D185" s="46" t="s">
        <v>131</v>
      </c>
    </row>
    <row r="186" spans="1:4" hidden="1" x14ac:dyDescent="0.15">
      <c r="A186" s="46">
        <v>185</v>
      </c>
      <c r="B186" s="46" t="s">
        <v>136</v>
      </c>
      <c r="C186" s="80" t="s">
        <v>143</v>
      </c>
      <c r="D186" s="46" t="s">
        <v>131</v>
      </c>
    </row>
    <row r="187" spans="1:4" hidden="1" x14ac:dyDescent="0.15">
      <c r="A187" s="46">
        <v>186</v>
      </c>
      <c r="B187" s="46" t="s">
        <v>118</v>
      </c>
      <c r="C187" s="80" t="s">
        <v>143</v>
      </c>
      <c r="D187" s="46" t="s">
        <v>131</v>
      </c>
    </row>
    <row r="188" spans="1:4" hidden="1" x14ac:dyDescent="0.15">
      <c r="A188" s="46">
        <v>187</v>
      </c>
      <c r="B188" s="46" t="s">
        <v>119</v>
      </c>
      <c r="C188" s="80" t="s">
        <v>143</v>
      </c>
      <c r="D188" s="46" t="s">
        <v>131</v>
      </c>
    </row>
    <row r="189" spans="1:4" hidden="1" x14ac:dyDescent="0.15">
      <c r="A189" s="46">
        <v>188</v>
      </c>
      <c r="B189" s="46" t="s">
        <v>122</v>
      </c>
      <c r="C189" s="80" t="s">
        <v>143</v>
      </c>
      <c r="D189" s="46" t="s">
        <v>131</v>
      </c>
    </row>
    <row r="190" spans="1:4" hidden="1" x14ac:dyDescent="0.15">
      <c r="A190" s="46">
        <v>189</v>
      </c>
      <c r="B190" s="46" t="s">
        <v>134</v>
      </c>
      <c r="C190" s="80" t="s">
        <v>143</v>
      </c>
      <c r="D190" s="46" t="s">
        <v>131</v>
      </c>
    </row>
    <row r="191" spans="1:4" hidden="1" x14ac:dyDescent="0.15">
      <c r="A191" s="46">
        <v>190</v>
      </c>
      <c r="B191" s="46" t="s">
        <v>148</v>
      </c>
      <c r="C191" s="80" t="s">
        <v>143</v>
      </c>
      <c r="D191" s="46" t="s">
        <v>131</v>
      </c>
    </row>
    <row r="192" spans="1:4" hidden="1" x14ac:dyDescent="0.15">
      <c r="A192" s="46">
        <v>191</v>
      </c>
      <c r="B192" s="46" t="s">
        <v>132</v>
      </c>
      <c r="C192" s="80" t="s">
        <v>143</v>
      </c>
      <c r="D192" s="46" t="s">
        <v>131</v>
      </c>
    </row>
    <row r="193" spans="1:4" hidden="1" x14ac:dyDescent="0.15">
      <c r="A193" s="46">
        <v>192</v>
      </c>
      <c r="B193" s="46" t="s">
        <v>114</v>
      </c>
      <c r="C193" s="80" t="s">
        <v>143</v>
      </c>
      <c r="D193" s="46" t="s">
        <v>131</v>
      </c>
    </row>
    <row r="194" spans="1:4" hidden="1" x14ac:dyDescent="0.15">
      <c r="A194" s="46">
        <v>193</v>
      </c>
      <c r="B194" s="46" t="s">
        <v>125</v>
      </c>
      <c r="C194" s="80" t="s">
        <v>143</v>
      </c>
      <c r="D194" s="46" t="s">
        <v>131</v>
      </c>
    </row>
    <row r="195" spans="1:4" hidden="1" x14ac:dyDescent="0.15">
      <c r="A195" s="46">
        <v>194</v>
      </c>
      <c r="B195" s="46" t="s">
        <v>110</v>
      </c>
      <c r="C195" s="80" t="s">
        <v>143</v>
      </c>
      <c r="D195" s="46" t="s">
        <v>131</v>
      </c>
    </row>
    <row r="196" spans="1:4" hidden="1" x14ac:dyDescent="0.15">
      <c r="A196" s="46">
        <v>195</v>
      </c>
      <c r="B196" s="46" t="s">
        <v>113</v>
      </c>
      <c r="C196" s="80" t="s">
        <v>143</v>
      </c>
      <c r="D196" s="46" t="s">
        <v>139</v>
      </c>
    </row>
    <row r="197" spans="1:4" hidden="1" x14ac:dyDescent="0.15">
      <c r="A197" s="46">
        <v>196</v>
      </c>
      <c r="B197" s="46" t="s">
        <v>149</v>
      </c>
      <c r="C197" s="80" t="s">
        <v>143</v>
      </c>
      <c r="D197" s="46" t="s">
        <v>139</v>
      </c>
    </row>
    <row r="198" spans="1:4" hidden="1" x14ac:dyDescent="0.15">
      <c r="A198" s="46">
        <v>197</v>
      </c>
      <c r="B198" s="46" t="s">
        <v>127</v>
      </c>
      <c r="C198" s="80" t="s">
        <v>143</v>
      </c>
      <c r="D198" s="46" t="s">
        <v>139</v>
      </c>
    </row>
    <row r="199" spans="1:4" hidden="1" x14ac:dyDescent="0.15">
      <c r="A199" s="46">
        <v>198</v>
      </c>
      <c r="B199" s="46" t="s">
        <v>127</v>
      </c>
      <c r="C199" s="80" t="s">
        <v>143</v>
      </c>
      <c r="D199" s="46" t="s">
        <v>139</v>
      </c>
    </row>
    <row r="200" spans="1:4" hidden="1" x14ac:dyDescent="0.15">
      <c r="A200" s="46">
        <v>199</v>
      </c>
      <c r="B200" s="46" t="s">
        <v>121</v>
      </c>
      <c r="C200" s="80" t="s">
        <v>143</v>
      </c>
      <c r="D200" s="46" t="s">
        <v>139</v>
      </c>
    </row>
    <row r="201" spans="1:4" hidden="1" x14ac:dyDescent="0.15">
      <c r="A201" s="46">
        <v>200</v>
      </c>
      <c r="B201" s="46" t="s">
        <v>140</v>
      </c>
      <c r="C201" s="80" t="s">
        <v>143</v>
      </c>
      <c r="D201" s="46" t="s">
        <v>139</v>
      </c>
    </row>
    <row r="202" spans="1:4" hidden="1" x14ac:dyDescent="0.15">
      <c r="A202" s="46">
        <v>201</v>
      </c>
      <c r="B202" s="46" t="s">
        <v>125</v>
      </c>
      <c r="C202" s="80" t="s">
        <v>143</v>
      </c>
      <c r="D202" s="46" t="s">
        <v>139</v>
      </c>
    </row>
    <row r="203" spans="1:4" hidden="1" x14ac:dyDescent="0.15">
      <c r="A203" s="46">
        <v>202</v>
      </c>
      <c r="B203" s="46" t="s">
        <v>118</v>
      </c>
      <c r="C203" s="80" t="s">
        <v>143</v>
      </c>
      <c r="D203" s="46" t="s">
        <v>139</v>
      </c>
    </row>
    <row r="204" spans="1:4" hidden="1" x14ac:dyDescent="0.15">
      <c r="A204" s="46">
        <v>203</v>
      </c>
      <c r="B204" s="46" t="s">
        <v>129</v>
      </c>
      <c r="C204" s="80" t="s">
        <v>143</v>
      </c>
      <c r="D204" s="46" t="s">
        <v>139</v>
      </c>
    </row>
    <row r="205" spans="1:4" hidden="1" x14ac:dyDescent="0.15">
      <c r="A205" s="46">
        <v>204</v>
      </c>
      <c r="B205" s="46" t="s">
        <v>122</v>
      </c>
      <c r="C205" s="80" t="s">
        <v>143</v>
      </c>
      <c r="D205" s="46" t="s">
        <v>139</v>
      </c>
    </row>
    <row r="206" spans="1:4" hidden="1" x14ac:dyDescent="0.15">
      <c r="A206" s="46">
        <v>205</v>
      </c>
      <c r="B206" s="46" t="s">
        <v>122</v>
      </c>
      <c r="C206" s="80" t="s">
        <v>143</v>
      </c>
      <c r="D206" s="46" t="s">
        <v>139</v>
      </c>
    </row>
    <row r="207" spans="1:4" hidden="1" x14ac:dyDescent="0.15">
      <c r="A207" s="46">
        <v>206</v>
      </c>
      <c r="B207" s="46" t="s">
        <v>117</v>
      </c>
      <c r="C207" s="80" t="s">
        <v>143</v>
      </c>
      <c r="D207" s="46" t="s">
        <v>139</v>
      </c>
    </row>
    <row r="208" spans="1:4" hidden="1" x14ac:dyDescent="0.15">
      <c r="A208" s="46">
        <v>207</v>
      </c>
      <c r="B208" s="46" t="s">
        <v>129</v>
      </c>
      <c r="C208" s="80" t="s">
        <v>143</v>
      </c>
      <c r="D208" s="46" t="s">
        <v>139</v>
      </c>
    </row>
    <row r="209" spans="1:4" hidden="1" x14ac:dyDescent="0.15">
      <c r="A209" s="46">
        <v>208</v>
      </c>
      <c r="B209" s="46" t="s">
        <v>122</v>
      </c>
      <c r="C209" s="80" t="s">
        <v>143</v>
      </c>
      <c r="D209" s="46" t="s">
        <v>139</v>
      </c>
    </row>
    <row r="210" spans="1:4" hidden="1" x14ac:dyDescent="0.15">
      <c r="A210" s="46">
        <v>209</v>
      </c>
      <c r="B210" s="46" t="s">
        <v>115</v>
      </c>
      <c r="C210" s="80" t="s">
        <v>143</v>
      </c>
      <c r="D210" s="46" t="s">
        <v>139</v>
      </c>
    </row>
    <row r="211" spans="1:4" hidden="1" x14ac:dyDescent="0.15">
      <c r="A211" s="46">
        <v>210</v>
      </c>
      <c r="B211" s="46" t="s">
        <v>138</v>
      </c>
      <c r="C211" s="80" t="s">
        <v>143</v>
      </c>
      <c r="D211" s="46" t="s">
        <v>139</v>
      </c>
    </row>
    <row r="212" spans="1:4" hidden="1" x14ac:dyDescent="0.15">
      <c r="A212" s="46">
        <v>211</v>
      </c>
      <c r="B212" s="46" t="s">
        <v>125</v>
      </c>
      <c r="C212" s="80" t="s">
        <v>143</v>
      </c>
      <c r="D212" s="46" t="s">
        <v>139</v>
      </c>
    </row>
    <row r="213" spans="1:4" hidden="1" x14ac:dyDescent="0.15">
      <c r="A213" s="46">
        <v>212</v>
      </c>
      <c r="B213" s="46" t="s">
        <v>129</v>
      </c>
      <c r="C213" s="80" t="s">
        <v>143</v>
      </c>
      <c r="D213" s="46" t="s">
        <v>139</v>
      </c>
    </row>
    <row r="214" spans="1:4" hidden="1" x14ac:dyDescent="0.15">
      <c r="A214" s="46">
        <v>213</v>
      </c>
      <c r="B214" s="46" t="s">
        <v>114</v>
      </c>
      <c r="C214" s="80" t="s">
        <v>143</v>
      </c>
      <c r="D214" s="46" t="s">
        <v>139</v>
      </c>
    </row>
    <row r="215" spans="1:4" hidden="1" x14ac:dyDescent="0.15">
      <c r="A215" s="46">
        <v>214</v>
      </c>
      <c r="B215" s="46" t="s">
        <v>114</v>
      </c>
      <c r="C215" s="80" t="s">
        <v>143</v>
      </c>
      <c r="D215" s="46" t="s">
        <v>139</v>
      </c>
    </row>
    <row r="216" spans="1:4" hidden="1" x14ac:dyDescent="0.15">
      <c r="A216" s="46">
        <v>215</v>
      </c>
      <c r="B216" s="46" t="s">
        <v>127</v>
      </c>
      <c r="C216" s="80" t="s">
        <v>143</v>
      </c>
      <c r="D216" s="46" t="s">
        <v>139</v>
      </c>
    </row>
    <row r="217" spans="1:4" hidden="1" x14ac:dyDescent="0.15">
      <c r="A217" s="46">
        <v>216</v>
      </c>
      <c r="B217" s="46" t="s">
        <v>121</v>
      </c>
      <c r="C217" s="80" t="s">
        <v>143</v>
      </c>
      <c r="D217" s="46" t="s">
        <v>139</v>
      </c>
    </row>
    <row r="218" spans="1:4" hidden="1" x14ac:dyDescent="0.15">
      <c r="A218" s="46">
        <v>217</v>
      </c>
      <c r="B218" s="46" t="s">
        <v>133</v>
      </c>
      <c r="C218" s="80" t="s">
        <v>143</v>
      </c>
      <c r="D218" s="46" t="s">
        <v>139</v>
      </c>
    </row>
    <row r="219" spans="1:4" hidden="1" x14ac:dyDescent="0.15">
      <c r="A219" s="46">
        <v>218</v>
      </c>
      <c r="B219" s="46" t="s">
        <v>125</v>
      </c>
      <c r="C219" s="80" t="s">
        <v>143</v>
      </c>
      <c r="D219" s="46" t="s">
        <v>139</v>
      </c>
    </row>
    <row r="220" spans="1:4" hidden="1" x14ac:dyDescent="0.15">
      <c r="A220" s="46">
        <v>219</v>
      </c>
      <c r="B220" s="46" t="s">
        <v>125</v>
      </c>
      <c r="C220" s="80" t="s">
        <v>143</v>
      </c>
      <c r="D220" s="46" t="s">
        <v>139</v>
      </c>
    </row>
    <row r="221" spans="1:4" hidden="1" x14ac:dyDescent="0.15">
      <c r="A221" s="46">
        <v>220</v>
      </c>
      <c r="B221" s="46" t="s">
        <v>125</v>
      </c>
      <c r="C221" s="80" t="s">
        <v>143</v>
      </c>
      <c r="D221" s="46" t="s">
        <v>139</v>
      </c>
    </row>
    <row r="222" spans="1:4" hidden="1" x14ac:dyDescent="0.15">
      <c r="A222" s="46">
        <v>221</v>
      </c>
      <c r="B222" s="46" t="s">
        <v>136</v>
      </c>
      <c r="C222" s="80" t="s">
        <v>143</v>
      </c>
      <c r="D222" s="46" t="s">
        <v>139</v>
      </c>
    </row>
    <row r="223" spans="1:4" hidden="1" x14ac:dyDescent="0.15">
      <c r="A223" s="46">
        <v>222</v>
      </c>
      <c r="B223" s="46" t="s">
        <v>118</v>
      </c>
      <c r="C223" s="80" t="s">
        <v>143</v>
      </c>
      <c r="D223" s="46" t="s">
        <v>139</v>
      </c>
    </row>
    <row r="224" spans="1:4" hidden="1" x14ac:dyDescent="0.15">
      <c r="A224" s="46">
        <v>223</v>
      </c>
      <c r="B224" s="46" t="s">
        <v>119</v>
      </c>
      <c r="C224" s="80" t="s">
        <v>143</v>
      </c>
      <c r="D224" s="46" t="s">
        <v>139</v>
      </c>
    </row>
    <row r="225" spans="1:4" hidden="1" x14ac:dyDescent="0.15">
      <c r="A225" s="46">
        <v>224</v>
      </c>
      <c r="B225" s="46" t="s">
        <v>135</v>
      </c>
      <c r="C225" s="80" t="s">
        <v>143</v>
      </c>
      <c r="D225" s="46" t="s">
        <v>139</v>
      </c>
    </row>
    <row r="226" spans="1:4" hidden="1" x14ac:dyDescent="0.15">
      <c r="A226" s="46">
        <v>225</v>
      </c>
      <c r="B226" s="46" t="s">
        <v>128</v>
      </c>
      <c r="C226" s="80" t="s">
        <v>143</v>
      </c>
      <c r="D226" s="46" t="s">
        <v>139</v>
      </c>
    </row>
    <row r="227" spans="1:4" hidden="1" x14ac:dyDescent="0.15">
      <c r="A227" s="46">
        <v>226</v>
      </c>
      <c r="B227" s="46" t="s">
        <v>115</v>
      </c>
      <c r="C227" s="80" t="s">
        <v>143</v>
      </c>
      <c r="D227" s="46" t="s">
        <v>139</v>
      </c>
    </row>
    <row r="228" spans="1:4" hidden="1" x14ac:dyDescent="0.15">
      <c r="A228" s="46">
        <v>227</v>
      </c>
      <c r="B228" s="46" t="s">
        <v>110</v>
      </c>
      <c r="C228" s="80" t="s">
        <v>143</v>
      </c>
      <c r="D228" s="46" t="s">
        <v>139</v>
      </c>
    </row>
    <row r="229" spans="1:4" hidden="1" x14ac:dyDescent="0.15">
      <c r="A229" s="46">
        <v>228</v>
      </c>
      <c r="B229" s="46" t="s">
        <v>138</v>
      </c>
      <c r="C229" s="80" t="s">
        <v>143</v>
      </c>
      <c r="D229" s="46" t="s">
        <v>139</v>
      </c>
    </row>
    <row r="230" spans="1:4" hidden="1" x14ac:dyDescent="0.15">
      <c r="A230" s="46">
        <v>229</v>
      </c>
      <c r="B230" s="46" t="s">
        <v>114</v>
      </c>
      <c r="C230" s="80" t="s">
        <v>143</v>
      </c>
      <c r="D230" s="46" t="s">
        <v>131</v>
      </c>
    </row>
    <row r="231" spans="1:4" hidden="1" x14ac:dyDescent="0.15">
      <c r="A231" s="46">
        <v>230</v>
      </c>
      <c r="B231" s="46" t="s">
        <v>133</v>
      </c>
      <c r="C231" s="80" t="s">
        <v>143</v>
      </c>
      <c r="D231" s="46" t="s">
        <v>139</v>
      </c>
    </row>
    <row r="232" spans="1:4" hidden="1" x14ac:dyDescent="0.15">
      <c r="A232" s="46">
        <v>231</v>
      </c>
      <c r="B232" s="46" t="s">
        <v>127</v>
      </c>
      <c r="C232" s="80" t="s">
        <v>143</v>
      </c>
      <c r="D232" s="46" t="s">
        <v>142</v>
      </c>
    </row>
    <row r="233" spans="1:4" hidden="1" x14ac:dyDescent="0.15">
      <c r="A233" s="46">
        <v>232</v>
      </c>
      <c r="B233" s="46" t="s">
        <v>127</v>
      </c>
      <c r="C233" s="80" t="s">
        <v>143</v>
      </c>
      <c r="D233" s="46" t="s">
        <v>142</v>
      </c>
    </row>
    <row r="234" spans="1:4" hidden="1" x14ac:dyDescent="0.15">
      <c r="A234" s="46">
        <v>233</v>
      </c>
      <c r="B234" s="46" t="s">
        <v>124</v>
      </c>
      <c r="C234" s="80" t="s">
        <v>143</v>
      </c>
      <c r="D234" s="46" t="s">
        <v>142</v>
      </c>
    </row>
    <row r="235" spans="1:4" hidden="1" x14ac:dyDescent="0.15">
      <c r="A235" s="46">
        <v>234</v>
      </c>
      <c r="B235" s="46" t="s">
        <v>126</v>
      </c>
      <c r="C235" s="80" t="s">
        <v>143</v>
      </c>
      <c r="D235" s="46" t="s">
        <v>142</v>
      </c>
    </row>
    <row r="236" spans="1:4" hidden="1" x14ac:dyDescent="0.15">
      <c r="A236" s="46">
        <v>235</v>
      </c>
      <c r="B236" s="46" t="s">
        <v>125</v>
      </c>
      <c r="C236" s="80" t="s">
        <v>143</v>
      </c>
      <c r="D236" s="46" t="s">
        <v>142</v>
      </c>
    </row>
    <row r="237" spans="1:4" hidden="1" x14ac:dyDescent="0.15">
      <c r="A237" s="46">
        <v>236</v>
      </c>
      <c r="B237" s="46" t="s">
        <v>125</v>
      </c>
      <c r="C237" s="80" t="s">
        <v>143</v>
      </c>
      <c r="D237" s="46" t="s">
        <v>142</v>
      </c>
    </row>
    <row r="238" spans="1:4" hidden="1" x14ac:dyDescent="0.15">
      <c r="A238" s="46">
        <v>237</v>
      </c>
      <c r="B238" s="46" t="s">
        <v>135</v>
      </c>
      <c r="C238" s="80" t="s">
        <v>143</v>
      </c>
      <c r="D238" s="46" t="s">
        <v>142</v>
      </c>
    </row>
    <row r="239" spans="1:4" hidden="1" x14ac:dyDescent="0.15">
      <c r="A239" s="46">
        <v>238</v>
      </c>
      <c r="B239" s="46" t="s">
        <v>128</v>
      </c>
      <c r="C239" s="80" t="s">
        <v>143</v>
      </c>
      <c r="D239" s="46" t="s">
        <v>142</v>
      </c>
    </row>
    <row r="240" spans="1:4" hidden="1" x14ac:dyDescent="0.15">
      <c r="A240" s="46">
        <v>239</v>
      </c>
      <c r="B240" s="46" t="s">
        <v>117</v>
      </c>
      <c r="C240" s="80" t="s">
        <v>143</v>
      </c>
      <c r="D240" s="46" t="s">
        <v>142</v>
      </c>
    </row>
    <row r="241" spans="1:4" hidden="1" x14ac:dyDescent="0.15">
      <c r="A241" s="46">
        <v>240</v>
      </c>
      <c r="B241" s="46" t="s">
        <v>132</v>
      </c>
      <c r="C241" s="80" t="s">
        <v>143</v>
      </c>
      <c r="D241" s="46" t="s">
        <v>142</v>
      </c>
    </row>
    <row r="242" spans="1:4" hidden="1" x14ac:dyDescent="0.15">
      <c r="A242" s="46">
        <v>241</v>
      </c>
      <c r="B242" s="46" t="s">
        <v>113</v>
      </c>
      <c r="C242" s="80" t="s">
        <v>150</v>
      </c>
      <c r="D242" s="46" t="s">
        <v>112</v>
      </c>
    </row>
    <row r="243" spans="1:4" hidden="1" x14ac:dyDescent="0.15">
      <c r="A243" s="46">
        <v>242</v>
      </c>
      <c r="B243" s="46" t="s">
        <v>130</v>
      </c>
      <c r="C243" s="80" t="s">
        <v>150</v>
      </c>
      <c r="D243" s="46" t="s">
        <v>112</v>
      </c>
    </row>
    <row r="244" spans="1:4" hidden="1" x14ac:dyDescent="0.15">
      <c r="A244" s="46">
        <v>243</v>
      </c>
      <c r="B244" s="46" t="s">
        <v>141</v>
      </c>
      <c r="C244" s="80" t="s">
        <v>150</v>
      </c>
      <c r="D244" s="46" t="s">
        <v>112</v>
      </c>
    </row>
    <row r="245" spans="1:4" hidden="1" x14ac:dyDescent="0.15">
      <c r="A245" s="46">
        <v>244</v>
      </c>
      <c r="B245" s="46" t="s">
        <v>117</v>
      </c>
      <c r="C245" s="80" t="s">
        <v>150</v>
      </c>
      <c r="D245" s="46" t="s">
        <v>112</v>
      </c>
    </row>
    <row r="246" spans="1:4" hidden="1" x14ac:dyDescent="0.15">
      <c r="A246" s="46">
        <v>245</v>
      </c>
      <c r="B246" s="46" t="s">
        <v>151</v>
      </c>
      <c r="C246" s="80" t="s">
        <v>150</v>
      </c>
      <c r="D246" s="46" t="s">
        <v>112</v>
      </c>
    </row>
    <row r="247" spans="1:4" hidden="1" x14ac:dyDescent="0.15">
      <c r="A247" s="46">
        <v>246</v>
      </c>
      <c r="B247" s="46" t="s">
        <v>114</v>
      </c>
      <c r="C247" s="80" t="s">
        <v>150</v>
      </c>
      <c r="D247" s="46" t="s">
        <v>112</v>
      </c>
    </row>
    <row r="248" spans="1:4" hidden="1" x14ac:dyDescent="0.15">
      <c r="A248" s="46">
        <v>247</v>
      </c>
      <c r="B248" s="46" t="s">
        <v>114</v>
      </c>
      <c r="C248" s="80" t="s">
        <v>150</v>
      </c>
      <c r="D248" s="46" t="s">
        <v>112</v>
      </c>
    </row>
    <row r="249" spans="1:4" hidden="1" x14ac:dyDescent="0.15">
      <c r="A249" s="46">
        <v>248</v>
      </c>
      <c r="B249" s="46" t="s">
        <v>124</v>
      </c>
      <c r="C249" s="80" t="s">
        <v>150</v>
      </c>
      <c r="D249" s="46" t="s">
        <v>112</v>
      </c>
    </row>
    <row r="250" spans="1:4" hidden="1" x14ac:dyDescent="0.15">
      <c r="A250" s="46">
        <v>249</v>
      </c>
      <c r="B250" s="46" t="s">
        <v>120</v>
      </c>
      <c r="C250" s="80" t="s">
        <v>150</v>
      </c>
      <c r="D250" s="46" t="s">
        <v>112</v>
      </c>
    </row>
    <row r="251" spans="1:4" hidden="1" x14ac:dyDescent="0.15">
      <c r="A251" s="46">
        <v>250</v>
      </c>
      <c r="B251" s="46" t="s">
        <v>126</v>
      </c>
      <c r="C251" s="80" t="s">
        <v>150</v>
      </c>
      <c r="D251" s="46" t="s">
        <v>112</v>
      </c>
    </row>
    <row r="252" spans="1:4" hidden="1" x14ac:dyDescent="0.15">
      <c r="A252" s="46">
        <v>251</v>
      </c>
      <c r="B252" s="46" t="s">
        <v>134</v>
      </c>
      <c r="C252" s="80" t="s">
        <v>150</v>
      </c>
      <c r="D252" s="46" t="s">
        <v>112</v>
      </c>
    </row>
    <row r="253" spans="1:4" hidden="1" x14ac:dyDescent="0.15">
      <c r="A253" s="46">
        <v>252</v>
      </c>
      <c r="B253" s="46" t="s">
        <v>127</v>
      </c>
      <c r="C253" s="80" t="s">
        <v>150</v>
      </c>
      <c r="D253" s="46" t="s">
        <v>112</v>
      </c>
    </row>
    <row r="254" spans="1:4" hidden="1" x14ac:dyDescent="0.15">
      <c r="A254" s="46">
        <v>253</v>
      </c>
      <c r="B254" s="46" t="s">
        <v>152</v>
      </c>
      <c r="C254" s="80" t="s">
        <v>150</v>
      </c>
      <c r="D254" s="46" t="s">
        <v>112</v>
      </c>
    </row>
    <row r="255" spans="1:4" hidden="1" x14ac:dyDescent="0.15">
      <c r="A255" s="46">
        <v>254</v>
      </c>
      <c r="B255" s="46" t="s">
        <v>137</v>
      </c>
      <c r="C255" s="80" t="s">
        <v>150</v>
      </c>
      <c r="D255" s="46" t="s">
        <v>112</v>
      </c>
    </row>
    <row r="256" spans="1:4" hidden="1" x14ac:dyDescent="0.15">
      <c r="A256" s="46">
        <v>255</v>
      </c>
      <c r="B256" s="46" t="s">
        <v>140</v>
      </c>
      <c r="C256" s="80" t="s">
        <v>150</v>
      </c>
      <c r="D256" s="46" t="s">
        <v>112</v>
      </c>
    </row>
    <row r="257" spans="1:4" hidden="1" x14ac:dyDescent="0.15">
      <c r="A257" s="46">
        <v>256</v>
      </c>
      <c r="B257" s="46" t="s">
        <v>125</v>
      </c>
      <c r="C257" s="80" t="s">
        <v>150</v>
      </c>
      <c r="D257" s="46" t="s">
        <v>112</v>
      </c>
    </row>
    <row r="258" spans="1:4" hidden="1" x14ac:dyDescent="0.15">
      <c r="A258" s="46">
        <v>257</v>
      </c>
      <c r="B258" s="46" t="s">
        <v>127</v>
      </c>
      <c r="C258" s="80" t="s">
        <v>150</v>
      </c>
      <c r="D258" s="46" t="s">
        <v>112</v>
      </c>
    </row>
    <row r="259" spans="1:4" hidden="1" x14ac:dyDescent="0.15">
      <c r="A259" s="46">
        <v>258</v>
      </c>
      <c r="B259" s="46" t="s">
        <v>113</v>
      </c>
      <c r="C259" s="80" t="s">
        <v>150</v>
      </c>
      <c r="D259" s="46" t="s">
        <v>112</v>
      </c>
    </row>
    <row r="260" spans="1:4" hidden="1" x14ac:dyDescent="0.15">
      <c r="A260" s="46">
        <v>259</v>
      </c>
      <c r="B260" s="46" t="s">
        <v>118</v>
      </c>
      <c r="C260" s="80" t="s">
        <v>150</v>
      </c>
      <c r="D260" s="46" t="s">
        <v>112</v>
      </c>
    </row>
    <row r="261" spans="1:4" hidden="1" x14ac:dyDescent="0.15">
      <c r="A261" s="46">
        <v>260</v>
      </c>
      <c r="B261" s="46" t="s">
        <v>113</v>
      </c>
      <c r="C261" s="80" t="s">
        <v>150</v>
      </c>
      <c r="D261" s="46" t="s">
        <v>112</v>
      </c>
    </row>
    <row r="262" spans="1:4" hidden="1" x14ac:dyDescent="0.15">
      <c r="A262" s="46">
        <v>261</v>
      </c>
      <c r="B262" s="46" t="s">
        <v>130</v>
      </c>
      <c r="C262" s="80" t="s">
        <v>150</v>
      </c>
      <c r="D262" s="46" t="s">
        <v>112</v>
      </c>
    </row>
    <row r="263" spans="1:4" hidden="1" x14ac:dyDescent="0.15">
      <c r="A263" s="46">
        <v>262</v>
      </c>
      <c r="B263" s="46" t="s">
        <v>129</v>
      </c>
      <c r="C263" s="80" t="s">
        <v>150</v>
      </c>
      <c r="D263" s="46" t="s">
        <v>112</v>
      </c>
    </row>
    <row r="264" spans="1:4" hidden="1" x14ac:dyDescent="0.15">
      <c r="A264" s="46">
        <v>263</v>
      </c>
      <c r="B264" s="46" t="s">
        <v>127</v>
      </c>
      <c r="C264" s="80" t="s">
        <v>150</v>
      </c>
      <c r="D264" s="46" t="s">
        <v>112</v>
      </c>
    </row>
    <row r="265" spans="1:4" hidden="1" x14ac:dyDescent="0.15">
      <c r="A265" s="46">
        <v>264</v>
      </c>
      <c r="B265" s="46" t="s">
        <v>127</v>
      </c>
      <c r="C265" s="80" t="s">
        <v>150</v>
      </c>
      <c r="D265" s="46" t="s">
        <v>112</v>
      </c>
    </row>
    <row r="266" spans="1:4" hidden="1" x14ac:dyDescent="0.15">
      <c r="A266" s="46">
        <v>265</v>
      </c>
      <c r="B266" s="46" t="s">
        <v>126</v>
      </c>
      <c r="C266" s="80" t="s">
        <v>150</v>
      </c>
      <c r="D266" s="46" t="s">
        <v>112</v>
      </c>
    </row>
    <row r="267" spans="1:4" hidden="1" x14ac:dyDescent="0.15">
      <c r="A267" s="46">
        <v>266</v>
      </c>
      <c r="B267" s="46" t="s">
        <v>122</v>
      </c>
      <c r="C267" s="80" t="s">
        <v>150</v>
      </c>
      <c r="D267" s="46" t="s">
        <v>112</v>
      </c>
    </row>
    <row r="268" spans="1:4" hidden="1" x14ac:dyDescent="0.15">
      <c r="A268" s="46">
        <v>267</v>
      </c>
      <c r="B268" s="46" t="s">
        <v>122</v>
      </c>
      <c r="C268" s="80" t="s">
        <v>150</v>
      </c>
      <c r="D268" s="46" t="s">
        <v>112</v>
      </c>
    </row>
    <row r="269" spans="1:4" hidden="1" x14ac:dyDescent="0.15">
      <c r="A269" s="46">
        <v>268</v>
      </c>
      <c r="B269" s="46" t="s">
        <v>117</v>
      </c>
      <c r="C269" s="80" t="s">
        <v>150</v>
      </c>
      <c r="D269" s="46" t="s">
        <v>112</v>
      </c>
    </row>
    <row r="270" spans="1:4" hidden="1" x14ac:dyDescent="0.15">
      <c r="A270" s="46">
        <v>269</v>
      </c>
      <c r="B270" s="46" t="s">
        <v>122</v>
      </c>
      <c r="C270" s="80" t="s">
        <v>150</v>
      </c>
      <c r="D270" s="46" t="s">
        <v>112</v>
      </c>
    </row>
    <row r="271" spans="1:4" hidden="1" x14ac:dyDescent="0.15">
      <c r="A271" s="46">
        <v>270</v>
      </c>
      <c r="B271" s="46" t="s">
        <v>119</v>
      </c>
      <c r="C271" s="80" t="s">
        <v>150</v>
      </c>
      <c r="D271" s="46" t="s">
        <v>112</v>
      </c>
    </row>
    <row r="272" spans="1:4" hidden="1" x14ac:dyDescent="0.15">
      <c r="A272" s="46">
        <v>271</v>
      </c>
      <c r="B272" s="46" t="s">
        <v>117</v>
      </c>
      <c r="C272" s="80" t="s">
        <v>150</v>
      </c>
      <c r="D272" s="46" t="s">
        <v>131</v>
      </c>
    </row>
    <row r="273" spans="1:4" hidden="1" x14ac:dyDescent="0.15">
      <c r="A273" s="46">
        <v>272</v>
      </c>
      <c r="B273" s="46" t="s">
        <v>140</v>
      </c>
      <c r="C273" s="80" t="s">
        <v>150</v>
      </c>
      <c r="D273" s="46" t="s">
        <v>131</v>
      </c>
    </row>
    <row r="274" spans="1:4" hidden="1" x14ac:dyDescent="0.15">
      <c r="A274" s="46">
        <v>273</v>
      </c>
      <c r="B274" s="46" t="s">
        <v>138</v>
      </c>
      <c r="C274" s="80" t="s">
        <v>150</v>
      </c>
      <c r="D274" s="46" t="s">
        <v>131</v>
      </c>
    </row>
    <row r="275" spans="1:4" hidden="1" x14ac:dyDescent="0.15">
      <c r="A275" s="46">
        <v>274</v>
      </c>
      <c r="B275" s="46" t="s">
        <v>127</v>
      </c>
      <c r="C275" s="80" t="s">
        <v>150</v>
      </c>
      <c r="D275" s="46" t="s">
        <v>131</v>
      </c>
    </row>
    <row r="276" spans="1:4" hidden="1" x14ac:dyDescent="0.15">
      <c r="A276" s="46">
        <v>275</v>
      </c>
      <c r="B276" s="46" t="s">
        <v>124</v>
      </c>
      <c r="C276" s="80" t="s">
        <v>150</v>
      </c>
      <c r="D276" s="46" t="s">
        <v>131</v>
      </c>
    </row>
    <row r="277" spans="1:4" hidden="1" x14ac:dyDescent="0.15">
      <c r="A277" s="46">
        <v>276</v>
      </c>
      <c r="B277" s="46" t="s">
        <v>124</v>
      </c>
      <c r="C277" s="80" t="s">
        <v>150</v>
      </c>
      <c r="D277" s="46" t="s">
        <v>131</v>
      </c>
    </row>
    <row r="278" spans="1:4" hidden="1" x14ac:dyDescent="0.15">
      <c r="A278" s="46">
        <v>277</v>
      </c>
      <c r="B278" s="46" t="s">
        <v>117</v>
      </c>
      <c r="C278" s="80" t="s">
        <v>150</v>
      </c>
      <c r="D278" s="46" t="s">
        <v>131</v>
      </c>
    </row>
    <row r="279" spans="1:4" hidden="1" x14ac:dyDescent="0.15">
      <c r="A279" s="46">
        <v>278</v>
      </c>
      <c r="B279" s="46" t="s">
        <v>113</v>
      </c>
      <c r="C279" s="80" t="s">
        <v>150</v>
      </c>
      <c r="D279" s="46" t="s">
        <v>131</v>
      </c>
    </row>
    <row r="280" spans="1:4" hidden="1" x14ac:dyDescent="0.15">
      <c r="A280" s="46">
        <v>279</v>
      </c>
      <c r="B280" s="46" t="s">
        <v>127</v>
      </c>
      <c r="C280" s="80" t="s">
        <v>150</v>
      </c>
      <c r="D280" s="46" t="s">
        <v>131</v>
      </c>
    </row>
    <row r="281" spans="1:4" hidden="1" x14ac:dyDescent="0.15">
      <c r="A281" s="46">
        <v>280</v>
      </c>
      <c r="B281" s="46" t="s">
        <v>126</v>
      </c>
      <c r="C281" s="80" t="s">
        <v>150</v>
      </c>
      <c r="D281" s="46" t="s">
        <v>131</v>
      </c>
    </row>
    <row r="282" spans="1:4" hidden="1" x14ac:dyDescent="0.15">
      <c r="A282" s="46">
        <v>281</v>
      </c>
      <c r="B282" s="46" t="s">
        <v>121</v>
      </c>
      <c r="C282" s="80" t="s">
        <v>150</v>
      </c>
      <c r="D282" s="46" t="s">
        <v>131</v>
      </c>
    </row>
    <row r="283" spans="1:4" hidden="1" x14ac:dyDescent="0.15">
      <c r="A283" s="46">
        <v>282</v>
      </c>
      <c r="B283" s="46" t="s">
        <v>138</v>
      </c>
      <c r="C283" s="80" t="s">
        <v>150</v>
      </c>
      <c r="D283" s="46" t="s">
        <v>131</v>
      </c>
    </row>
    <row r="284" spans="1:4" hidden="1" x14ac:dyDescent="0.15">
      <c r="A284" s="46">
        <v>283</v>
      </c>
      <c r="B284" s="46" t="s">
        <v>118</v>
      </c>
      <c r="C284" s="80" t="s">
        <v>150</v>
      </c>
      <c r="D284" s="46" t="s">
        <v>131</v>
      </c>
    </row>
    <row r="285" spans="1:4" hidden="1" x14ac:dyDescent="0.15">
      <c r="A285" s="46">
        <v>284</v>
      </c>
      <c r="B285" s="46" t="s">
        <v>127</v>
      </c>
      <c r="C285" s="80" t="s">
        <v>150</v>
      </c>
      <c r="D285" s="46" t="s">
        <v>131</v>
      </c>
    </row>
    <row r="286" spans="1:4" hidden="1" x14ac:dyDescent="0.15">
      <c r="A286" s="46">
        <v>285</v>
      </c>
      <c r="B286" s="46" t="s">
        <v>120</v>
      </c>
      <c r="C286" s="80" t="s">
        <v>150</v>
      </c>
      <c r="D286" s="46" t="s">
        <v>131</v>
      </c>
    </row>
    <row r="287" spans="1:4" hidden="1" x14ac:dyDescent="0.15">
      <c r="A287" s="46">
        <v>286</v>
      </c>
      <c r="B287" s="46" t="s">
        <v>130</v>
      </c>
      <c r="C287" s="80" t="s">
        <v>150</v>
      </c>
      <c r="D287" s="46" t="s">
        <v>131</v>
      </c>
    </row>
    <row r="288" spans="1:4" hidden="1" x14ac:dyDescent="0.15">
      <c r="A288" s="46">
        <v>287</v>
      </c>
      <c r="B288" s="46" t="s">
        <v>130</v>
      </c>
      <c r="C288" s="80" t="s">
        <v>150</v>
      </c>
      <c r="D288" s="46" t="s">
        <v>131</v>
      </c>
    </row>
    <row r="289" spans="1:4" hidden="1" x14ac:dyDescent="0.15">
      <c r="A289" s="46">
        <v>288</v>
      </c>
      <c r="B289" s="46" t="s">
        <v>114</v>
      </c>
      <c r="C289" s="80" t="s">
        <v>150</v>
      </c>
      <c r="D289" s="46" t="s">
        <v>131</v>
      </c>
    </row>
    <row r="290" spans="1:4" hidden="1" x14ac:dyDescent="0.15">
      <c r="A290" s="46">
        <v>289</v>
      </c>
      <c r="B290" s="46" t="s">
        <v>125</v>
      </c>
      <c r="C290" s="80" t="s">
        <v>150</v>
      </c>
      <c r="D290" s="46" t="s">
        <v>131</v>
      </c>
    </row>
    <row r="291" spans="1:4" hidden="1" x14ac:dyDescent="0.15">
      <c r="A291" s="46">
        <v>290</v>
      </c>
      <c r="B291" s="46" t="s">
        <v>148</v>
      </c>
      <c r="C291" s="80" t="s">
        <v>150</v>
      </c>
      <c r="D291" s="46" t="s">
        <v>131</v>
      </c>
    </row>
    <row r="292" spans="1:4" hidden="1" x14ac:dyDescent="0.15">
      <c r="A292" s="46">
        <v>291</v>
      </c>
      <c r="B292" s="46" t="s">
        <v>153</v>
      </c>
      <c r="C292" s="80" t="s">
        <v>150</v>
      </c>
      <c r="D292" s="46" t="s">
        <v>131</v>
      </c>
    </row>
    <row r="293" spans="1:4" hidden="1" x14ac:dyDescent="0.15">
      <c r="A293" s="46">
        <v>292</v>
      </c>
      <c r="B293" s="46" t="s">
        <v>114</v>
      </c>
      <c r="C293" s="80" t="s">
        <v>150</v>
      </c>
      <c r="D293" s="46" t="s">
        <v>131</v>
      </c>
    </row>
    <row r="294" spans="1:4" hidden="1" x14ac:dyDescent="0.15">
      <c r="A294" s="46">
        <v>293</v>
      </c>
      <c r="B294" s="46" t="s">
        <v>125</v>
      </c>
      <c r="C294" s="80" t="s">
        <v>150</v>
      </c>
      <c r="D294" s="46" t="s">
        <v>131</v>
      </c>
    </row>
    <row r="295" spans="1:4" hidden="1" x14ac:dyDescent="0.15">
      <c r="A295" s="46">
        <v>294</v>
      </c>
      <c r="B295" s="46" t="s">
        <v>127</v>
      </c>
      <c r="C295" s="80" t="s">
        <v>150</v>
      </c>
      <c r="D295" s="46" t="s">
        <v>131</v>
      </c>
    </row>
    <row r="296" spans="1:4" hidden="1" x14ac:dyDescent="0.15">
      <c r="A296" s="46">
        <v>295</v>
      </c>
      <c r="B296" s="46" t="s">
        <v>138</v>
      </c>
      <c r="C296" s="80" t="s">
        <v>150</v>
      </c>
      <c r="D296" s="46" t="s">
        <v>131</v>
      </c>
    </row>
    <row r="297" spans="1:4" hidden="1" x14ac:dyDescent="0.15">
      <c r="A297" s="46">
        <v>296</v>
      </c>
      <c r="B297" s="46" t="s">
        <v>144</v>
      </c>
      <c r="C297" s="80" t="s">
        <v>150</v>
      </c>
      <c r="D297" s="46" t="s">
        <v>131</v>
      </c>
    </row>
    <row r="298" spans="1:4" hidden="1" x14ac:dyDescent="0.15">
      <c r="A298" s="46">
        <v>297</v>
      </c>
      <c r="B298" s="46" t="s">
        <v>137</v>
      </c>
      <c r="C298" s="80" t="s">
        <v>150</v>
      </c>
      <c r="D298" s="46" t="s">
        <v>131</v>
      </c>
    </row>
    <row r="299" spans="1:4" hidden="1" x14ac:dyDescent="0.15">
      <c r="A299" s="46">
        <v>298</v>
      </c>
      <c r="B299" s="46" t="s">
        <v>114</v>
      </c>
      <c r="C299" s="80" t="s">
        <v>150</v>
      </c>
      <c r="D299" s="46" t="s">
        <v>131</v>
      </c>
    </row>
    <row r="300" spans="1:4" hidden="1" x14ac:dyDescent="0.15">
      <c r="A300" s="46">
        <v>299</v>
      </c>
      <c r="B300" s="46" t="s">
        <v>113</v>
      </c>
      <c r="C300" s="80" t="s">
        <v>150</v>
      </c>
      <c r="D300" s="46" t="s">
        <v>131</v>
      </c>
    </row>
    <row r="301" spans="1:4" hidden="1" x14ac:dyDescent="0.15">
      <c r="A301" s="46">
        <v>300</v>
      </c>
      <c r="B301" s="46" t="s">
        <v>123</v>
      </c>
      <c r="C301" s="80" t="s">
        <v>150</v>
      </c>
      <c r="D301" s="46" t="s">
        <v>131</v>
      </c>
    </row>
    <row r="302" spans="1:4" hidden="1" x14ac:dyDescent="0.15">
      <c r="A302" s="46">
        <v>301</v>
      </c>
      <c r="B302" s="46" t="s">
        <v>114</v>
      </c>
      <c r="C302" s="80" t="s">
        <v>150</v>
      </c>
      <c r="D302" s="46" t="s">
        <v>131</v>
      </c>
    </row>
    <row r="303" spans="1:4" hidden="1" x14ac:dyDescent="0.15">
      <c r="A303" s="46">
        <v>302</v>
      </c>
      <c r="B303" s="46" t="s">
        <v>126</v>
      </c>
      <c r="C303" s="80" t="s">
        <v>150</v>
      </c>
      <c r="D303" s="46" t="s">
        <v>139</v>
      </c>
    </row>
    <row r="304" spans="1:4" hidden="1" x14ac:dyDescent="0.15">
      <c r="A304" s="46">
        <v>303</v>
      </c>
      <c r="B304" s="46" t="s">
        <v>123</v>
      </c>
      <c r="C304" s="80" t="s">
        <v>150</v>
      </c>
      <c r="D304" s="46" t="s">
        <v>139</v>
      </c>
    </row>
    <row r="305" spans="1:4" hidden="1" x14ac:dyDescent="0.15">
      <c r="A305" s="46">
        <v>304</v>
      </c>
      <c r="B305" s="46" t="s">
        <v>154</v>
      </c>
      <c r="C305" s="80" t="s">
        <v>150</v>
      </c>
      <c r="D305" s="46" t="s">
        <v>139</v>
      </c>
    </row>
    <row r="306" spans="1:4" hidden="1" x14ac:dyDescent="0.15">
      <c r="A306" s="46">
        <v>305</v>
      </c>
      <c r="B306" s="46" t="s">
        <v>115</v>
      </c>
      <c r="C306" s="80" t="s">
        <v>150</v>
      </c>
      <c r="D306" s="46" t="s">
        <v>139</v>
      </c>
    </row>
    <row r="307" spans="1:4" hidden="1" x14ac:dyDescent="0.15">
      <c r="A307" s="46">
        <v>306</v>
      </c>
      <c r="B307" s="46" t="s">
        <v>125</v>
      </c>
      <c r="C307" s="80" t="s">
        <v>150</v>
      </c>
      <c r="D307" s="46" t="s">
        <v>139</v>
      </c>
    </row>
    <row r="308" spans="1:4" hidden="1" x14ac:dyDescent="0.15">
      <c r="A308" s="46">
        <v>307</v>
      </c>
      <c r="B308" s="46" t="s">
        <v>117</v>
      </c>
      <c r="C308" s="80" t="s">
        <v>150</v>
      </c>
      <c r="D308" s="46" t="s">
        <v>139</v>
      </c>
    </row>
    <row r="309" spans="1:4" hidden="1" x14ac:dyDescent="0.15">
      <c r="A309" s="46">
        <v>308</v>
      </c>
      <c r="B309" s="46" t="s">
        <v>119</v>
      </c>
      <c r="C309" s="80" t="s">
        <v>150</v>
      </c>
      <c r="D309" s="46" t="s">
        <v>139</v>
      </c>
    </row>
    <row r="310" spans="1:4" hidden="1" x14ac:dyDescent="0.15">
      <c r="A310" s="46">
        <v>309</v>
      </c>
      <c r="B310" s="46" t="s">
        <v>138</v>
      </c>
      <c r="C310" s="80" t="s">
        <v>150</v>
      </c>
      <c r="D310" s="46" t="s">
        <v>139</v>
      </c>
    </row>
    <row r="311" spans="1:4" hidden="1" x14ac:dyDescent="0.15">
      <c r="A311" s="46">
        <v>310</v>
      </c>
      <c r="B311" s="46" t="s">
        <v>135</v>
      </c>
      <c r="C311" s="80" t="s">
        <v>150</v>
      </c>
      <c r="D311" s="46" t="s">
        <v>139</v>
      </c>
    </row>
    <row r="312" spans="1:4" hidden="1" x14ac:dyDescent="0.15">
      <c r="A312" s="46">
        <v>311</v>
      </c>
      <c r="B312" s="46" t="s">
        <v>140</v>
      </c>
      <c r="C312" s="80" t="s">
        <v>150</v>
      </c>
      <c r="D312" s="46" t="s">
        <v>139</v>
      </c>
    </row>
    <row r="313" spans="1:4" hidden="1" x14ac:dyDescent="0.15">
      <c r="A313" s="46">
        <v>312</v>
      </c>
      <c r="B313" s="46" t="s">
        <v>127</v>
      </c>
      <c r="C313" s="80" t="s">
        <v>150</v>
      </c>
      <c r="D313" s="46" t="s">
        <v>139</v>
      </c>
    </row>
    <row r="314" spans="1:4" hidden="1" x14ac:dyDescent="0.15">
      <c r="A314" s="46">
        <v>313</v>
      </c>
      <c r="B314" s="46" t="s">
        <v>124</v>
      </c>
      <c r="C314" s="80" t="s">
        <v>150</v>
      </c>
      <c r="D314" s="46" t="s">
        <v>139</v>
      </c>
    </row>
    <row r="315" spans="1:4" hidden="1" x14ac:dyDescent="0.15">
      <c r="A315" s="46">
        <v>314</v>
      </c>
      <c r="B315" s="46" t="s">
        <v>118</v>
      </c>
      <c r="C315" s="80" t="s">
        <v>150</v>
      </c>
      <c r="D315" s="46" t="s">
        <v>139</v>
      </c>
    </row>
    <row r="316" spans="1:4" hidden="1" x14ac:dyDescent="0.15">
      <c r="A316" s="46">
        <v>315</v>
      </c>
      <c r="B316" s="46" t="s">
        <v>137</v>
      </c>
      <c r="C316" s="80" t="s">
        <v>150</v>
      </c>
      <c r="D316" s="46" t="s">
        <v>139</v>
      </c>
    </row>
    <row r="317" spans="1:4" hidden="1" x14ac:dyDescent="0.15">
      <c r="A317" s="46">
        <v>316</v>
      </c>
      <c r="B317" s="46" t="s">
        <v>140</v>
      </c>
      <c r="C317" s="80" t="s">
        <v>150</v>
      </c>
      <c r="D317" s="46" t="s">
        <v>139</v>
      </c>
    </row>
    <row r="318" spans="1:4" hidden="1" x14ac:dyDescent="0.15">
      <c r="A318" s="46">
        <v>317</v>
      </c>
      <c r="B318" s="46" t="s">
        <v>114</v>
      </c>
      <c r="C318" s="80" t="s">
        <v>150</v>
      </c>
      <c r="D318" s="46" t="s">
        <v>139</v>
      </c>
    </row>
    <row r="319" spans="1:4" hidden="1" x14ac:dyDescent="0.15">
      <c r="A319" s="46">
        <v>318</v>
      </c>
      <c r="B319" s="46" t="s">
        <v>110</v>
      </c>
      <c r="C319" s="80" t="s">
        <v>150</v>
      </c>
      <c r="D319" s="46" t="s">
        <v>139</v>
      </c>
    </row>
    <row r="320" spans="1:4" hidden="1" x14ac:dyDescent="0.15">
      <c r="A320" s="46">
        <v>319</v>
      </c>
      <c r="B320" s="46" t="s">
        <v>110</v>
      </c>
      <c r="C320" s="80" t="s">
        <v>150</v>
      </c>
      <c r="D320" s="46" t="s">
        <v>139</v>
      </c>
    </row>
    <row r="321" spans="1:4" hidden="1" x14ac:dyDescent="0.15">
      <c r="A321" s="46">
        <v>320</v>
      </c>
      <c r="B321" s="46" t="s">
        <v>114</v>
      </c>
      <c r="C321" s="80" t="s">
        <v>150</v>
      </c>
      <c r="D321" s="46" t="s">
        <v>139</v>
      </c>
    </row>
    <row r="322" spans="1:4" hidden="1" x14ac:dyDescent="0.15">
      <c r="A322" s="46">
        <v>321</v>
      </c>
      <c r="B322" s="46" t="s">
        <v>114</v>
      </c>
      <c r="C322" s="80" t="s">
        <v>150</v>
      </c>
      <c r="D322" s="46" t="s">
        <v>139</v>
      </c>
    </row>
    <row r="323" spans="1:4" hidden="1" x14ac:dyDescent="0.15">
      <c r="A323" s="46">
        <v>322</v>
      </c>
      <c r="B323" s="46" t="s">
        <v>138</v>
      </c>
      <c r="C323" s="80" t="s">
        <v>150</v>
      </c>
      <c r="D323" s="46" t="s">
        <v>139</v>
      </c>
    </row>
    <row r="324" spans="1:4" hidden="1" x14ac:dyDescent="0.15">
      <c r="A324" s="46">
        <v>323</v>
      </c>
      <c r="B324" s="46" t="s">
        <v>144</v>
      </c>
      <c r="C324" s="80" t="s">
        <v>150</v>
      </c>
      <c r="D324" s="46" t="s">
        <v>139</v>
      </c>
    </row>
    <row r="325" spans="1:4" hidden="1" x14ac:dyDescent="0.15">
      <c r="A325" s="46">
        <v>324</v>
      </c>
      <c r="B325" s="46" t="s">
        <v>118</v>
      </c>
      <c r="C325" s="80" t="s">
        <v>150</v>
      </c>
      <c r="D325" s="46" t="s">
        <v>139</v>
      </c>
    </row>
    <row r="326" spans="1:4" hidden="1" x14ac:dyDescent="0.15">
      <c r="A326" s="46">
        <v>325</v>
      </c>
      <c r="B326" s="46" t="s">
        <v>110</v>
      </c>
      <c r="C326" s="80" t="s">
        <v>150</v>
      </c>
      <c r="D326" s="46" t="s">
        <v>139</v>
      </c>
    </row>
    <row r="327" spans="1:4" hidden="1" x14ac:dyDescent="0.15">
      <c r="A327" s="46">
        <v>326</v>
      </c>
      <c r="B327" s="46" t="s">
        <v>127</v>
      </c>
      <c r="C327" s="80" t="s">
        <v>150</v>
      </c>
      <c r="D327" s="46" t="s">
        <v>139</v>
      </c>
    </row>
    <row r="328" spans="1:4" hidden="1" x14ac:dyDescent="0.15">
      <c r="A328" s="46">
        <v>327</v>
      </c>
      <c r="B328" s="46" t="s">
        <v>119</v>
      </c>
      <c r="C328" s="80" t="s">
        <v>150</v>
      </c>
      <c r="D328" s="46" t="s">
        <v>142</v>
      </c>
    </row>
    <row r="329" spans="1:4" hidden="1" x14ac:dyDescent="0.15">
      <c r="A329" s="46">
        <v>328</v>
      </c>
      <c r="B329" s="46" t="s">
        <v>125</v>
      </c>
      <c r="C329" s="80" t="s">
        <v>150</v>
      </c>
      <c r="D329" s="46" t="s">
        <v>142</v>
      </c>
    </row>
    <row r="330" spans="1:4" hidden="1" x14ac:dyDescent="0.15">
      <c r="A330" s="46">
        <v>329</v>
      </c>
      <c r="B330" s="46" t="s">
        <v>137</v>
      </c>
      <c r="C330" s="80" t="s">
        <v>150</v>
      </c>
      <c r="D330" s="46" t="s">
        <v>142</v>
      </c>
    </row>
    <row r="331" spans="1:4" hidden="1" x14ac:dyDescent="0.15">
      <c r="A331" s="46">
        <v>330</v>
      </c>
      <c r="B331" s="46" t="s">
        <v>124</v>
      </c>
      <c r="C331" s="80" t="s">
        <v>150</v>
      </c>
      <c r="D331" s="46" t="s">
        <v>139</v>
      </c>
    </row>
    <row r="332" spans="1:4" hidden="1" x14ac:dyDescent="0.15">
      <c r="A332" s="46">
        <v>331</v>
      </c>
      <c r="B332" s="46" t="s">
        <v>137</v>
      </c>
      <c r="C332" s="80" t="s">
        <v>155</v>
      </c>
      <c r="D332" s="46" t="s">
        <v>112</v>
      </c>
    </row>
    <row r="333" spans="1:4" hidden="1" x14ac:dyDescent="0.15">
      <c r="A333" s="46">
        <v>332</v>
      </c>
      <c r="B333" s="46" t="s">
        <v>126</v>
      </c>
      <c r="C333" s="80" t="s">
        <v>155</v>
      </c>
      <c r="D333" s="46" t="s">
        <v>112</v>
      </c>
    </row>
    <row r="334" spans="1:4" hidden="1" x14ac:dyDescent="0.15">
      <c r="A334" s="46">
        <v>333</v>
      </c>
      <c r="B334" s="46" t="s">
        <v>116</v>
      </c>
      <c r="C334" s="80" t="s">
        <v>155</v>
      </c>
      <c r="D334" s="46" t="s">
        <v>112</v>
      </c>
    </row>
    <row r="335" spans="1:4" hidden="1" x14ac:dyDescent="0.15">
      <c r="A335" s="46">
        <v>334</v>
      </c>
      <c r="B335" s="46" t="s">
        <v>128</v>
      </c>
      <c r="C335" s="80" t="s">
        <v>155</v>
      </c>
      <c r="D335" s="46" t="s">
        <v>112</v>
      </c>
    </row>
    <row r="336" spans="1:4" hidden="1" x14ac:dyDescent="0.15">
      <c r="A336" s="46">
        <v>335</v>
      </c>
      <c r="B336" s="46" t="s">
        <v>119</v>
      </c>
      <c r="C336" s="80" t="s">
        <v>155</v>
      </c>
      <c r="D336" s="46" t="s">
        <v>112</v>
      </c>
    </row>
    <row r="337" spans="1:4" hidden="1" x14ac:dyDescent="0.15">
      <c r="A337" s="46">
        <v>336</v>
      </c>
      <c r="B337" s="46" t="s">
        <v>130</v>
      </c>
      <c r="C337" s="80" t="s">
        <v>155</v>
      </c>
      <c r="D337" s="46" t="s">
        <v>112</v>
      </c>
    </row>
    <row r="338" spans="1:4" hidden="1" x14ac:dyDescent="0.15">
      <c r="A338" s="46">
        <v>337</v>
      </c>
      <c r="B338" s="46" t="s">
        <v>124</v>
      </c>
      <c r="C338" s="80" t="s">
        <v>155</v>
      </c>
      <c r="D338" s="46" t="s">
        <v>112</v>
      </c>
    </row>
    <row r="339" spans="1:4" hidden="1" x14ac:dyDescent="0.15">
      <c r="A339" s="46">
        <v>338</v>
      </c>
      <c r="B339" s="46" t="s">
        <v>117</v>
      </c>
      <c r="C339" s="80" t="s">
        <v>155</v>
      </c>
      <c r="D339" s="46" t="s">
        <v>112</v>
      </c>
    </row>
    <row r="340" spans="1:4" hidden="1" x14ac:dyDescent="0.15">
      <c r="A340" s="46">
        <v>339</v>
      </c>
      <c r="B340" s="46" t="s">
        <v>140</v>
      </c>
      <c r="C340" s="80" t="s">
        <v>155</v>
      </c>
      <c r="D340" s="46" t="s">
        <v>112</v>
      </c>
    </row>
    <row r="341" spans="1:4" hidden="1" x14ac:dyDescent="0.15">
      <c r="A341" s="46">
        <v>340</v>
      </c>
      <c r="B341" s="46" t="s">
        <v>114</v>
      </c>
      <c r="C341" s="80" t="s">
        <v>155</v>
      </c>
      <c r="D341" s="46" t="s">
        <v>112</v>
      </c>
    </row>
    <row r="342" spans="1:4" hidden="1" x14ac:dyDescent="0.15">
      <c r="A342" s="46">
        <v>341</v>
      </c>
      <c r="B342" s="46" t="s">
        <v>114</v>
      </c>
      <c r="C342" s="80" t="s">
        <v>155</v>
      </c>
      <c r="D342" s="46" t="s">
        <v>112</v>
      </c>
    </row>
    <row r="343" spans="1:4" hidden="1" x14ac:dyDescent="0.15">
      <c r="A343" s="46">
        <v>342</v>
      </c>
      <c r="B343" s="46" t="s">
        <v>127</v>
      </c>
      <c r="C343" s="80" t="s">
        <v>155</v>
      </c>
      <c r="D343" s="46" t="s">
        <v>112</v>
      </c>
    </row>
    <row r="344" spans="1:4" hidden="1" x14ac:dyDescent="0.15">
      <c r="A344" s="46">
        <v>343</v>
      </c>
      <c r="B344" s="46" t="s">
        <v>140</v>
      </c>
      <c r="C344" s="80" t="s">
        <v>155</v>
      </c>
      <c r="D344" s="46" t="s">
        <v>112</v>
      </c>
    </row>
    <row r="345" spans="1:4" hidden="1" x14ac:dyDescent="0.15">
      <c r="A345" s="46">
        <v>344</v>
      </c>
      <c r="B345" s="46" t="s">
        <v>126</v>
      </c>
      <c r="C345" s="80" t="s">
        <v>155</v>
      </c>
      <c r="D345" s="46" t="s">
        <v>112</v>
      </c>
    </row>
    <row r="346" spans="1:4" hidden="1" x14ac:dyDescent="0.15">
      <c r="A346" s="46">
        <v>345</v>
      </c>
      <c r="B346" s="46" t="s">
        <v>116</v>
      </c>
      <c r="C346" s="80" t="s">
        <v>155</v>
      </c>
      <c r="D346" s="46" t="s">
        <v>112</v>
      </c>
    </row>
    <row r="347" spans="1:4" hidden="1" x14ac:dyDescent="0.15">
      <c r="A347" s="46">
        <v>346</v>
      </c>
      <c r="B347" s="46" t="s">
        <v>116</v>
      </c>
      <c r="C347" s="80" t="s">
        <v>155</v>
      </c>
      <c r="D347" s="46" t="s">
        <v>112</v>
      </c>
    </row>
    <row r="348" spans="1:4" hidden="1" x14ac:dyDescent="0.15">
      <c r="A348" s="46">
        <v>347</v>
      </c>
      <c r="B348" s="46" t="s">
        <v>129</v>
      </c>
      <c r="C348" s="80" t="s">
        <v>155</v>
      </c>
      <c r="D348" s="46" t="s">
        <v>112</v>
      </c>
    </row>
    <row r="349" spans="1:4" hidden="1" x14ac:dyDescent="0.15">
      <c r="A349" s="46">
        <v>348</v>
      </c>
      <c r="B349" s="46" t="s">
        <v>123</v>
      </c>
      <c r="C349" s="80" t="s">
        <v>155</v>
      </c>
      <c r="D349" s="46" t="s">
        <v>112</v>
      </c>
    </row>
    <row r="350" spans="1:4" hidden="1" x14ac:dyDescent="0.15">
      <c r="A350" s="46">
        <v>349</v>
      </c>
      <c r="B350" s="46" t="s">
        <v>118</v>
      </c>
      <c r="C350" s="80" t="s">
        <v>155</v>
      </c>
      <c r="D350" s="46" t="s">
        <v>112</v>
      </c>
    </row>
    <row r="351" spans="1:4" hidden="1" x14ac:dyDescent="0.15">
      <c r="A351" s="46">
        <v>350</v>
      </c>
      <c r="B351" s="46" t="s">
        <v>126</v>
      </c>
      <c r="C351" s="80" t="s">
        <v>155</v>
      </c>
      <c r="D351" s="46" t="s">
        <v>112</v>
      </c>
    </row>
    <row r="352" spans="1:4" hidden="1" x14ac:dyDescent="0.15">
      <c r="A352" s="46">
        <v>351</v>
      </c>
      <c r="B352" s="46" t="s">
        <v>125</v>
      </c>
      <c r="C352" s="80" t="s">
        <v>155</v>
      </c>
      <c r="D352" s="46" t="s">
        <v>112</v>
      </c>
    </row>
    <row r="353" spans="1:4" hidden="1" x14ac:dyDescent="0.15">
      <c r="A353" s="46">
        <v>352</v>
      </c>
      <c r="B353" s="46" t="s">
        <v>137</v>
      </c>
      <c r="C353" s="80" t="s">
        <v>155</v>
      </c>
      <c r="D353" s="46" t="s">
        <v>112</v>
      </c>
    </row>
    <row r="354" spans="1:4" hidden="1" x14ac:dyDescent="0.15">
      <c r="A354" s="46">
        <v>353</v>
      </c>
      <c r="B354" s="46" t="s">
        <v>119</v>
      </c>
      <c r="C354" s="80" t="s">
        <v>155</v>
      </c>
      <c r="D354" s="46" t="s">
        <v>112</v>
      </c>
    </row>
    <row r="355" spans="1:4" hidden="1" x14ac:dyDescent="0.15">
      <c r="A355" s="46">
        <v>354</v>
      </c>
      <c r="B355" s="46" t="s">
        <v>114</v>
      </c>
      <c r="C355" s="80" t="s">
        <v>155</v>
      </c>
      <c r="D355" s="46" t="s">
        <v>131</v>
      </c>
    </row>
    <row r="356" spans="1:4" hidden="1" x14ac:dyDescent="0.15">
      <c r="A356" s="46">
        <v>355</v>
      </c>
      <c r="B356" s="46" t="s">
        <v>119</v>
      </c>
      <c r="C356" s="80" t="s">
        <v>155</v>
      </c>
      <c r="D356" s="46" t="s">
        <v>131</v>
      </c>
    </row>
    <row r="357" spans="1:4" hidden="1" x14ac:dyDescent="0.15">
      <c r="A357" s="46">
        <v>356</v>
      </c>
      <c r="B357" s="46" t="s">
        <v>124</v>
      </c>
      <c r="C357" s="80" t="s">
        <v>155</v>
      </c>
      <c r="D357" s="46" t="s">
        <v>131</v>
      </c>
    </row>
    <row r="358" spans="1:4" hidden="1" x14ac:dyDescent="0.15">
      <c r="A358" s="46">
        <v>357</v>
      </c>
      <c r="B358" s="46" t="s">
        <v>125</v>
      </c>
      <c r="C358" s="80" t="s">
        <v>155</v>
      </c>
      <c r="D358" s="46" t="s">
        <v>131</v>
      </c>
    </row>
    <row r="359" spans="1:4" hidden="1" x14ac:dyDescent="0.15">
      <c r="A359" s="46">
        <v>358</v>
      </c>
      <c r="B359" s="46" t="s">
        <v>132</v>
      </c>
      <c r="C359" s="80" t="s">
        <v>155</v>
      </c>
      <c r="D359" s="46" t="s">
        <v>131</v>
      </c>
    </row>
    <row r="360" spans="1:4" hidden="1" x14ac:dyDescent="0.15">
      <c r="A360" s="46">
        <v>359</v>
      </c>
      <c r="B360" s="46" t="s">
        <v>114</v>
      </c>
      <c r="C360" s="80" t="s">
        <v>155</v>
      </c>
      <c r="D360" s="46" t="s">
        <v>131</v>
      </c>
    </row>
    <row r="361" spans="1:4" hidden="1" x14ac:dyDescent="0.15">
      <c r="A361" s="46">
        <v>360</v>
      </c>
      <c r="B361" s="46" t="s">
        <v>140</v>
      </c>
      <c r="C361" s="80" t="s">
        <v>155</v>
      </c>
      <c r="D361" s="46" t="s">
        <v>131</v>
      </c>
    </row>
    <row r="362" spans="1:4" hidden="1" x14ac:dyDescent="0.15">
      <c r="A362" s="46">
        <v>361</v>
      </c>
      <c r="B362" s="46" t="s">
        <v>122</v>
      </c>
      <c r="C362" s="80" t="s">
        <v>155</v>
      </c>
      <c r="D362" s="46" t="s">
        <v>131</v>
      </c>
    </row>
    <row r="363" spans="1:4" hidden="1" x14ac:dyDescent="0.15">
      <c r="A363" s="46">
        <v>362</v>
      </c>
      <c r="B363" s="46" t="s">
        <v>129</v>
      </c>
      <c r="C363" s="80" t="s">
        <v>155</v>
      </c>
      <c r="D363" s="46" t="s">
        <v>131</v>
      </c>
    </row>
    <row r="364" spans="1:4" hidden="1" x14ac:dyDescent="0.15">
      <c r="A364" s="46">
        <v>363</v>
      </c>
      <c r="B364" s="46" t="s">
        <v>133</v>
      </c>
      <c r="C364" s="80" t="s">
        <v>155</v>
      </c>
      <c r="D364" s="46" t="s">
        <v>131</v>
      </c>
    </row>
    <row r="365" spans="1:4" hidden="1" x14ac:dyDescent="0.15">
      <c r="A365" s="46">
        <v>364</v>
      </c>
      <c r="B365" s="46" t="s">
        <v>137</v>
      </c>
      <c r="C365" s="80" t="s">
        <v>155</v>
      </c>
      <c r="D365" s="46" t="s">
        <v>131</v>
      </c>
    </row>
    <row r="366" spans="1:4" hidden="1" x14ac:dyDescent="0.15">
      <c r="A366" s="46">
        <v>365</v>
      </c>
      <c r="B366" s="46" t="s">
        <v>110</v>
      </c>
      <c r="C366" s="80" t="s">
        <v>155</v>
      </c>
      <c r="D366" s="46" t="s">
        <v>131</v>
      </c>
    </row>
    <row r="367" spans="1:4" hidden="1" x14ac:dyDescent="0.15">
      <c r="A367" s="46">
        <v>366</v>
      </c>
      <c r="B367" s="46" t="s">
        <v>127</v>
      </c>
      <c r="C367" s="80" t="s">
        <v>155</v>
      </c>
      <c r="D367" s="46" t="s">
        <v>131</v>
      </c>
    </row>
    <row r="368" spans="1:4" hidden="1" x14ac:dyDescent="0.15">
      <c r="A368" s="46">
        <v>367</v>
      </c>
      <c r="B368" s="46" t="s">
        <v>118</v>
      </c>
      <c r="C368" s="80" t="s">
        <v>155</v>
      </c>
      <c r="D368" s="46" t="s">
        <v>131</v>
      </c>
    </row>
    <row r="369" spans="1:4" hidden="1" x14ac:dyDescent="0.15">
      <c r="A369" s="46">
        <v>368</v>
      </c>
      <c r="B369" s="46" t="s">
        <v>129</v>
      </c>
      <c r="C369" s="80" t="s">
        <v>155</v>
      </c>
      <c r="D369" s="46" t="s">
        <v>131</v>
      </c>
    </row>
    <row r="370" spans="1:4" hidden="1" x14ac:dyDescent="0.15">
      <c r="A370" s="46">
        <v>369</v>
      </c>
      <c r="B370" s="46" t="s">
        <v>115</v>
      </c>
      <c r="C370" s="80" t="s">
        <v>155</v>
      </c>
      <c r="D370" s="46" t="s">
        <v>131</v>
      </c>
    </row>
    <row r="371" spans="1:4" hidden="1" x14ac:dyDescent="0.15">
      <c r="A371" s="46">
        <v>370</v>
      </c>
      <c r="B371" s="46" t="s">
        <v>119</v>
      </c>
      <c r="C371" s="80" t="s">
        <v>155</v>
      </c>
      <c r="D371" s="46" t="s">
        <v>131</v>
      </c>
    </row>
    <row r="372" spans="1:4" hidden="1" x14ac:dyDescent="0.15">
      <c r="A372" s="46">
        <v>371</v>
      </c>
      <c r="B372" s="46" t="s">
        <v>118</v>
      </c>
      <c r="C372" s="80" t="s">
        <v>155</v>
      </c>
      <c r="D372" s="46" t="s">
        <v>139</v>
      </c>
    </row>
    <row r="373" spans="1:4" hidden="1" x14ac:dyDescent="0.15">
      <c r="A373" s="46">
        <v>372</v>
      </c>
      <c r="B373" s="46" t="s">
        <v>116</v>
      </c>
      <c r="C373" s="80" t="s">
        <v>155</v>
      </c>
      <c r="D373" s="46" t="s">
        <v>139</v>
      </c>
    </row>
    <row r="374" spans="1:4" hidden="1" x14ac:dyDescent="0.15">
      <c r="A374" s="46">
        <v>373</v>
      </c>
      <c r="B374" s="46" t="s">
        <v>116</v>
      </c>
      <c r="C374" s="80" t="s">
        <v>155</v>
      </c>
      <c r="D374" s="46" t="s">
        <v>139</v>
      </c>
    </row>
    <row r="375" spans="1:4" hidden="1" x14ac:dyDescent="0.15">
      <c r="A375" s="46">
        <v>374</v>
      </c>
      <c r="B375" s="46" t="s">
        <v>114</v>
      </c>
      <c r="C375" s="80" t="s">
        <v>155</v>
      </c>
      <c r="D375" s="46" t="s">
        <v>139</v>
      </c>
    </row>
    <row r="376" spans="1:4" hidden="1" x14ac:dyDescent="0.15">
      <c r="A376" s="46">
        <v>375</v>
      </c>
      <c r="B376" s="46" t="s">
        <v>140</v>
      </c>
      <c r="C376" s="80" t="s">
        <v>155</v>
      </c>
      <c r="D376" s="46" t="s">
        <v>139</v>
      </c>
    </row>
    <row r="377" spans="1:4" hidden="1" x14ac:dyDescent="0.15">
      <c r="A377" s="46">
        <v>376</v>
      </c>
      <c r="B377" s="46" t="s">
        <v>115</v>
      </c>
      <c r="C377" s="80" t="s">
        <v>155</v>
      </c>
      <c r="D377" s="46" t="s">
        <v>139</v>
      </c>
    </row>
    <row r="378" spans="1:4" hidden="1" x14ac:dyDescent="0.15">
      <c r="A378" s="46">
        <v>377</v>
      </c>
      <c r="B378" s="46" t="s">
        <v>136</v>
      </c>
      <c r="C378" s="80" t="s">
        <v>155</v>
      </c>
      <c r="D378" s="46" t="s">
        <v>139</v>
      </c>
    </row>
    <row r="379" spans="1:4" hidden="1" x14ac:dyDescent="0.15">
      <c r="A379" s="46">
        <v>378</v>
      </c>
      <c r="B379" s="46" t="s">
        <v>127</v>
      </c>
      <c r="C379" s="80" t="s">
        <v>155</v>
      </c>
      <c r="D379" s="46" t="s">
        <v>139</v>
      </c>
    </row>
    <row r="380" spans="1:4" hidden="1" x14ac:dyDescent="0.15">
      <c r="A380" s="46">
        <v>379</v>
      </c>
      <c r="B380" s="46" t="s">
        <v>115</v>
      </c>
      <c r="C380" s="80" t="s">
        <v>155</v>
      </c>
      <c r="D380" s="46" t="s">
        <v>139</v>
      </c>
    </row>
    <row r="381" spans="1:4" hidden="1" x14ac:dyDescent="0.15">
      <c r="A381" s="46">
        <v>380</v>
      </c>
      <c r="B381" s="46" t="s">
        <v>127</v>
      </c>
      <c r="C381" s="80" t="s">
        <v>155</v>
      </c>
      <c r="D381" s="46" t="s">
        <v>139</v>
      </c>
    </row>
    <row r="382" spans="1:4" hidden="1" x14ac:dyDescent="0.15">
      <c r="A382" s="46">
        <v>381</v>
      </c>
      <c r="B382" s="46" t="s">
        <v>140</v>
      </c>
      <c r="C382" s="80" t="s">
        <v>155</v>
      </c>
      <c r="D382" s="46" t="s">
        <v>139</v>
      </c>
    </row>
    <row r="383" spans="1:4" hidden="1" x14ac:dyDescent="0.15">
      <c r="A383" s="46">
        <v>382</v>
      </c>
      <c r="B383" s="46" t="s">
        <v>118</v>
      </c>
      <c r="C383" s="80" t="s">
        <v>155</v>
      </c>
      <c r="D383" s="46" t="s">
        <v>139</v>
      </c>
    </row>
    <row r="384" spans="1:4" hidden="1" x14ac:dyDescent="0.15">
      <c r="A384" s="46">
        <v>383</v>
      </c>
      <c r="B384" s="46" t="s">
        <v>125</v>
      </c>
      <c r="C384" s="80" t="s">
        <v>155</v>
      </c>
      <c r="D384" s="46" t="s">
        <v>139</v>
      </c>
    </row>
    <row r="385" spans="1:4" hidden="1" x14ac:dyDescent="0.15">
      <c r="A385" s="46">
        <v>384</v>
      </c>
      <c r="B385" s="46" t="s">
        <v>115</v>
      </c>
      <c r="C385" s="80" t="s">
        <v>155</v>
      </c>
      <c r="D385" s="46" t="s">
        <v>139</v>
      </c>
    </row>
    <row r="386" spans="1:4" hidden="1" x14ac:dyDescent="0.15">
      <c r="A386" s="46">
        <v>385</v>
      </c>
      <c r="B386" s="46" t="s">
        <v>117</v>
      </c>
      <c r="C386" s="80" t="s">
        <v>155</v>
      </c>
      <c r="D386" s="46" t="s">
        <v>139</v>
      </c>
    </row>
    <row r="387" spans="1:4" hidden="1" x14ac:dyDescent="0.15">
      <c r="A387" s="46">
        <v>386</v>
      </c>
      <c r="B387" s="46" t="s">
        <v>153</v>
      </c>
      <c r="C387" s="80" t="s">
        <v>155</v>
      </c>
      <c r="D387" s="46" t="s">
        <v>139</v>
      </c>
    </row>
    <row r="388" spans="1:4" hidden="1" x14ac:dyDescent="0.15">
      <c r="A388" s="46">
        <v>387</v>
      </c>
      <c r="B388" s="46" t="s">
        <v>123</v>
      </c>
      <c r="C388" s="80" t="s">
        <v>155</v>
      </c>
      <c r="D388" s="46" t="s">
        <v>139</v>
      </c>
    </row>
    <row r="389" spans="1:4" hidden="1" x14ac:dyDescent="0.15">
      <c r="A389" s="46">
        <v>388</v>
      </c>
      <c r="B389" s="46" t="s">
        <v>125</v>
      </c>
      <c r="C389" s="80" t="s">
        <v>155</v>
      </c>
      <c r="D389" s="46" t="s">
        <v>139</v>
      </c>
    </row>
    <row r="390" spans="1:4" hidden="1" x14ac:dyDescent="0.15">
      <c r="A390" s="46">
        <v>389</v>
      </c>
      <c r="B390" s="46" t="s">
        <v>124</v>
      </c>
      <c r="C390" s="80" t="s">
        <v>155</v>
      </c>
      <c r="D390" s="46" t="s">
        <v>139</v>
      </c>
    </row>
    <row r="391" spans="1:4" hidden="1" x14ac:dyDescent="0.15">
      <c r="A391" s="46">
        <v>390</v>
      </c>
      <c r="B391" s="46" t="s">
        <v>121</v>
      </c>
      <c r="C391" s="80" t="s">
        <v>155</v>
      </c>
      <c r="D391" s="46" t="s">
        <v>139</v>
      </c>
    </row>
    <row r="392" spans="1:4" hidden="1" x14ac:dyDescent="0.15">
      <c r="A392" s="46">
        <v>391</v>
      </c>
      <c r="B392" s="46" t="s">
        <v>113</v>
      </c>
      <c r="C392" s="80" t="s">
        <v>155</v>
      </c>
      <c r="D392" s="46" t="s">
        <v>139</v>
      </c>
    </row>
    <row r="393" spans="1:4" hidden="1" x14ac:dyDescent="0.15">
      <c r="A393" s="46">
        <v>392</v>
      </c>
      <c r="B393" s="46" t="s">
        <v>124</v>
      </c>
      <c r="C393" s="80" t="s">
        <v>155</v>
      </c>
      <c r="D393" s="46" t="s">
        <v>139</v>
      </c>
    </row>
    <row r="394" spans="1:4" hidden="1" x14ac:dyDescent="0.15">
      <c r="A394" s="46">
        <v>393</v>
      </c>
      <c r="B394" s="46" t="s">
        <v>115</v>
      </c>
      <c r="C394" s="80" t="s">
        <v>155</v>
      </c>
      <c r="D394" s="46" t="s">
        <v>139</v>
      </c>
    </row>
    <row r="395" spans="1:4" hidden="1" x14ac:dyDescent="0.15">
      <c r="A395" s="46">
        <v>394</v>
      </c>
      <c r="B395" s="46" t="s">
        <v>132</v>
      </c>
      <c r="C395" s="80" t="s">
        <v>155</v>
      </c>
      <c r="D395" s="46" t="s">
        <v>139</v>
      </c>
    </row>
    <row r="396" spans="1:4" hidden="1" x14ac:dyDescent="0.15">
      <c r="A396" s="46">
        <v>395</v>
      </c>
      <c r="B396" s="46" t="s">
        <v>122</v>
      </c>
      <c r="C396" s="80" t="s">
        <v>155</v>
      </c>
      <c r="D396" s="46" t="s">
        <v>139</v>
      </c>
    </row>
    <row r="397" spans="1:4" hidden="1" x14ac:dyDescent="0.15">
      <c r="A397" s="46">
        <v>396</v>
      </c>
      <c r="B397" s="46" t="s">
        <v>117</v>
      </c>
      <c r="C397" s="80" t="s">
        <v>155</v>
      </c>
      <c r="D397" s="46" t="s">
        <v>142</v>
      </c>
    </row>
    <row r="398" spans="1:4" hidden="1" x14ac:dyDescent="0.15">
      <c r="A398" s="46">
        <v>397</v>
      </c>
      <c r="B398" s="46" t="s">
        <v>110</v>
      </c>
      <c r="C398" s="80" t="s">
        <v>155</v>
      </c>
      <c r="D398" s="46" t="s">
        <v>142</v>
      </c>
    </row>
    <row r="399" spans="1:4" hidden="1" x14ac:dyDescent="0.15">
      <c r="A399" s="46">
        <v>398</v>
      </c>
      <c r="B399" s="46" t="s">
        <v>141</v>
      </c>
      <c r="C399" s="80" t="s">
        <v>155</v>
      </c>
      <c r="D399" s="46" t="s">
        <v>142</v>
      </c>
    </row>
    <row r="400" spans="1:4" hidden="1" x14ac:dyDescent="0.15">
      <c r="A400" s="46">
        <v>399</v>
      </c>
      <c r="B400" s="46" t="s">
        <v>118</v>
      </c>
      <c r="C400" s="80" t="s">
        <v>155</v>
      </c>
      <c r="D400" s="46" t="s">
        <v>142</v>
      </c>
    </row>
    <row r="401" spans="1:4" hidden="1" x14ac:dyDescent="0.15">
      <c r="A401" s="46">
        <v>400</v>
      </c>
      <c r="B401" s="46" t="s">
        <v>110</v>
      </c>
      <c r="C401" s="80" t="s">
        <v>155</v>
      </c>
      <c r="D401" s="46" t="s">
        <v>142</v>
      </c>
    </row>
    <row r="402" spans="1:4" hidden="1" x14ac:dyDescent="0.15">
      <c r="A402" s="46">
        <v>401</v>
      </c>
      <c r="B402" s="46" t="s">
        <v>119</v>
      </c>
      <c r="C402" s="80" t="s">
        <v>155</v>
      </c>
      <c r="D402" s="46" t="s">
        <v>142</v>
      </c>
    </row>
    <row r="403" spans="1:4" hidden="1" x14ac:dyDescent="0.15">
      <c r="A403" s="46">
        <v>402</v>
      </c>
      <c r="B403" s="46" t="s">
        <v>117</v>
      </c>
      <c r="C403" s="80" t="s">
        <v>156</v>
      </c>
      <c r="D403" s="46" t="s">
        <v>157</v>
      </c>
    </row>
    <row r="404" spans="1:4" hidden="1" x14ac:dyDescent="0.15">
      <c r="A404" s="46">
        <v>403</v>
      </c>
      <c r="B404" s="46" t="s">
        <v>118</v>
      </c>
      <c r="C404" s="80" t="s">
        <v>156</v>
      </c>
      <c r="D404" s="46" t="s">
        <v>146</v>
      </c>
    </row>
    <row r="405" spans="1:4" hidden="1" x14ac:dyDescent="0.15">
      <c r="A405" s="46">
        <v>404</v>
      </c>
      <c r="B405" s="46" t="s">
        <v>119</v>
      </c>
      <c r="C405" s="80" t="s">
        <v>156</v>
      </c>
      <c r="D405" s="46" t="s">
        <v>146</v>
      </c>
    </row>
    <row r="406" spans="1:4" hidden="1" x14ac:dyDescent="0.15">
      <c r="A406" s="46">
        <v>405</v>
      </c>
      <c r="B406" s="46" t="s">
        <v>114</v>
      </c>
      <c r="C406" s="80" t="s">
        <v>156</v>
      </c>
      <c r="D406" s="46" t="s">
        <v>112</v>
      </c>
    </row>
    <row r="407" spans="1:4" hidden="1" x14ac:dyDescent="0.15">
      <c r="A407" s="46">
        <v>406</v>
      </c>
      <c r="B407" s="46" t="s">
        <v>124</v>
      </c>
      <c r="C407" s="80" t="s">
        <v>156</v>
      </c>
      <c r="D407" s="46" t="s">
        <v>112</v>
      </c>
    </row>
    <row r="408" spans="1:4" hidden="1" x14ac:dyDescent="0.15">
      <c r="A408" s="46">
        <v>407</v>
      </c>
      <c r="B408" s="46" t="s">
        <v>121</v>
      </c>
      <c r="C408" s="80" t="s">
        <v>156</v>
      </c>
      <c r="D408" s="46" t="s">
        <v>112</v>
      </c>
    </row>
    <row r="409" spans="1:4" hidden="1" x14ac:dyDescent="0.15">
      <c r="A409" s="46">
        <v>408</v>
      </c>
      <c r="B409" s="46" t="s">
        <v>121</v>
      </c>
      <c r="C409" s="80" t="s">
        <v>156</v>
      </c>
      <c r="D409" s="46" t="s">
        <v>112</v>
      </c>
    </row>
    <row r="410" spans="1:4" hidden="1" x14ac:dyDescent="0.15">
      <c r="A410" s="46">
        <v>409</v>
      </c>
      <c r="B410" s="46" t="s">
        <v>130</v>
      </c>
      <c r="C410" s="80" t="s">
        <v>156</v>
      </c>
      <c r="D410" s="46" t="s">
        <v>112</v>
      </c>
    </row>
    <row r="411" spans="1:4" hidden="1" x14ac:dyDescent="0.15">
      <c r="A411" s="46">
        <v>410</v>
      </c>
      <c r="B411" s="46" t="s">
        <v>116</v>
      </c>
      <c r="C411" s="80" t="s">
        <v>156</v>
      </c>
      <c r="D411" s="46" t="s">
        <v>112</v>
      </c>
    </row>
    <row r="412" spans="1:4" hidden="1" x14ac:dyDescent="0.15">
      <c r="A412" s="46">
        <v>411</v>
      </c>
      <c r="B412" s="46" t="s">
        <v>125</v>
      </c>
      <c r="C412" s="80" t="s">
        <v>156</v>
      </c>
      <c r="D412" s="46" t="s">
        <v>112</v>
      </c>
    </row>
    <row r="413" spans="1:4" hidden="1" x14ac:dyDescent="0.15">
      <c r="A413" s="46">
        <v>412</v>
      </c>
      <c r="B413" s="46" t="s">
        <v>123</v>
      </c>
      <c r="C413" s="80" t="s">
        <v>156</v>
      </c>
      <c r="D413" s="46" t="s">
        <v>112</v>
      </c>
    </row>
    <row r="414" spans="1:4" hidden="1" x14ac:dyDescent="0.15">
      <c r="A414" s="46">
        <v>413</v>
      </c>
      <c r="B414" s="46" t="s">
        <v>132</v>
      </c>
      <c r="C414" s="80" t="s">
        <v>156</v>
      </c>
      <c r="D414" s="46" t="s">
        <v>112</v>
      </c>
    </row>
    <row r="415" spans="1:4" hidden="1" x14ac:dyDescent="0.15">
      <c r="A415" s="46">
        <v>414</v>
      </c>
      <c r="B415" s="46" t="s">
        <v>138</v>
      </c>
      <c r="C415" s="80" t="s">
        <v>156</v>
      </c>
      <c r="D415" s="46" t="s">
        <v>112</v>
      </c>
    </row>
    <row r="416" spans="1:4" hidden="1" x14ac:dyDescent="0.15">
      <c r="A416" s="46">
        <v>415</v>
      </c>
      <c r="B416" s="46" t="s">
        <v>114</v>
      </c>
      <c r="C416" s="80" t="s">
        <v>156</v>
      </c>
      <c r="D416" s="46" t="s">
        <v>112</v>
      </c>
    </row>
    <row r="417" spans="1:4" hidden="1" x14ac:dyDescent="0.15">
      <c r="A417" s="46">
        <v>416</v>
      </c>
      <c r="B417" s="46" t="s">
        <v>130</v>
      </c>
      <c r="C417" s="80" t="s">
        <v>156</v>
      </c>
      <c r="D417" s="46" t="s">
        <v>112</v>
      </c>
    </row>
    <row r="418" spans="1:4" hidden="1" x14ac:dyDescent="0.15">
      <c r="A418" s="46">
        <v>417</v>
      </c>
      <c r="B418" s="46" t="s">
        <v>130</v>
      </c>
      <c r="C418" s="80" t="s">
        <v>156</v>
      </c>
      <c r="D418" s="46" t="s">
        <v>112</v>
      </c>
    </row>
    <row r="419" spans="1:4" hidden="1" x14ac:dyDescent="0.15">
      <c r="A419" s="46">
        <v>418</v>
      </c>
      <c r="B419" s="46" t="s">
        <v>115</v>
      </c>
      <c r="C419" s="80" t="s">
        <v>156</v>
      </c>
      <c r="D419" s="46" t="s">
        <v>112</v>
      </c>
    </row>
    <row r="420" spans="1:4" hidden="1" x14ac:dyDescent="0.15">
      <c r="A420" s="46">
        <v>419</v>
      </c>
      <c r="B420" s="46" t="s">
        <v>114</v>
      </c>
      <c r="C420" s="80" t="s">
        <v>156</v>
      </c>
      <c r="D420" s="46" t="s">
        <v>112</v>
      </c>
    </row>
    <row r="421" spans="1:4" hidden="1" x14ac:dyDescent="0.15">
      <c r="A421" s="46">
        <v>420</v>
      </c>
      <c r="B421" s="46" t="s">
        <v>124</v>
      </c>
      <c r="C421" s="80" t="s">
        <v>156</v>
      </c>
      <c r="D421" s="46" t="s">
        <v>112</v>
      </c>
    </row>
    <row r="422" spans="1:4" hidden="1" x14ac:dyDescent="0.15">
      <c r="A422" s="46">
        <v>421</v>
      </c>
      <c r="B422" s="46" t="s">
        <v>130</v>
      </c>
      <c r="C422" s="80" t="s">
        <v>156</v>
      </c>
      <c r="D422" s="46" t="s">
        <v>112</v>
      </c>
    </row>
    <row r="423" spans="1:4" hidden="1" x14ac:dyDescent="0.15">
      <c r="A423" s="46">
        <v>422</v>
      </c>
      <c r="B423" s="46" t="s">
        <v>125</v>
      </c>
      <c r="C423" s="80" t="s">
        <v>156</v>
      </c>
      <c r="D423" s="46" t="s">
        <v>112</v>
      </c>
    </row>
    <row r="424" spans="1:4" hidden="1" x14ac:dyDescent="0.15">
      <c r="A424" s="46">
        <v>423</v>
      </c>
      <c r="B424" s="46" t="s">
        <v>118</v>
      </c>
      <c r="C424" s="80" t="s">
        <v>156</v>
      </c>
      <c r="D424" s="46" t="s">
        <v>112</v>
      </c>
    </row>
    <row r="425" spans="1:4" hidden="1" x14ac:dyDescent="0.15">
      <c r="A425" s="46">
        <v>424</v>
      </c>
      <c r="B425" s="46" t="s">
        <v>128</v>
      </c>
      <c r="C425" s="80" t="s">
        <v>156</v>
      </c>
      <c r="D425" s="46" t="s">
        <v>112</v>
      </c>
    </row>
    <row r="426" spans="1:4" hidden="1" x14ac:dyDescent="0.15">
      <c r="A426" s="46">
        <v>425</v>
      </c>
      <c r="B426" s="46" t="s">
        <v>117</v>
      </c>
      <c r="C426" s="80" t="s">
        <v>156</v>
      </c>
      <c r="D426" s="46" t="s">
        <v>112</v>
      </c>
    </row>
    <row r="427" spans="1:4" hidden="1" x14ac:dyDescent="0.15">
      <c r="A427" s="46">
        <v>426</v>
      </c>
      <c r="B427" s="46" t="s">
        <v>117</v>
      </c>
      <c r="C427" s="80" t="s">
        <v>156</v>
      </c>
      <c r="D427" s="46" t="s">
        <v>112</v>
      </c>
    </row>
    <row r="428" spans="1:4" hidden="1" x14ac:dyDescent="0.15">
      <c r="A428" s="46">
        <v>427</v>
      </c>
      <c r="B428" s="46" t="s">
        <v>133</v>
      </c>
      <c r="C428" s="80" t="s">
        <v>156</v>
      </c>
      <c r="D428" s="46" t="s">
        <v>112</v>
      </c>
    </row>
    <row r="429" spans="1:4" hidden="1" x14ac:dyDescent="0.15">
      <c r="A429" s="46">
        <v>428</v>
      </c>
      <c r="B429" s="46" t="s">
        <v>127</v>
      </c>
      <c r="C429" s="80" t="s">
        <v>156</v>
      </c>
      <c r="D429" s="46" t="s">
        <v>112</v>
      </c>
    </row>
    <row r="430" spans="1:4" hidden="1" x14ac:dyDescent="0.15">
      <c r="A430" s="46">
        <v>429</v>
      </c>
      <c r="B430" s="46" t="s">
        <v>127</v>
      </c>
      <c r="C430" s="80" t="s">
        <v>156</v>
      </c>
      <c r="D430" s="46" t="s">
        <v>112</v>
      </c>
    </row>
    <row r="431" spans="1:4" hidden="1" x14ac:dyDescent="0.15">
      <c r="A431" s="46">
        <v>430</v>
      </c>
      <c r="B431" s="46" t="s">
        <v>127</v>
      </c>
      <c r="C431" s="80" t="s">
        <v>156</v>
      </c>
      <c r="D431" s="46" t="s">
        <v>112</v>
      </c>
    </row>
    <row r="432" spans="1:4" hidden="1" x14ac:dyDescent="0.15">
      <c r="A432" s="46">
        <v>431</v>
      </c>
      <c r="B432" s="46" t="s">
        <v>126</v>
      </c>
      <c r="C432" s="80" t="s">
        <v>156</v>
      </c>
      <c r="D432" s="46" t="s">
        <v>112</v>
      </c>
    </row>
    <row r="433" spans="1:4" hidden="1" x14ac:dyDescent="0.15">
      <c r="A433" s="46">
        <v>432</v>
      </c>
      <c r="B433" s="46" t="s">
        <v>153</v>
      </c>
      <c r="C433" s="80" t="s">
        <v>156</v>
      </c>
      <c r="D433" s="46" t="s">
        <v>112</v>
      </c>
    </row>
    <row r="434" spans="1:4" hidden="1" x14ac:dyDescent="0.15">
      <c r="A434" s="46">
        <v>433</v>
      </c>
      <c r="B434" s="46" t="s">
        <v>118</v>
      </c>
      <c r="C434" s="80" t="s">
        <v>156</v>
      </c>
      <c r="D434" s="46" t="s">
        <v>112</v>
      </c>
    </row>
    <row r="435" spans="1:4" hidden="1" x14ac:dyDescent="0.15">
      <c r="A435" s="46">
        <v>434</v>
      </c>
      <c r="B435" s="46" t="s">
        <v>119</v>
      </c>
      <c r="C435" s="80" t="s">
        <v>156</v>
      </c>
      <c r="D435" s="46" t="s">
        <v>112</v>
      </c>
    </row>
    <row r="436" spans="1:4" hidden="1" x14ac:dyDescent="0.15">
      <c r="A436" s="46">
        <v>435</v>
      </c>
      <c r="B436" s="46" t="s">
        <v>119</v>
      </c>
      <c r="C436" s="80" t="s">
        <v>156</v>
      </c>
      <c r="D436" s="46" t="s">
        <v>112</v>
      </c>
    </row>
    <row r="437" spans="1:4" hidden="1" x14ac:dyDescent="0.15">
      <c r="A437" s="46">
        <v>436</v>
      </c>
      <c r="B437" s="46" t="s">
        <v>135</v>
      </c>
      <c r="C437" s="80" t="s">
        <v>156</v>
      </c>
      <c r="D437" s="46" t="s">
        <v>112</v>
      </c>
    </row>
    <row r="438" spans="1:4" hidden="1" x14ac:dyDescent="0.15">
      <c r="A438" s="46">
        <v>437</v>
      </c>
      <c r="B438" s="46" t="s">
        <v>117</v>
      </c>
      <c r="C438" s="80" t="s">
        <v>156</v>
      </c>
      <c r="D438" s="46" t="s">
        <v>112</v>
      </c>
    </row>
    <row r="439" spans="1:4" hidden="1" x14ac:dyDescent="0.15">
      <c r="A439" s="46">
        <v>438</v>
      </c>
      <c r="B439" s="46" t="s">
        <v>115</v>
      </c>
      <c r="C439" s="80" t="s">
        <v>156</v>
      </c>
      <c r="D439" s="46" t="s">
        <v>112</v>
      </c>
    </row>
    <row r="440" spans="1:4" hidden="1" x14ac:dyDescent="0.15">
      <c r="A440" s="46">
        <v>439</v>
      </c>
      <c r="B440" s="46" t="s">
        <v>110</v>
      </c>
      <c r="C440" s="80" t="s">
        <v>156</v>
      </c>
      <c r="D440" s="46" t="s">
        <v>112</v>
      </c>
    </row>
    <row r="441" spans="1:4" hidden="1" x14ac:dyDescent="0.15">
      <c r="A441" s="46">
        <v>440</v>
      </c>
      <c r="B441" s="46" t="s">
        <v>137</v>
      </c>
      <c r="C441" s="80" t="s">
        <v>156</v>
      </c>
      <c r="D441" s="46" t="s">
        <v>112</v>
      </c>
    </row>
    <row r="442" spans="1:4" hidden="1" x14ac:dyDescent="0.15">
      <c r="A442" s="46">
        <v>441</v>
      </c>
      <c r="B442" s="46" t="s">
        <v>127</v>
      </c>
      <c r="C442" s="80" t="s">
        <v>156</v>
      </c>
      <c r="D442" s="46" t="s">
        <v>112</v>
      </c>
    </row>
    <row r="443" spans="1:4" hidden="1" x14ac:dyDescent="0.15">
      <c r="A443" s="46">
        <v>442</v>
      </c>
      <c r="B443" s="46" t="s">
        <v>124</v>
      </c>
      <c r="C443" s="80" t="s">
        <v>156</v>
      </c>
      <c r="D443" s="46" t="s">
        <v>112</v>
      </c>
    </row>
    <row r="444" spans="1:4" hidden="1" x14ac:dyDescent="0.15">
      <c r="A444" s="46">
        <v>443</v>
      </c>
      <c r="B444" s="46" t="s">
        <v>116</v>
      </c>
      <c r="C444" s="80" t="s">
        <v>156</v>
      </c>
      <c r="D444" s="46" t="s">
        <v>112</v>
      </c>
    </row>
    <row r="445" spans="1:4" hidden="1" x14ac:dyDescent="0.15">
      <c r="A445" s="46">
        <v>444</v>
      </c>
      <c r="B445" s="46" t="s">
        <v>116</v>
      </c>
      <c r="C445" s="80" t="s">
        <v>156</v>
      </c>
      <c r="D445" s="46" t="s">
        <v>112</v>
      </c>
    </row>
    <row r="446" spans="1:4" hidden="1" x14ac:dyDescent="0.15">
      <c r="A446" s="46">
        <v>445</v>
      </c>
      <c r="B446" s="46" t="s">
        <v>125</v>
      </c>
      <c r="C446" s="80" t="s">
        <v>156</v>
      </c>
      <c r="D446" s="46" t="s">
        <v>112</v>
      </c>
    </row>
    <row r="447" spans="1:4" hidden="1" x14ac:dyDescent="0.15">
      <c r="A447" s="46">
        <v>446</v>
      </c>
      <c r="B447" s="46" t="s">
        <v>110</v>
      </c>
      <c r="C447" s="80" t="s">
        <v>156</v>
      </c>
      <c r="D447" s="46" t="s">
        <v>112</v>
      </c>
    </row>
    <row r="448" spans="1:4" hidden="1" x14ac:dyDescent="0.15">
      <c r="A448" s="46">
        <v>447</v>
      </c>
      <c r="B448" s="46" t="s">
        <v>137</v>
      </c>
      <c r="C448" s="80" t="s">
        <v>156</v>
      </c>
      <c r="D448" s="46" t="s">
        <v>112</v>
      </c>
    </row>
    <row r="449" spans="1:4" hidden="1" x14ac:dyDescent="0.15">
      <c r="A449" s="46">
        <v>448</v>
      </c>
      <c r="B449" s="46" t="s">
        <v>130</v>
      </c>
      <c r="C449" s="80" t="s">
        <v>156</v>
      </c>
      <c r="D449" s="46" t="s">
        <v>112</v>
      </c>
    </row>
    <row r="450" spans="1:4" hidden="1" x14ac:dyDescent="0.15">
      <c r="A450" s="46">
        <v>449</v>
      </c>
      <c r="B450" s="46" t="s">
        <v>136</v>
      </c>
      <c r="C450" s="80" t="s">
        <v>156</v>
      </c>
      <c r="D450" s="46" t="s">
        <v>112</v>
      </c>
    </row>
    <row r="451" spans="1:4" hidden="1" x14ac:dyDescent="0.15">
      <c r="A451" s="46">
        <v>450</v>
      </c>
      <c r="B451" s="46" t="s">
        <v>133</v>
      </c>
      <c r="C451" s="80" t="s">
        <v>156</v>
      </c>
      <c r="D451" s="46" t="s">
        <v>131</v>
      </c>
    </row>
    <row r="452" spans="1:4" hidden="1" x14ac:dyDescent="0.15">
      <c r="A452" s="46">
        <v>451</v>
      </c>
      <c r="B452" s="46" t="s">
        <v>137</v>
      </c>
      <c r="C452" s="80" t="s">
        <v>156</v>
      </c>
      <c r="D452" s="46" t="s">
        <v>131</v>
      </c>
    </row>
    <row r="453" spans="1:4" hidden="1" x14ac:dyDescent="0.15">
      <c r="A453" s="46">
        <v>452</v>
      </c>
      <c r="B453" s="46" t="s">
        <v>114</v>
      </c>
      <c r="C453" s="80" t="s">
        <v>156</v>
      </c>
      <c r="D453" s="46" t="s">
        <v>131</v>
      </c>
    </row>
    <row r="454" spans="1:4" hidden="1" x14ac:dyDescent="0.15">
      <c r="A454" s="46">
        <v>453</v>
      </c>
      <c r="B454" s="46" t="s">
        <v>121</v>
      </c>
      <c r="C454" s="80" t="s">
        <v>156</v>
      </c>
      <c r="D454" s="46" t="s">
        <v>131</v>
      </c>
    </row>
    <row r="455" spans="1:4" hidden="1" x14ac:dyDescent="0.15">
      <c r="A455" s="46">
        <v>454</v>
      </c>
      <c r="B455" s="46" t="s">
        <v>127</v>
      </c>
      <c r="C455" s="80" t="s">
        <v>156</v>
      </c>
      <c r="D455" s="46" t="s">
        <v>131</v>
      </c>
    </row>
    <row r="456" spans="1:4" hidden="1" x14ac:dyDescent="0.15">
      <c r="A456" s="46">
        <v>455</v>
      </c>
      <c r="B456" s="46" t="s">
        <v>125</v>
      </c>
      <c r="C456" s="80" t="s">
        <v>156</v>
      </c>
      <c r="D456" s="46" t="s">
        <v>131</v>
      </c>
    </row>
    <row r="457" spans="1:4" hidden="1" x14ac:dyDescent="0.15">
      <c r="A457" s="46">
        <v>456</v>
      </c>
      <c r="B457" s="46" t="s">
        <v>132</v>
      </c>
      <c r="C457" s="80" t="s">
        <v>156</v>
      </c>
      <c r="D457" s="46" t="s">
        <v>131</v>
      </c>
    </row>
    <row r="458" spans="1:4" hidden="1" x14ac:dyDescent="0.15">
      <c r="A458" s="46">
        <v>457</v>
      </c>
      <c r="B458" s="46" t="s">
        <v>127</v>
      </c>
      <c r="C458" s="80" t="s">
        <v>156</v>
      </c>
      <c r="D458" s="46" t="s">
        <v>131</v>
      </c>
    </row>
    <row r="459" spans="1:4" hidden="1" x14ac:dyDescent="0.15">
      <c r="A459" s="46">
        <v>458</v>
      </c>
      <c r="B459" s="46" t="s">
        <v>130</v>
      </c>
      <c r="C459" s="80" t="s">
        <v>156</v>
      </c>
      <c r="D459" s="46" t="s">
        <v>131</v>
      </c>
    </row>
    <row r="460" spans="1:4" hidden="1" x14ac:dyDescent="0.15">
      <c r="A460" s="46">
        <v>459</v>
      </c>
      <c r="B460" s="46" t="s">
        <v>114</v>
      </c>
      <c r="C460" s="80" t="s">
        <v>156</v>
      </c>
      <c r="D460" s="46" t="s">
        <v>131</v>
      </c>
    </row>
    <row r="461" spans="1:4" hidden="1" x14ac:dyDescent="0.15">
      <c r="A461" s="46">
        <v>460</v>
      </c>
      <c r="B461" s="46" t="s">
        <v>115</v>
      </c>
      <c r="C461" s="80" t="s">
        <v>156</v>
      </c>
      <c r="D461" s="46" t="s">
        <v>131</v>
      </c>
    </row>
    <row r="462" spans="1:4" hidden="1" x14ac:dyDescent="0.15">
      <c r="A462" s="46">
        <v>461</v>
      </c>
      <c r="B462" s="46" t="s">
        <v>132</v>
      </c>
      <c r="C462" s="80" t="s">
        <v>156</v>
      </c>
      <c r="D462" s="46" t="s">
        <v>131</v>
      </c>
    </row>
    <row r="463" spans="1:4" hidden="1" x14ac:dyDescent="0.15">
      <c r="A463" s="46">
        <v>462</v>
      </c>
      <c r="B463" s="46" t="s">
        <v>117</v>
      </c>
      <c r="C463" s="80" t="s">
        <v>156</v>
      </c>
      <c r="D463" s="46" t="s">
        <v>131</v>
      </c>
    </row>
    <row r="464" spans="1:4" hidden="1" x14ac:dyDescent="0.15">
      <c r="A464" s="46">
        <v>463</v>
      </c>
      <c r="B464" s="46" t="s">
        <v>158</v>
      </c>
      <c r="C464" s="80" t="s">
        <v>156</v>
      </c>
      <c r="D464" s="46" t="s">
        <v>131</v>
      </c>
    </row>
    <row r="465" spans="1:4" hidden="1" x14ac:dyDescent="0.15">
      <c r="A465" s="46">
        <v>464</v>
      </c>
      <c r="B465" s="46" t="s">
        <v>123</v>
      </c>
      <c r="C465" s="80" t="s">
        <v>156</v>
      </c>
      <c r="D465" s="46" t="s">
        <v>131</v>
      </c>
    </row>
    <row r="466" spans="1:4" hidden="1" x14ac:dyDescent="0.15">
      <c r="A466" s="46">
        <v>465</v>
      </c>
      <c r="B466" s="46" t="s">
        <v>138</v>
      </c>
      <c r="C466" s="80" t="s">
        <v>156</v>
      </c>
      <c r="D466" s="46" t="s">
        <v>131</v>
      </c>
    </row>
    <row r="467" spans="1:4" hidden="1" x14ac:dyDescent="0.15">
      <c r="A467" s="46">
        <v>466</v>
      </c>
      <c r="B467" s="46" t="s">
        <v>110</v>
      </c>
      <c r="C467" s="80" t="s">
        <v>156</v>
      </c>
      <c r="D467" s="46" t="s">
        <v>131</v>
      </c>
    </row>
    <row r="468" spans="1:4" hidden="1" x14ac:dyDescent="0.15">
      <c r="A468" s="46">
        <v>467</v>
      </c>
      <c r="B468" s="46" t="s">
        <v>110</v>
      </c>
      <c r="C468" s="80" t="s">
        <v>156</v>
      </c>
      <c r="D468" s="46" t="s">
        <v>131</v>
      </c>
    </row>
    <row r="469" spans="1:4" hidden="1" x14ac:dyDescent="0.15">
      <c r="A469" s="46">
        <v>468</v>
      </c>
      <c r="B469" s="46" t="s">
        <v>110</v>
      </c>
      <c r="C469" s="80" t="s">
        <v>156</v>
      </c>
      <c r="D469" s="46" t="s">
        <v>131</v>
      </c>
    </row>
    <row r="470" spans="1:4" hidden="1" x14ac:dyDescent="0.15">
      <c r="A470" s="46">
        <v>469</v>
      </c>
      <c r="B470" s="46" t="s">
        <v>117</v>
      </c>
      <c r="C470" s="80" t="s">
        <v>156</v>
      </c>
      <c r="D470" s="46" t="s">
        <v>131</v>
      </c>
    </row>
    <row r="471" spans="1:4" hidden="1" x14ac:dyDescent="0.15">
      <c r="A471" s="46">
        <v>470</v>
      </c>
      <c r="B471" s="46" t="s">
        <v>117</v>
      </c>
      <c r="C471" s="80" t="s">
        <v>156</v>
      </c>
      <c r="D471" s="46" t="s">
        <v>131</v>
      </c>
    </row>
    <row r="472" spans="1:4" hidden="1" x14ac:dyDescent="0.15">
      <c r="A472" s="46">
        <v>471</v>
      </c>
      <c r="B472" s="46" t="s">
        <v>135</v>
      </c>
      <c r="C472" s="80" t="s">
        <v>156</v>
      </c>
      <c r="D472" s="46" t="s">
        <v>131</v>
      </c>
    </row>
    <row r="473" spans="1:4" hidden="1" x14ac:dyDescent="0.15">
      <c r="A473" s="46">
        <v>472</v>
      </c>
      <c r="B473" s="46" t="s">
        <v>136</v>
      </c>
      <c r="C473" s="80" t="s">
        <v>156</v>
      </c>
      <c r="D473" s="46" t="s">
        <v>131</v>
      </c>
    </row>
    <row r="474" spans="1:4" hidden="1" x14ac:dyDescent="0.15">
      <c r="A474" s="46">
        <v>473</v>
      </c>
      <c r="B474" s="46" t="s">
        <v>126</v>
      </c>
      <c r="C474" s="80" t="s">
        <v>156</v>
      </c>
      <c r="D474" s="46" t="s">
        <v>131</v>
      </c>
    </row>
    <row r="475" spans="1:4" hidden="1" x14ac:dyDescent="0.15">
      <c r="A475" s="46">
        <v>474</v>
      </c>
      <c r="B475" s="46" t="s">
        <v>133</v>
      </c>
      <c r="C475" s="80" t="s">
        <v>156</v>
      </c>
      <c r="D475" s="46" t="s">
        <v>131</v>
      </c>
    </row>
    <row r="476" spans="1:4" hidden="1" x14ac:dyDescent="0.15">
      <c r="A476" s="46">
        <v>475</v>
      </c>
      <c r="B476" s="46" t="s">
        <v>124</v>
      </c>
      <c r="C476" s="80" t="s">
        <v>156</v>
      </c>
      <c r="D476" s="46" t="s">
        <v>131</v>
      </c>
    </row>
    <row r="477" spans="1:4" hidden="1" x14ac:dyDescent="0.15">
      <c r="A477" s="46">
        <v>476</v>
      </c>
      <c r="B477" s="46" t="s">
        <v>124</v>
      </c>
      <c r="C477" s="80" t="s">
        <v>156</v>
      </c>
      <c r="D477" s="46" t="s">
        <v>131</v>
      </c>
    </row>
    <row r="478" spans="1:4" hidden="1" x14ac:dyDescent="0.15">
      <c r="A478" s="46">
        <v>477</v>
      </c>
      <c r="B478" s="46" t="s">
        <v>113</v>
      </c>
      <c r="C478" s="80" t="s">
        <v>156</v>
      </c>
      <c r="D478" s="46" t="s">
        <v>131</v>
      </c>
    </row>
    <row r="479" spans="1:4" hidden="1" x14ac:dyDescent="0.15">
      <c r="A479" s="46">
        <v>478</v>
      </c>
      <c r="B479" s="46" t="s">
        <v>137</v>
      </c>
      <c r="C479" s="80" t="s">
        <v>156</v>
      </c>
      <c r="D479" s="46" t="s">
        <v>131</v>
      </c>
    </row>
    <row r="480" spans="1:4" hidden="1" x14ac:dyDescent="0.15">
      <c r="A480" s="46">
        <v>479</v>
      </c>
      <c r="B480" s="46" t="s">
        <v>117</v>
      </c>
      <c r="C480" s="80" t="s">
        <v>156</v>
      </c>
      <c r="D480" s="46" t="s">
        <v>131</v>
      </c>
    </row>
    <row r="481" spans="1:4" hidden="1" x14ac:dyDescent="0.15">
      <c r="A481" s="46">
        <v>480</v>
      </c>
      <c r="B481" s="46" t="s">
        <v>114</v>
      </c>
      <c r="C481" s="80" t="s">
        <v>156</v>
      </c>
      <c r="D481" s="46" t="s">
        <v>131</v>
      </c>
    </row>
    <row r="482" spans="1:4" hidden="1" x14ac:dyDescent="0.15">
      <c r="A482" s="46">
        <v>481</v>
      </c>
      <c r="B482" s="46" t="s">
        <v>126</v>
      </c>
      <c r="C482" s="80" t="s">
        <v>156</v>
      </c>
      <c r="D482" s="46" t="s">
        <v>131</v>
      </c>
    </row>
    <row r="483" spans="1:4" hidden="1" x14ac:dyDescent="0.15">
      <c r="A483" s="46">
        <v>482</v>
      </c>
      <c r="B483" s="46" t="s">
        <v>125</v>
      </c>
      <c r="C483" s="80" t="s">
        <v>156</v>
      </c>
      <c r="D483" s="46" t="s">
        <v>131</v>
      </c>
    </row>
    <row r="484" spans="1:4" hidden="1" x14ac:dyDescent="0.15">
      <c r="A484" s="46">
        <v>483</v>
      </c>
      <c r="B484" s="46" t="s">
        <v>117</v>
      </c>
      <c r="C484" s="80" t="s">
        <v>156</v>
      </c>
      <c r="D484" s="46" t="s">
        <v>131</v>
      </c>
    </row>
    <row r="485" spans="1:4" hidden="1" x14ac:dyDescent="0.15">
      <c r="A485" s="46">
        <v>484</v>
      </c>
      <c r="B485" s="46" t="s">
        <v>115</v>
      </c>
      <c r="C485" s="80" t="s">
        <v>156</v>
      </c>
      <c r="D485" s="46" t="s">
        <v>131</v>
      </c>
    </row>
    <row r="486" spans="1:4" hidden="1" x14ac:dyDescent="0.15">
      <c r="A486" s="46">
        <v>485</v>
      </c>
      <c r="B486" s="46" t="s">
        <v>110</v>
      </c>
      <c r="C486" s="80" t="s">
        <v>156</v>
      </c>
      <c r="D486" s="46" t="s">
        <v>131</v>
      </c>
    </row>
    <row r="487" spans="1:4" hidden="1" x14ac:dyDescent="0.15">
      <c r="A487" s="46">
        <v>486</v>
      </c>
      <c r="B487" s="46" t="s">
        <v>132</v>
      </c>
      <c r="C487" s="80" t="s">
        <v>156</v>
      </c>
      <c r="D487" s="46" t="s">
        <v>131</v>
      </c>
    </row>
    <row r="488" spans="1:4" hidden="1" x14ac:dyDescent="0.15">
      <c r="A488" s="46">
        <v>487</v>
      </c>
      <c r="B488" s="46" t="s">
        <v>116</v>
      </c>
      <c r="C488" s="80" t="s">
        <v>156</v>
      </c>
      <c r="D488" s="46" t="s">
        <v>131</v>
      </c>
    </row>
    <row r="489" spans="1:4" hidden="1" x14ac:dyDescent="0.15">
      <c r="A489" s="46">
        <v>488</v>
      </c>
      <c r="B489" s="46" t="s">
        <v>118</v>
      </c>
      <c r="C489" s="80" t="s">
        <v>156</v>
      </c>
      <c r="D489" s="46" t="s">
        <v>131</v>
      </c>
    </row>
    <row r="490" spans="1:4" hidden="1" x14ac:dyDescent="0.15">
      <c r="A490" s="46">
        <v>489</v>
      </c>
      <c r="B490" s="46" t="s">
        <v>110</v>
      </c>
      <c r="C490" s="80" t="s">
        <v>156</v>
      </c>
      <c r="D490" s="46" t="s">
        <v>139</v>
      </c>
    </row>
    <row r="491" spans="1:4" hidden="1" x14ac:dyDescent="0.15">
      <c r="A491" s="46">
        <v>490</v>
      </c>
      <c r="B491" s="46" t="s">
        <v>119</v>
      </c>
      <c r="C491" s="80" t="s">
        <v>156</v>
      </c>
      <c r="D491" s="46" t="s">
        <v>139</v>
      </c>
    </row>
    <row r="492" spans="1:4" hidden="1" x14ac:dyDescent="0.15">
      <c r="A492" s="46">
        <v>491</v>
      </c>
      <c r="B492" s="46" t="s">
        <v>124</v>
      </c>
      <c r="C492" s="80" t="s">
        <v>156</v>
      </c>
      <c r="D492" s="46" t="s">
        <v>139</v>
      </c>
    </row>
    <row r="493" spans="1:4" hidden="1" x14ac:dyDescent="0.15">
      <c r="A493" s="46">
        <v>492</v>
      </c>
      <c r="B493" s="46" t="s">
        <v>127</v>
      </c>
      <c r="C493" s="80" t="s">
        <v>156</v>
      </c>
      <c r="D493" s="46" t="s">
        <v>139</v>
      </c>
    </row>
    <row r="494" spans="1:4" hidden="1" x14ac:dyDescent="0.15">
      <c r="A494" s="46">
        <v>493</v>
      </c>
      <c r="B494" s="46" t="s">
        <v>136</v>
      </c>
      <c r="C494" s="80" t="s">
        <v>156</v>
      </c>
      <c r="D494" s="46" t="s">
        <v>139</v>
      </c>
    </row>
    <row r="495" spans="1:4" hidden="1" x14ac:dyDescent="0.15">
      <c r="A495" s="46">
        <v>494</v>
      </c>
      <c r="B495" s="46" t="s">
        <v>125</v>
      </c>
      <c r="C495" s="80" t="s">
        <v>156</v>
      </c>
      <c r="D495" s="46" t="s">
        <v>139</v>
      </c>
    </row>
    <row r="496" spans="1:4" hidden="1" x14ac:dyDescent="0.15">
      <c r="A496" s="46">
        <v>495</v>
      </c>
      <c r="B496" s="46" t="s">
        <v>119</v>
      </c>
      <c r="C496" s="80" t="s">
        <v>156</v>
      </c>
      <c r="D496" s="46" t="s">
        <v>139</v>
      </c>
    </row>
    <row r="497" spans="1:4" hidden="1" x14ac:dyDescent="0.15">
      <c r="A497" s="46">
        <v>496</v>
      </c>
      <c r="B497" s="46" t="s">
        <v>124</v>
      </c>
      <c r="C497" s="80" t="s">
        <v>156</v>
      </c>
      <c r="D497" s="46" t="s">
        <v>139</v>
      </c>
    </row>
    <row r="498" spans="1:4" hidden="1" x14ac:dyDescent="0.15">
      <c r="A498" s="46">
        <v>497</v>
      </c>
      <c r="B498" s="46" t="s">
        <v>110</v>
      </c>
      <c r="C498" s="80" t="s">
        <v>156</v>
      </c>
      <c r="D498" s="46" t="s">
        <v>139</v>
      </c>
    </row>
    <row r="499" spans="1:4" hidden="1" x14ac:dyDescent="0.15">
      <c r="A499" s="46">
        <v>498</v>
      </c>
      <c r="B499" s="46" t="s">
        <v>114</v>
      </c>
      <c r="C499" s="80" t="s">
        <v>156</v>
      </c>
      <c r="D499" s="46" t="s">
        <v>139</v>
      </c>
    </row>
    <row r="500" spans="1:4" hidden="1" x14ac:dyDescent="0.15">
      <c r="A500" s="46">
        <v>499</v>
      </c>
      <c r="B500" s="46" t="s">
        <v>133</v>
      </c>
      <c r="C500" s="80" t="s">
        <v>156</v>
      </c>
      <c r="D500" s="46" t="s">
        <v>139</v>
      </c>
    </row>
    <row r="501" spans="1:4" hidden="1" x14ac:dyDescent="0.15">
      <c r="A501" s="46">
        <v>500</v>
      </c>
      <c r="B501" s="46" t="s">
        <v>136</v>
      </c>
      <c r="C501" s="80" t="s">
        <v>156</v>
      </c>
      <c r="D501" s="46" t="s">
        <v>139</v>
      </c>
    </row>
    <row r="502" spans="1:4" hidden="1" x14ac:dyDescent="0.15">
      <c r="A502" s="46">
        <v>501</v>
      </c>
      <c r="B502" s="46" t="s">
        <v>129</v>
      </c>
      <c r="C502" s="80" t="s">
        <v>156</v>
      </c>
      <c r="D502" s="46" t="s">
        <v>139</v>
      </c>
    </row>
    <row r="503" spans="1:4" hidden="1" x14ac:dyDescent="0.15">
      <c r="A503" s="46">
        <v>502</v>
      </c>
      <c r="B503" s="46" t="s">
        <v>124</v>
      </c>
      <c r="C503" s="80" t="s">
        <v>156</v>
      </c>
      <c r="D503" s="46" t="s">
        <v>139</v>
      </c>
    </row>
    <row r="504" spans="1:4" hidden="1" x14ac:dyDescent="0.15">
      <c r="A504" s="46">
        <v>503</v>
      </c>
      <c r="B504" s="46" t="s">
        <v>115</v>
      </c>
      <c r="C504" s="80" t="s">
        <v>156</v>
      </c>
      <c r="D504" s="46" t="s">
        <v>139</v>
      </c>
    </row>
    <row r="505" spans="1:4" hidden="1" x14ac:dyDescent="0.15">
      <c r="A505" s="46">
        <v>504</v>
      </c>
      <c r="B505" s="46" t="s">
        <v>110</v>
      </c>
      <c r="C505" s="80" t="s">
        <v>156</v>
      </c>
      <c r="D505" s="46" t="s">
        <v>139</v>
      </c>
    </row>
    <row r="506" spans="1:4" hidden="1" x14ac:dyDescent="0.15">
      <c r="A506" s="46">
        <v>505</v>
      </c>
      <c r="B506" s="46" t="s">
        <v>133</v>
      </c>
      <c r="C506" s="80" t="s">
        <v>156</v>
      </c>
      <c r="D506" s="46" t="s">
        <v>139</v>
      </c>
    </row>
    <row r="507" spans="1:4" hidden="1" x14ac:dyDescent="0.15">
      <c r="A507" s="46">
        <v>506</v>
      </c>
      <c r="B507" s="46" t="s">
        <v>138</v>
      </c>
      <c r="C507" s="80" t="s">
        <v>156</v>
      </c>
      <c r="D507" s="46" t="s">
        <v>139</v>
      </c>
    </row>
    <row r="508" spans="1:4" hidden="1" x14ac:dyDescent="0.15">
      <c r="A508" s="46">
        <v>507</v>
      </c>
      <c r="B508" s="46" t="s">
        <v>125</v>
      </c>
      <c r="C508" s="80" t="s">
        <v>156</v>
      </c>
      <c r="D508" s="46" t="s">
        <v>139</v>
      </c>
    </row>
    <row r="509" spans="1:4" hidden="1" x14ac:dyDescent="0.15">
      <c r="A509" s="46">
        <v>508</v>
      </c>
      <c r="B509" s="46" t="s">
        <v>127</v>
      </c>
      <c r="C509" s="80" t="s">
        <v>156</v>
      </c>
      <c r="D509" s="46" t="s">
        <v>139</v>
      </c>
    </row>
    <row r="510" spans="1:4" hidden="1" x14ac:dyDescent="0.15">
      <c r="A510" s="46">
        <v>509</v>
      </c>
      <c r="B510" s="46" t="s">
        <v>128</v>
      </c>
      <c r="C510" s="80" t="s">
        <v>156</v>
      </c>
      <c r="D510" s="46" t="s">
        <v>139</v>
      </c>
    </row>
    <row r="511" spans="1:4" hidden="1" x14ac:dyDescent="0.15">
      <c r="A511" s="46">
        <v>510</v>
      </c>
      <c r="B511" s="46" t="s">
        <v>125</v>
      </c>
      <c r="C511" s="80" t="s">
        <v>156</v>
      </c>
      <c r="D511" s="46" t="s">
        <v>139</v>
      </c>
    </row>
    <row r="512" spans="1:4" hidden="1" x14ac:dyDescent="0.15">
      <c r="A512" s="46">
        <v>511</v>
      </c>
      <c r="B512" s="46" t="s">
        <v>116</v>
      </c>
      <c r="C512" s="80" t="s">
        <v>156</v>
      </c>
      <c r="D512" s="46" t="s">
        <v>139</v>
      </c>
    </row>
    <row r="513" spans="1:4" hidden="1" x14ac:dyDescent="0.15">
      <c r="A513" s="46">
        <v>512</v>
      </c>
      <c r="B513" s="46" t="s">
        <v>110</v>
      </c>
      <c r="C513" s="80" t="s">
        <v>156</v>
      </c>
      <c r="D513" s="46" t="s">
        <v>139</v>
      </c>
    </row>
    <row r="514" spans="1:4" hidden="1" x14ac:dyDescent="0.15">
      <c r="A514" s="46">
        <v>513</v>
      </c>
      <c r="B514" s="46" t="s">
        <v>133</v>
      </c>
      <c r="C514" s="80" t="s">
        <v>156</v>
      </c>
      <c r="D514" s="46" t="s">
        <v>139</v>
      </c>
    </row>
    <row r="515" spans="1:4" hidden="1" x14ac:dyDescent="0.15">
      <c r="A515" s="46">
        <v>514</v>
      </c>
      <c r="B515" s="46" t="s">
        <v>124</v>
      </c>
      <c r="C515" s="80" t="s">
        <v>156</v>
      </c>
      <c r="D515" s="46" t="s">
        <v>139</v>
      </c>
    </row>
    <row r="516" spans="1:4" hidden="1" x14ac:dyDescent="0.15">
      <c r="A516" s="46">
        <v>515</v>
      </c>
      <c r="B516" s="46" t="s">
        <v>122</v>
      </c>
      <c r="C516" s="80" t="s">
        <v>156</v>
      </c>
      <c r="D516" s="46" t="s">
        <v>139</v>
      </c>
    </row>
    <row r="517" spans="1:4" hidden="1" x14ac:dyDescent="0.15">
      <c r="A517" s="46">
        <v>516</v>
      </c>
      <c r="B517" s="46" t="s">
        <v>125</v>
      </c>
      <c r="C517" s="80" t="s">
        <v>156</v>
      </c>
      <c r="D517" s="46" t="s">
        <v>139</v>
      </c>
    </row>
    <row r="518" spans="1:4" hidden="1" x14ac:dyDescent="0.15">
      <c r="A518" s="46">
        <v>517</v>
      </c>
      <c r="B518" s="46" t="s">
        <v>130</v>
      </c>
      <c r="C518" s="80" t="s">
        <v>156</v>
      </c>
      <c r="D518" s="46" t="s">
        <v>139</v>
      </c>
    </row>
    <row r="519" spans="1:4" hidden="1" x14ac:dyDescent="0.15">
      <c r="A519" s="46">
        <v>518</v>
      </c>
      <c r="B519" s="46" t="s">
        <v>118</v>
      </c>
      <c r="C519" s="80" t="s">
        <v>156</v>
      </c>
      <c r="D519" s="46" t="s">
        <v>139</v>
      </c>
    </row>
    <row r="520" spans="1:4" hidden="1" x14ac:dyDescent="0.15">
      <c r="A520" s="46">
        <v>519</v>
      </c>
      <c r="B520" s="46" t="s">
        <v>137</v>
      </c>
      <c r="C520" s="80" t="s">
        <v>156</v>
      </c>
      <c r="D520" s="46" t="s">
        <v>139</v>
      </c>
    </row>
    <row r="521" spans="1:4" hidden="1" x14ac:dyDescent="0.15">
      <c r="A521" s="46">
        <v>520</v>
      </c>
      <c r="B521" s="46" t="s">
        <v>119</v>
      </c>
      <c r="C521" s="80" t="s">
        <v>156</v>
      </c>
      <c r="D521" s="46" t="s">
        <v>139</v>
      </c>
    </row>
    <row r="522" spans="1:4" hidden="1" x14ac:dyDescent="0.15">
      <c r="A522" s="46">
        <v>521</v>
      </c>
      <c r="B522" s="46" t="s">
        <v>114</v>
      </c>
      <c r="C522" s="80" t="s">
        <v>156</v>
      </c>
      <c r="D522" s="46" t="s">
        <v>139</v>
      </c>
    </row>
    <row r="523" spans="1:4" hidden="1" x14ac:dyDescent="0.15">
      <c r="A523" s="46">
        <v>522</v>
      </c>
      <c r="B523" s="46" t="s">
        <v>115</v>
      </c>
      <c r="C523" s="80" t="s">
        <v>156</v>
      </c>
      <c r="D523" s="46" t="s">
        <v>139</v>
      </c>
    </row>
    <row r="524" spans="1:4" hidden="1" x14ac:dyDescent="0.15">
      <c r="A524" s="46">
        <v>523</v>
      </c>
      <c r="B524" s="46" t="s">
        <v>118</v>
      </c>
      <c r="C524" s="80" t="s">
        <v>156</v>
      </c>
      <c r="D524" s="46" t="s">
        <v>139</v>
      </c>
    </row>
    <row r="525" spans="1:4" hidden="1" x14ac:dyDescent="0.15">
      <c r="A525" s="46">
        <v>524</v>
      </c>
      <c r="B525" s="46" t="s">
        <v>121</v>
      </c>
      <c r="C525" s="80" t="s">
        <v>156</v>
      </c>
      <c r="D525" s="46" t="s">
        <v>139</v>
      </c>
    </row>
    <row r="526" spans="1:4" hidden="1" x14ac:dyDescent="0.15">
      <c r="A526" s="46">
        <v>525</v>
      </c>
      <c r="B526" s="46" t="s">
        <v>120</v>
      </c>
      <c r="C526" s="80" t="s">
        <v>156</v>
      </c>
      <c r="D526" s="46" t="s">
        <v>139</v>
      </c>
    </row>
    <row r="527" spans="1:4" hidden="1" x14ac:dyDescent="0.15">
      <c r="A527" s="46">
        <v>526</v>
      </c>
      <c r="B527" s="46" t="s">
        <v>117</v>
      </c>
      <c r="C527" s="80" t="s">
        <v>156</v>
      </c>
      <c r="D527" s="46" t="s">
        <v>139</v>
      </c>
    </row>
    <row r="528" spans="1:4" hidden="1" x14ac:dyDescent="0.15">
      <c r="A528" s="46">
        <v>527</v>
      </c>
      <c r="B528" s="46" t="s">
        <v>126</v>
      </c>
      <c r="C528" s="80" t="s">
        <v>156</v>
      </c>
      <c r="D528" s="46" t="s">
        <v>139</v>
      </c>
    </row>
    <row r="529" spans="1:4" hidden="1" x14ac:dyDescent="0.15">
      <c r="A529" s="46">
        <v>528</v>
      </c>
      <c r="B529" s="46" t="s">
        <v>137</v>
      </c>
      <c r="C529" s="80" t="s">
        <v>156</v>
      </c>
      <c r="D529" s="46" t="s">
        <v>139</v>
      </c>
    </row>
    <row r="530" spans="1:4" hidden="1" x14ac:dyDescent="0.15">
      <c r="A530" s="46">
        <v>529</v>
      </c>
      <c r="B530" s="46" t="s">
        <v>122</v>
      </c>
      <c r="C530" s="80" t="s">
        <v>156</v>
      </c>
      <c r="D530" s="46" t="s">
        <v>139</v>
      </c>
    </row>
    <row r="531" spans="1:4" hidden="1" x14ac:dyDescent="0.15">
      <c r="A531" s="46">
        <v>530</v>
      </c>
      <c r="B531" s="46" t="s">
        <v>134</v>
      </c>
      <c r="C531" s="80" t="s">
        <v>156</v>
      </c>
      <c r="D531" s="46" t="s">
        <v>139</v>
      </c>
    </row>
    <row r="532" spans="1:4" hidden="1" x14ac:dyDescent="0.15">
      <c r="A532" s="46">
        <v>531</v>
      </c>
      <c r="B532" s="46" t="s">
        <v>127</v>
      </c>
      <c r="C532" s="80" t="s">
        <v>156</v>
      </c>
      <c r="D532" s="46" t="s">
        <v>139</v>
      </c>
    </row>
    <row r="533" spans="1:4" hidden="1" x14ac:dyDescent="0.15">
      <c r="A533" s="46">
        <v>532</v>
      </c>
      <c r="B533" s="46" t="s">
        <v>153</v>
      </c>
      <c r="C533" s="80" t="s">
        <v>156</v>
      </c>
      <c r="D533" s="46" t="s">
        <v>139</v>
      </c>
    </row>
    <row r="534" spans="1:4" hidden="1" x14ac:dyDescent="0.15">
      <c r="A534" s="46">
        <v>533</v>
      </c>
      <c r="B534" s="46" t="s">
        <v>149</v>
      </c>
      <c r="C534" s="80" t="s">
        <v>156</v>
      </c>
      <c r="D534" s="46" t="s">
        <v>139</v>
      </c>
    </row>
    <row r="535" spans="1:4" hidden="1" x14ac:dyDescent="0.15">
      <c r="A535" s="46">
        <v>534</v>
      </c>
      <c r="B535" s="46" t="s">
        <v>123</v>
      </c>
      <c r="C535" s="80" t="s">
        <v>156</v>
      </c>
      <c r="D535" s="46" t="s">
        <v>139</v>
      </c>
    </row>
    <row r="536" spans="1:4" hidden="1" x14ac:dyDescent="0.15">
      <c r="A536" s="46">
        <v>535</v>
      </c>
      <c r="B536" s="46" t="s">
        <v>115</v>
      </c>
      <c r="C536" s="80" t="s">
        <v>156</v>
      </c>
      <c r="D536" s="46" t="s">
        <v>139</v>
      </c>
    </row>
    <row r="537" spans="1:4" hidden="1" x14ac:dyDescent="0.15">
      <c r="A537" s="46">
        <v>536</v>
      </c>
      <c r="B537" s="46" t="s">
        <v>128</v>
      </c>
      <c r="C537" s="80" t="s">
        <v>156</v>
      </c>
      <c r="D537" s="46" t="s">
        <v>139</v>
      </c>
    </row>
    <row r="538" spans="1:4" hidden="1" x14ac:dyDescent="0.15">
      <c r="A538" s="46">
        <v>537</v>
      </c>
      <c r="B538" s="46" t="s">
        <v>127</v>
      </c>
      <c r="C538" s="80" t="s">
        <v>156</v>
      </c>
      <c r="D538" s="46" t="s">
        <v>139</v>
      </c>
    </row>
    <row r="539" spans="1:4" hidden="1" x14ac:dyDescent="0.15">
      <c r="A539" s="46">
        <v>538</v>
      </c>
      <c r="B539" s="46" t="s">
        <v>125</v>
      </c>
      <c r="C539" s="80" t="s">
        <v>156</v>
      </c>
      <c r="D539" s="46" t="s">
        <v>139</v>
      </c>
    </row>
    <row r="540" spans="1:4" hidden="1" x14ac:dyDescent="0.15">
      <c r="A540" s="46">
        <v>539</v>
      </c>
      <c r="B540" s="46" t="s">
        <v>159</v>
      </c>
      <c r="C540" s="80" t="s">
        <v>156</v>
      </c>
      <c r="D540" s="46" t="s">
        <v>139</v>
      </c>
    </row>
    <row r="541" spans="1:4" hidden="1" x14ac:dyDescent="0.15">
      <c r="A541" s="46">
        <v>540</v>
      </c>
      <c r="B541" s="46" t="s">
        <v>137</v>
      </c>
      <c r="C541" s="80" t="s">
        <v>156</v>
      </c>
      <c r="D541" s="46" t="s">
        <v>139</v>
      </c>
    </row>
    <row r="542" spans="1:4" hidden="1" x14ac:dyDescent="0.15">
      <c r="A542" s="46">
        <v>541</v>
      </c>
      <c r="B542" s="46" t="s">
        <v>124</v>
      </c>
      <c r="C542" s="80" t="s">
        <v>160</v>
      </c>
      <c r="D542" s="46" t="s">
        <v>142</v>
      </c>
    </row>
    <row r="543" spans="1:4" hidden="1" x14ac:dyDescent="0.15">
      <c r="A543" s="46">
        <v>542</v>
      </c>
      <c r="B543" s="46" t="s">
        <v>122</v>
      </c>
      <c r="C543" s="80" t="s">
        <v>160</v>
      </c>
      <c r="D543" s="46" t="s">
        <v>157</v>
      </c>
    </row>
    <row r="544" spans="1:4" hidden="1" x14ac:dyDescent="0.15">
      <c r="A544" s="46">
        <v>543</v>
      </c>
      <c r="B544" s="46" t="s">
        <v>115</v>
      </c>
      <c r="C544" s="80" t="s">
        <v>160</v>
      </c>
      <c r="D544" s="46" t="s">
        <v>146</v>
      </c>
    </row>
    <row r="545" spans="1:4" hidden="1" x14ac:dyDescent="0.15">
      <c r="A545" s="46">
        <v>544</v>
      </c>
      <c r="B545" s="46" t="s">
        <v>123</v>
      </c>
      <c r="C545" s="80" t="s">
        <v>160</v>
      </c>
      <c r="D545" s="46" t="s">
        <v>112</v>
      </c>
    </row>
    <row r="546" spans="1:4" hidden="1" x14ac:dyDescent="0.15">
      <c r="A546" s="46">
        <v>545</v>
      </c>
      <c r="B546" s="46" t="s">
        <v>124</v>
      </c>
      <c r="C546" s="80" t="s">
        <v>160</v>
      </c>
      <c r="D546" s="46" t="s">
        <v>112</v>
      </c>
    </row>
    <row r="547" spans="1:4" hidden="1" x14ac:dyDescent="0.15">
      <c r="A547" s="46">
        <v>546</v>
      </c>
      <c r="B547" s="46" t="s">
        <v>114</v>
      </c>
      <c r="C547" s="80" t="s">
        <v>160</v>
      </c>
      <c r="D547" s="46" t="s">
        <v>112</v>
      </c>
    </row>
    <row r="548" spans="1:4" hidden="1" x14ac:dyDescent="0.15">
      <c r="A548" s="46">
        <v>547</v>
      </c>
      <c r="B548" s="46" t="s">
        <v>114</v>
      </c>
      <c r="C548" s="80" t="s">
        <v>160</v>
      </c>
      <c r="D548" s="46" t="s">
        <v>112</v>
      </c>
    </row>
    <row r="549" spans="1:4" hidden="1" x14ac:dyDescent="0.15">
      <c r="A549" s="46">
        <v>548</v>
      </c>
      <c r="B549" s="46" t="s">
        <v>113</v>
      </c>
      <c r="C549" s="80" t="s">
        <v>160</v>
      </c>
      <c r="D549" s="46" t="s">
        <v>112</v>
      </c>
    </row>
    <row r="550" spans="1:4" hidden="1" x14ac:dyDescent="0.15">
      <c r="A550" s="46">
        <v>549</v>
      </c>
      <c r="B550" s="46" t="s">
        <v>149</v>
      </c>
      <c r="C550" s="80" t="s">
        <v>160</v>
      </c>
      <c r="D550" s="46" t="s">
        <v>112</v>
      </c>
    </row>
    <row r="551" spans="1:4" hidden="1" x14ac:dyDescent="0.15">
      <c r="A551" s="46">
        <v>550</v>
      </c>
      <c r="B551" s="46" t="s">
        <v>116</v>
      </c>
      <c r="C551" s="80" t="s">
        <v>160</v>
      </c>
      <c r="D551" s="46" t="s">
        <v>112</v>
      </c>
    </row>
    <row r="552" spans="1:4" hidden="1" x14ac:dyDescent="0.15">
      <c r="A552" s="46">
        <v>551</v>
      </c>
      <c r="B552" s="46" t="s">
        <v>125</v>
      </c>
      <c r="C552" s="80" t="s">
        <v>160</v>
      </c>
      <c r="D552" s="46" t="s">
        <v>112</v>
      </c>
    </row>
    <row r="553" spans="1:4" hidden="1" x14ac:dyDescent="0.15">
      <c r="A553" s="46">
        <v>552</v>
      </c>
      <c r="B553" s="46" t="s">
        <v>122</v>
      </c>
      <c r="C553" s="80" t="s">
        <v>160</v>
      </c>
      <c r="D553" s="46" t="s">
        <v>112</v>
      </c>
    </row>
    <row r="554" spans="1:4" hidden="1" x14ac:dyDescent="0.15">
      <c r="A554" s="46">
        <v>553</v>
      </c>
      <c r="B554" s="46" t="s">
        <v>123</v>
      </c>
      <c r="C554" s="80" t="s">
        <v>160</v>
      </c>
      <c r="D554" s="46" t="s">
        <v>112</v>
      </c>
    </row>
    <row r="555" spans="1:4" hidden="1" x14ac:dyDescent="0.15">
      <c r="A555" s="46">
        <v>554</v>
      </c>
      <c r="B555" s="46" t="s">
        <v>138</v>
      </c>
      <c r="C555" s="80" t="s">
        <v>160</v>
      </c>
      <c r="D555" s="46" t="s">
        <v>112</v>
      </c>
    </row>
    <row r="556" spans="1:4" hidden="1" x14ac:dyDescent="0.15">
      <c r="A556" s="46">
        <v>555</v>
      </c>
      <c r="B556" s="46" t="s">
        <v>127</v>
      </c>
      <c r="C556" s="80" t="s">
        <v>160</v>
      </c>
      <c r="D556" s="46" t="s">
        <v>112</v>
      </c>
    </row>
    <row r="557" spans="1:4" hidden="1" x14ac:dyDescent="0.15">
      <c r="A557" s="46">
        <v>556</v>
      </c>
      <c r="B557" s="46" t="s">
        <v>135</v>
      </c>
      <c r="C557" s="80" t="s">
        <v>160</v>
      </c>
      <c r="D557" s="46" t="s">
        <v>112</v>
      </c>
    </row>
    <row r="558" spans="1:4" hidden="1" x14ac:dyDescent="0.15">
      <c r="A558" s="46">
        <v>557</v>
      </c>
      <c r="B558" s="46" t="s">
        <v>120</v>
      </c>
      <c r="C558" s="80" t="s">
        <v>160</v>
      </c>
      <c r="D558" s="46" t="s">
        <v>112</v>
      </c>
    </row>
    <row r="559" spans="1:4" hidden="1" x14ac:dyDescent="0.15">
      <c r="A559" s="46">
        <v>558</v>
      </c>
      <c r="B559" s="46" t="s">
        <v>127</v>
      </c>
      <c r="C559" s="80" t="s">
        <v>160</v>
      </c>
      <c r="D559" s="46" t="s">
        <v>131</v>
      </c>
    </row>
    <row r="560" spans="1:4" hidden="1" x14ac:dyDescent="0.15">
      <c r="A560" s="46">
        <v>559</v>
      </c>
      <c r="B560" s="46" t="s">
        <v>122</v>
      </c>
      <c r="C560" s="80" t="s">
        <v>160</v>
      </c>
      <c r="D560" s="46" t="s">
        <v>131</v>
      </c>
    </row>
    <row r="561" spans="1:4" hidden="1" x14ac:dyDescent="0.15">
      <c r="A561" s="46">
        <v>560</v>
      </c>
      <c r="B561" s="46" t="s">
        <v>127</v>
      </c>
      <c r="C561" s="80" t="s">
        <v>160</v>
      </c>
      <c r="D561" s="46" t="s">
        <v>131</v>
      </c>
    </row>
    <row r="562" spans="1:4" hidden="1" x14ac:dyDescent="0.15">
      <c r="A562" s="46">
        <v>561</v>
      </c>
      <c r="B562" s="46" t="s">
        <v>124</v>
      </c>
      <c r="C562" s="80" t="s">
        <v>160</v>
      </c>
      <c r="D562" s="46" t="s">
        <v>131</v>
      </c>
    </row>
    <row r="563" spans="1:4" hidden="1" x14ac:dyDescent="0.15">
      <c r="A563" s="46">
        <v>562</v>
      </c>
      <c r="B563" s="46" t="s">
        <v>130</v>
      </c>
      <c r="C563" s="80" t="s">
        <v>160</v>
      </c>
      <c r="D563" s="46" t="s">
        <v>131</v>
      </c>
    </row>
    <row r="564" spans="1:4" hidden="1" x14ac:dyDescent="0.15">
      <c r="A564" s="46">
        <v>563</v>
      </c>
      <c r="B564" s="46" t="s">
        <v>137</v>
      </c>
      <c r="C564" s="80" t="s">
        <v>160</v>
      </c>
      <c r="D564" s="46" t="s">
        <v>131</v>
      </c>
    </row>
    <row r="565" spans="1:4" hidden="1" x14ac:dyDescent="0.15">
      <c r="A565" s="46">
        <v>564</v>
      </c>
      <c r="B565" s="46" t="s">
        <v>125</v>
      </c>
      <c r="C565" s="80" t="s">
        <v>160</v>
      </c>
      <c r="D565" s="46" t="s">
        <v>131</v>
      </c>
    </row>
    <row r="566" spans="1:4" hidden="1" x14ac:dyDescent="0.15">
      <c r="A566" s="46">
        <v>565</v>
      </c>
      <c r="B566" s="46" t="s">
        <v>132</v>
      </c>
      <c r="C566" s="80" t="s">
        <v>160</v>
      </c>
      <c r="D566" s="46" t="s">
        <v>139</v>
      </c>
    </row>
    <row r="567" spans="1:4" hidden="1" x14ac:dyDescent="0.15">
      <c r="A567" s="46">
        <v>566</v>
      </c>
      <c r="B567" s="46" t="s">
        <v>136</v>
      </c>
      <c r="C567" s="80" t="s">
        <v>160</v>
      </c>
      <c r="D567" s="46" t="s">
        <v>139</v>
      </c>
    </row>
    <row r="568" spans="1:4" hidden="1" x14ac:dyDescent="0.15">
      <c r="A568" s="46">
        <v>567</v>
      </c>
      <c r="B568" s="46" t="s">
        <v>123</v>
      </c>
      <c r="C568" s="80" t="s">
        <v>160</v>
      </c>
      <c r="D568" s="46" t="s">
        <v>157</v>
      </c>
    </row>
    <row r="569" spans="1:4" hidden="1" x14ac:dyDescent="0.15">
      <c r="A569" s="46">
        <v>568</v>
      </c>
      <c r="B569" s="46" t="s">
        <v>114</v>
      </c>
      <c r="C569" s="80" t="s">
        <v>160</v>
      </c>
      <c r="D569" s="46" t="s">
        <v>139</v>
      </c>
    </row>
    <row r="570" spans="1:4" hidden="1" x14ac:dyDescent="0.15">
      <c r="A570" s="46">
        <v>569</v>
      </c>
      <c r="B570" s="46" t="s">
        <v>130</v>
      </c>
      <c r="C570" s="80" t="s">
        <v>160</v>
      </c>
      <c r="D570" s="46" t="s">
        <v>139</v>
      </c>
    </row>
    <row r="571" spans="1:4" hidden="1" x14ac:dyDescent="0.15">
      <c r="A571" s="46">
        <v>570</v>
      </c>
      <c r="B571" s="46" t="s">
        <v>136</v>
      </c>
      <c r="C571" s="80" t="s">
        <v>160</v>
      </c>
      <c r="D571" s="46" t="s">
        <v>139</v>
      </c>
    </row>
    <row r="572" spans="1:4" hidden="1" x14ac:dyDescent="0.15">
      <c r="A572" s="46">
        <v>571</v>
      </c>
      <c r="B572" s="46" t="s">
        <v>113</v>
      </c>
      <c r="C572" s="80" t="s">
        <v>160</v>
      </c>
      <c r="D572" s="46" t="s">
        <v>139</v>
      </c>
    </row>
    <row r="573" spans="1:4" hidden="1" x14ac:dyDescent="0.15">
      <c r="A573" s="46">
        <v>572</v>
      </c>
      <c r="B573" s="46" t="s">
        <v>117</v>
      </c>
      <c r="C573" s="80" t="s">
        <v>160</v>
      </c>
      <c r="D573" s="46" t="s">
        <v>139</v>
      </c>
    </row>
    <row r="574" spans="1:4" hidden="1" x14ac:dyDescent="0.15">
      <c r="A574" s="46">
        <v>573</v>
      </c>
      <c r="B574" s="46" t="s">
        <v>114</v>
      </c>
      <c r="C574" s="80" t="s">
        <v>160</v>
      </c>
      <c r="D574" s="46" t="s">
        <v>139</v>
      </c>
    </row>
    <row r="575" spans="1:4" hidden="1" x14ac:dyDescent="0.15">
      <c r="A575" s="46">
        <v>574</v>
      </c>
      <c r="B575" s="46" t="s">
        <v>149</v>
      </c>
      <c r="C575" s="80" t="s">
        <v>160</v>
      </c>
      <c r="D575" s="46" t="s">
        <v>139</v>
      </c>
    </row>
    <row r="576" spans="1:4" hidden="1" x14ac:dyDescent="0.15">
      <c r="A576" s="46">
        <v>575</v>
      </c>
      <c r="B576" s="46" t="s">
        <v>124</v>
      </c>
      <c r="C576" s="80" t="s">
        <v>160</v>
      </c>
      <c r="D576" s="46" t="s">
        <v>139</v>
      </c>
    </row>
    <row r="577" spans="1:4" hidden="1" x14ac:dyDescent="0.15">
      <c r="A577" s="46">
        <v>576</v>
      </c>
      <c r="B577" s="46" t="s">
        <v>117</v>
      </c>
      <c r="C577" s="80" t="s">
        <v>160</v>
      </c>
      <c r="D577" s="46" t="s">
        <v>139</v>
      </c>
    </row>
    <row r="578" spans="1:4" hidden="1" x14ac:dyDescent="0.15">
      <c r="A578" s="46">
        <v>577</v>
      </c>
      <c r="B578" s="46" t="s">
        <v>126</v>
      </c>
      <c r="C578" s="80" t="s">
        <v>160</v>
      </c>
      <c r="D578" s="46" t="s">
        <v>139</v>
      </c>
    </row>
    <row r="579" spans="1:4" hidden="1" x14ac:dyDescent="0.15">
      <c r="A579" s="46">
        <v>578</v>
      </c>
      <c r="B579" s="46" t="s">
        <v>114</v>
      </c>
      <c r="C579" s="80" t="s">
        <v>160</v>
      </c>
      <c r="D579" s="46" t="s">
        <v>139</v>
      </c>
    </row>
    <row r="580" spans="1:4" hidden="1" x14ac:dyDescent="0.15">
      <c r="A580" s="46">
        <v>579</v>
      </c>
      <c r="B580" s="46" t="s">
        <v>113</v>
      </c>
      <c r="C580" s="80" t="s">
        <v>160</v>
      </c>
      <c r="D580" s="46" t="s">
        <v>139</v>
      </c>
    </row>
    <row r="581" spans="1:4" hidden="1" x14ac:dyDescent="0.15">
      <c r="A581" s="46">
        <v>580</v>
      </c>
      <c r="B581" s="46" t="s">
        <v>161</v>
      </c>
      <c r="C581" s="80" t="s">
        <v>160</v>
      </c>
      <c r="D581" s="46" t="s">
        <v>139</v>
      </c>
    </row>
    <row r="582" spans="1:4" hidden="1" x14ac:dyDescent="0.15">
      <c r="A582" s="46">
        <v>581</v>
      </c>
      <c r="B582" s="46" t="s">
        <v>110</v>
      </c>
      <c r="C582" s="80" t="s">
        <v>160</v>
      </c>
      <c r="D582" s="46" t="s">
        <v>139</v>
      </c>
    </row>
    <row r="583" spans="1:4" hidden="1" x14ac:dyDescent="0.15">
      <c r="A583" s="46">
        <v>582</v>
      </c>
      <c r="B583" s="46" t="s">
        <v>124</v>
      </c>
      <c r="C583" s="80" t="s">
        <v>160</v>
      </c>
      <c r="D583" s="46" t="s">
        <v>139</v>
      </c>
    </row>
    <row r="584" spans="1:4" hidden="1" x14ac:dyDescent="0.15">
      <c r="A584" s="46">
        <v>583</v>
      </c>
      <c r="B584" s="46" t="s">
        <v>130</v>
      </c>
      <c r="C584" s="80" t="s">
        <v>160</v>
      </c>
      <c r="D584" s="46" t="s">
        <v>157</v>
      </c>
    </row>
    <row r="585" spans="1:4" hidden="1" x14ac:dyDescent="0.15">
      <c r="A585" s="46">
        <v>584</v>
      </c>
      <c r="B585" s="46" t="s">
        <v>119</v>
      </c>
      <c r="C585" s="80" t="s">
        <v>160</v>
      </c>
      <c r="D585" s="46" t="s">
        <v>142</v>
      </c>
    </row>
    <row r="586" spans="1:4" hidden="1" x14ac:dyDescent="0.15">
      <c r="A586" s="46">
        <v>585</v>
      </c>
      <c r="B586" s="46" t="s">
        <v>127</v>
      </c>
      <c r="C586" s="80" t="s">
        <v>162</v>
      </c>
      <c r="D586" s="46" t="s">
        <v>112</v>
      </c>
    </row>
    <row r="587" spans="1:4" hidden="1" x14ac:dyDescent="0.15">
      <c r="A587" s="46">
        <v>586</v>
      </c>
      <c r="B587" s="46" t="s">
        <v>125</v>
      </c>
      <c r="C587" s="80" t="s">
        <v>162</v>
      </c>
      <c r="D587" s="46" t="s">
        <v>112</v>
      </c>
    </row>
    <row r="588" spans="1:4" hidden="1" x14ac:dyDescent="0.15">
      <c r="A588" s="46">
        <v>587</v>
      </c>
      <c r="B588" s="46" t="s">
        <v>137</v>
      </c>
      <c r="C588" s="80" t="s">
        <v>162</v>
      </c>
      <c r="D588" s="46" t="s">
        <v>112</v>
      </c>
    </row>
    <row r="589" spans="1:4" hidden="1" x14ac:dyDescent="0.15">
      <c r="A589" s="46">
        <v>588</v>
      </c>
      <c r="B589" s="46" t="s">
        <v>117</v>
      </c>
      <c r="C589" s="80" t="s">
        <v>162</v>
      </c>
      <c r="D589" s="46" t="s">
        <v>112</v>
      </c>
    </row>
    <row r="590" spans="1:4" hidden="1" x14ac:dyDescent="0.15">
      <c r="A590" s="46">
        <v>589</v>
      </c>
      <c r="B590" s="46" t="s">
        <v>126</v>
      </c>
      <c r="C590" s="80" t="s">
        <v>162</v>
      </c>
      <c r="D590" s="46" t="s">
        <v>112</v>
      </c>
    </row>
    <row r="591" spans="1:4" hidden="1" x14ac:dyDescent="0.15">
      <c r="A591" s="46">
        <v>590</v>
      </c>
      <c r="B591" s="46" t="s">
        <v>121</v>
      </c>
      <c r="C591" s="80" t="s">
        <v>162</v>
      </c>
      <c r="D591" s="46" t="s">
        <v>112</v>
      </c>
    </row>
    <row r="592" spans="1:4" hidden="1" x14ac:dyDescent="0.15">
      <c r="A592" s="46">
        <v>591</v>
      </c>
      <c r="B592" s="46" t="s">
        <v>133</v>
      </c>
      <c r="C592" s="80" t="s">
        <v>162</v>
      </c>
      <c r="D592" s="46" t="s">
        <v>112</v>
      </c>
    </row>
    <row r="593" spans="1:4" hidden="1" x14ac:dyDescent="0.15">
      <c r="A593" s="46">
        <v>592</v>
      </c>
      <c r="B593" s="46" t="s">
        <v>124</v>
      </c>
      <c r="C593" s="80" t="s">
        <v>162</v>
      </c>
      <c r="D593" s="46" t="s">
        <v>112</v>
      </c>
    </row>
    <row r="594" spans="1:4" hidden="1" x14ac:dyDescent="0.15">
      <c r="A594" s="46">
        <v>593</v>
      </c>
      <c r="B594" s="46" t="s">
        <v>116</v>
      </c>
      <c r="C594" s="80" t="s">
        <v>162</v>
      </c>
      <c r="D594" s="46" t="s">
        <v>112</v>
      </c>
    </row>
    <row r="595" spans="1:4" hidden="1" x14ac:dyDescent="0.15">
      <c r="A595" s="46">
        <v>594</v>
      </c>
      <c r="B595" s="46" t="s">
        <v>125</v>
      </c>
      <c r="C595" s="80" t="s">
        <v>162</v>
      </c>
      <c r="D595" s="46" t="s">
        <v>112</v>
      </c>
    </row>
    <row r="596" spans="1:4" hidden="1" x14ac:dyDescent="0.15">
      <c r="A596" s="46">
        <v>595</v>
      </c>
      <c r="B596" s="46" t="s">
        <v>128</v>
      </c>
      <c r="C596" s="80" t="s">
        <v>162</v>
      </c>
      <c r="D596" s="46" t="s">
        <v>112</v>
      </c>
    </row>
    <row r="597" spans="1:4" hidden="1" x14ac:dyDescent="0.15">
      <c r="A597" s="46">
        <v>596</v>
      </c>
      <c r="B597" s="46" t="s">
        <v>118</v>
      </c>
      <c r="C597" s="80" t="s">
        <v>162</v>
      </c>
      <c r="D597" s="46" t="s">
        <v>112</v>
      </c>
    </row>
    <row r="598" spans="1:4" hidden="1" x14ac:dyDescent="0.15">
      <c r="A598" s="46">
        <v>597</v>
      </c>
      <c r="B598" s="46" t="s">
        <v>127</v>
      </c>
      <c r="C598" s="80" t="s">
        <v>162</v>
      </c>
      <c r="D598" s="46" t="s">
        <v>112</v>
      </c>
    </row>
    <row r="599" spans="1:4" hidden="1" x14ac:dyDescent="0.15">
      <c r="A599" s="46">
        <v>598</v>
      </c>
      <c r="B599" s="46" t="s">
        <v>134</v>
      </c>
      <c r="C599" s="80" t="s">
        <v>162</v>
      </c>
      <c r="D599" s="46" t="s">
        <v>112</v>
      </c>
    </row>
    <row r="600" spans="1:4" hidden="1" x14ac:dyDescent="0.15">
      <c r="A600" s="46">
        <v>599</v>
      </c>
      <c r="B600" s="46" t="s">
        <v>125</v>
      </c>
      <c r="C600" s="80" t="s">
        <v>162</v>
      </c>
      <c r="D600" s="46" t="s">
        <v>131</v>
      </c>
    </row>
    <row r="601" spans="1:4" hidden="1" x14ac:dyDescent="0.15">
      <c r="A601" s="46">
        <v>600</v>
      </c>
      <c r="B601" s="46" t="s">
        <v>137</v>
      </c>
      <c r="C601" s="80" t="s">
        <v>162</v>
      </c>
      <c r="D601" s="46" t="s">
        <v>131</v>
      </c>
    </row>
    <row r="602" spans="1:4" hidden="1" x14ac:dyDescent="0.15">
      <c r="A602" s="46">
        <v>601</v>
      </c>
      <c r="B602" s="46" t="s">
        <v>123</v>
      </c>
      <c r="C602" s="80" t="s">
        <v>162</v>
      </c>
      <c r="D602" s="46" t="s">
        <v>131</v>
      </c>
    </row>
    <row r="603" spans="1:4" hidden="1" x14ac:dyDescent="0.15">
      <c r="A603" s="46">
        <v>602</v>
      </c>
      <c r="B603" s="46" t="s">
        <v>135</v>
      </c>
      <c r="C603" s="80" t="s">
        <v>162</v>
      </c>
      <c r="D603" s="46" t="s">
        <v>131</v>
      </c>
    </row>
    <row r="604" spans="1:4" hidden="1" x14ac:dyDescent="0.15">
      <c r="A604" s="46">
        <v>603</v>
      </c>
      <c r="B604" s="46" t="s">
        <v>115</v>
      </c>
      <c r="C604" s="80" t="s">
        <v>162</v>
      </c>
      <c r="D604" s="46" t="s">
        <v>131</v>
      </c>
    </row>
    <row r="605" spans="1:4" hidden="1" x14ac:dyDescent="0.15">
      <c r="A605" s="46">
        <v>604</v>
      </c>
      <c r="B605" s="46" t="s">
        <v>122</v>
      </c>
      <c r="C605" s="80" t="s">
        <v>162</v>
      </c>
      <c r="D605" s="46" t="s">
        <v>131</v>
      </c>
    </row>
    <row r="606" spans="1:4" hidden="1" x14ac:dyDescent="0.15">
      <c r="A606" s="46">
        <v>605</v>
      </c>
      <c r="B606" s="46" t="s">
        <v>161</v>
      </c>
      <c r="C606" s="80" t="s">
        <v>162</v>
      </c>
      <c r="D606" s="46" t="s">
        <v>131</v>
      </c>
    </row>
    <row r="607" spans="1:4" hidden="1" x14ac:dyDescent="0.15">
      <c r="A607" s="46">
        <v>606</v>
      </c>
      <c r="B607" s="46" t="s">
        <v>118</v>
      </c>
      <c r="C607" s="80" t="s">
        <v>162</v>
      </c>
      <c r="D607" s="46" t="s">
        <v>131</v>
      </c>
    </row>
    <row r="608" spans="1:4" hidden="1" x14ac:dyDescent="0.15">
      <c r="A608" s="46">
        <v>607</v>
      </c>
      <c r="B608" s="46" t="s">
        <v>136</v>
      </c>
      <c r="C608" s="80" t="s">
        <v>162</v>
      </c>
      <c r="D608" s="46" t="s">
        <v>131</v>
      </c>
    </row>
    <row r="609" spans="1:4" hidden="1" x14ac:dyDescent="0.15">
      <c r="A609" s="46">
        <v>608</v>
      </c>
      <c r="B609" s="46" t="s">
        <v>126</v>
      </c>
      <c r="C609" s="80" t="s">
        <v>162</v>
      </c>
      <c r="D609" s="46" t="s">
        <v>131</v>
      </c>
    </row>
    <row r="610" spans="1:4" hidden="1" x14ac:dyDescent="0.15">
      <c r="A610" s="46">
        <v>609</v>
      </c>
      <c r="B610" s="46" t="s">
        <v>115</v>
      </c>
      <c r="C610" s="80" t="s">
        <v>162</v>
      </c>
      <c r="D610" s="46" t="s">
        <v>131</v>
      </c>
    </row>
    <row r="611" spans="1:4" hidden="1" x14ac:dyDescent="0.15">
      <c r="A611" s="46">
        <v>610</v>
      </c>
      <c r="B611" s="46" t="s">
        <v>138</v>
      </c>
      <c r="C611" s="80" t="s">
        <v>162</v>
      </c>
      <c r="D611" s="46" t="s">
        <v>131</v>
      </c>
    </row>
    <row r="612" spans="1:4" hidden="1" x14ac:dyDescent="0.15">
      <c r="A612" s="46">
        <v>611</v>
      </c>
      <c r="B612" s="46" t="s">
        <v>123</v>
      </c>
      <c r="C612" s="80" t="s">
        <v>162</v>
      </c>
      <c r="D612" s="46" t="s">
        <v>131</v>
      </c>
    </row>
    <row r="613" spans="1:4" hidden="1" x14ac:dyDescent="0.15">
      <c r="A613" s="46">
        <v>612</v>
      </c>
      <c r="B613" s="46" t="s">
        <v>121</v>
      </c>
      <c r="C613" s="80" t="s">
        <v>162</v>
      </c>
      <c r="D613" s="46" t="s">
        <v>131</v>
      </c>
    </row>
    <row r="614" spans="1:4" hidden="1" x14ac:dyDescent="0.15">
      <c r="A614" s="46">
        <v>613</v>
      </c>
      <c r="B614" s="46" t="s">
        <v>125</v>
      </c>
      <c r="C614" s="80" t="s">
        <v>162</v>
      </c>
      <c r="D614" s="46" t="s">
        <v>131</v>
      </c>
    </row>
    <row r="615" spans="1:4" hidden="1" x14ac:dyDescent="0.15">
      <c r="A615" s="46">
        <v>614</v>
      </c>
      <c r="B615" s="46" t="s">
        <v>119</v>
      </c>
      <c r="C615" s="80" t="s">
        <v>162</v>
      </c>
      <c r="D615" s="46" t="s">
        <v>131</v>
      </c>
    </row>
    <row r="616" spans="1:4" hidden="1" x14ac:dyDescent="0.15">
      <c r="A616" s="46">
        <v>615</v>
      </c>
      <c r="B616" s="46" t="s">
        <v>124</v>
      </c>
      <c r="C616" s="80" t="s">
        <v>162</v>
      </c>
      <c r="D616" s="46" t="s">
        <v>131</v>
      </c>
    </row>
    <row r="617" spans="1:4" hidden="1" x14ac:dyDescent="0.15">
      <c r="A617" s="46">
        <v>616</v>
      </c>
      <c r="B617" s="46" t="s">
        <v>127</v>
      </c>
      <c r="C617" s="80" t="s">
        <v>162</v>
      </c>
      <c r="D617" s="46" t="s">
        <v>131</v>
      </c>
    </row>
    <row r="618" spans="1:4" hidden="1" x14ac:dyDescent="0.15">
      <c r="A618" s="46">
        <v>617</v>
      </c>
      <c r="B618" s="46" t="s">
        <v>124</v>
      </c>
      <c r="C618" s="80" t="s">
        <v>162</v>
      </c>
      <c r="D618" s="46" t="s">
        <v>131</v>
      </c>
    </row>
    <row r="619" spans="1:4" hidden="1" x14ac:dyDescent="0.15">
      <c r="A619" s="46">
        <v>618</v>
      </c>
      <c r="B619" s="46" t="s">
        <v>124</v>
      </c>
      <c r="C619" s="80" t="s">
        <v>162</v>
      </c>
      <c r="D619" s="46" t="s">
        <v>131</v>
      </c>
    </row>
    <row r="620" spans="1:4" hidden="1" x14ac:dyDescent="0.15">
      <c r="A620" s="46">
        <v>619</v>
      </c>
      <c r="B620" s="46" t="s">
        <v>122</v>
      </c>
      <c r="C620" s="80" t="s">
        <v>162</v>
      </c>
      <c r="D620" s="46" t="s">
        <v>131</v>
      </c>
    </row>
    <row r="621" spans="1:4" hidden="1" x14ac:dyDescent="0.15">
      <c r="A621" s="46">
        <v>620</v>
      </c>
      <c r="B621" s="46" t="s">
        <v>114</v>
      </c>
      <c r="C621" s="80" t="s">
        <v>162</v>
      </c>
      <c r="D621" s="46" t="s">
        <v>131</v>
      </c>
    </row>
    <row r="622" spans="1:4" hidden="1" x14ac:dyDescent="0.15">
      <c r="A622" s="46">
        <v>621</v>
      </c>
      <c r="B622" s="46" t="s">
        <v>152</v>
      </c>
      <c r="C622" s="80" t="s">
        <v>162</v>
      </c>
      <c r="D622" s="46" t="s">
        <v>131</v>
      </c>
    </row>
    <row r="623" spans="1:4" hidden="1" x14ac:dyDescent="0.15">
      <c r="A623" s="46">
        <v>622</v>
      </c>
      <c r="B623" s="46" t="s">
        <v>124</v>
      </c>
      <c r="C623" s="80" t="s">
        <v>162</v>
      </c>
      <c r="D623" s="46" t="s">
        <v>139</v>
      </c>
    </row>
    <row r="624" spans="1:4" hidden="1" x14ac:dyDescent="0.15">
      <c r="A624" s="46">
        <v>623</v>
      </c>
      <c r="B624" s="46" t="s">
        <v>115</v>
      </c>
      <c r="C624" s="80" t="s">
        <v>162</v>
      </c>
      <c r="D624" s="46" t="s">
        <v>131</v>
      </c>
    </row>
    <row r="625" spans="1:4" hidden="1" x14ac:dyDescent="0.15">
      <c r="A625" s="46">
        <v>624</v>
      </c>
      <c r="B625" s="46" t="s">
        <v>135</v>
      </c>
      <c r="C625" s="80" t="s">
        <v>162</v>
      </c>
      <c r="D625" s="46" t="s">
        <v>131</v>
      </c>
    </row>
    <row r="626" spans="1:4" hidden="1" x14ac:dyDescent="0.15">
      <c r="A626" s="46">
        <v>625</v>
      </c>
      <c r="B626" s="46" t="s">
        <v>119</v>
      </c>
      <c r="C626" s="80" t="s">
        <v>162</v>
      </c>
      <c r="D626" s="46" t="s">
        <v>131</v>
      </c>
    </row>
    <row r="627" spans="1:4" hidden="1" x14ac:dyDescent="0.15">
      <c r="A627" s="46">
        <v>626</v>
      </c>
      <c r="B627" s="46" t="s">
        <v>121</v>
      </c>
      <c r="C627" s="80" t="s">
        <v>162</v>
      </c>
      <c r="D627" s="46" t="s">
        <v>131</v>
      </c>
    </row>
    <row r="628" spans="1:4" hidden="1" x14ac:dyDescent="0.15">
      <c r="A628" s="46">
        <v>627</v>
      </c>
      <c r="B628" s="46" t="s">
        <v>163</v>
      </c>
      <c r="C628" s="80" t="s">
        <v>162</v>
      </c>
      <c r="D628" s="46" t="s">
        <v>131</v>
      </c>
    </row>
    <row r="629" spans="1:4" hidden="1" x14ac:dyDescent="0.15">
      <c r="A629" s="46">
        <v>628</v>
      </c>
      <c r="B629" s="46" t="s">
        <v>121</v>
      </c>
      <c r="C629" s="80" t="s">
        <v>162</v>
      </c>
      <c r="D629" s="46" t="s">
        <v>139</v>
      </c>
    </row>
    <row r="630" spans="1:4" hidden="1" x14ac:dyDescent="0.15">
      <c r="A630" s="46">
        <v>629</v>
      </c>
      <c r="B630" s="46" t="s">
        <v>110</v>
      </c>
      <c r="C630" s="80" t="s">
        <v>162</v>
      </c>
      <c r="D630" s="46" t="s">
        <v>139</v>
      </c>
    </row>
    <row r="631" spans="1:4" hidden="1" x14ac:dyDescent="0.15">
      <c r="A631" s="46">
        <v>630</v>
      </c>
      <c r="B631" s="46" t="s">
        <v>124</v>
      </c>
      <c r="C631" s="80" t="s">
        <v>162</v>
      </c>
      <c r="D631" s="46" t="s">
        <v>139</v>
      </c>
    </row>
    <row r="632" spans="1:4" hidden="1" x14ac:dyDescent="0.15">
      <c r="A632" s="46">
        <v>631</v>
      </c>
      <c r="B632" s="46" t="s">
        <v>136</v>
      </c>
      <c r="C632" s="80" t="s">
        <v>162</v>
      </c>
      <c r="D632" s="46" t="s">
        <v>139</v>
      </c>
    </row>
    <row r="633" spans="1:4" hidden="1" x14ac:dyDescent="0.15">
      <c r="A633" s="46">
        <v>632</v>
      </c>
      <c r="B633" s="46" t="s">
        <v>118</v>
      </c>
      <c r="C633" s="80" t="s">
        <v>162</v>
      </c>
      <c r="D633" s="46" t="s">
        <v>139</v>
      </c>
    </row>
    <row r="634" spans="1:4" hidden="1" x14ac:dyDescent="0.15">
      <c r="A634" s="46">
        <v>633</v>
      </c>
      <c r="B634" s="46" t="s">
        <v>124</v>
      </c>
      <c r="C634" s="80" t="s">
        <v>162</v>
      </c>
      <c r="D634" s="46" t="s">
        <v>139</v>
      </c>
    </row>
    <row r="635" spans="1:4" hidden="1" x14ac:dyDescent="0.15">
      <c r="A635" s="46">
        <v>634</v>
      </c>
      <c r="B635" s="46" t="s">
        <v>140</v>
      </c>
      <c r="C635" s="80" t="s">
        <v>162</v>
      </c>
      <c r="D635" s="46" t="s">
        <v>139</v>
      </c>
    </row>
    <row r="636" spans="1:4" hidden="1" x14ac:dyDescent="0.15">
      <c r="A636" s="46">
        <v>635</v>
      </c>
      <c r="B636" s="46" t="s">
        <v>110</v>
      </c>
      <c r="C636" s="80" t="s">
        <v>162</v>
      </c>
      <c r="D636" s="46" t="s">
        <v>139</v>
      </c>
    </row>
    <row r="637" spans="1:4" hidden="1" x14ac:dyDescent="0.15">
      <c r="A637" s="46">
        <v>636</v>
      </c>
      <c r="B637" s="46" t="s">
        <v>132</v>
      </c>
      <c r="C637" s="80" t="s">
        <v>162</v>
      </c>
      <c r="D637" s="46" t="s">
        <v>139</v>
      </c>
    </row>
    <row r="638" spans="1:4" hidden="1" x14ac:dyDescent="0.15">
      <c r="A638" s="46">
        <v>637</v>
      </c>
      <c r="B638" s="46" t="s">
        <v>136</v>
      </c>
      <c r="C638" s="80" t="s">
        <v>162</v>
      </c>
      <c r="D638" s="46" t="s">
        <v>139</v>
      </c>
    </row>
    <row r="639" spans="1:4" hidden="1" x14ac:dyDescent="0.15">
      <c r="A639" s="46">
        <v>638</v>
      </c>
      <c r="B639" s="46" t="s">
        <v>130</v>
      </c>
      <c r="C639" s="80" t="s">
        <v>162</v>
      </c>
      <c r="D639" s="46" t="s">
        <v>139</v>
      </c>
    </row>
    <row r="640" spans="1:4" hidden="1" x14ac:dyDescent="0.15">
      <c r="A640" s="46">
        <v>639</v>
      </c>
      <c r="B640" s="46" t="s">
        <v>127</v>
      </c>
      <c r="C640" s="80" t="s">
        <v>162</v>
      </c>
      <c r="D640" s="46" t="s">
        <v>139</v>
      </c>
    </row>
    <row r="641" spans="1:4" hidden="1" x14ac:dyDescent="0.15">
      <c r="A641" s="46">
        <v>640</v>
      </c>
      <c r="B641" s="46" t="s">
        <v>125</v>
      </c>
      <c r="C641" s="80" t="s">
        <v>162</v>
      </c>
      <c r="D641" s="46" t="s">
        <v>139</v>
      </c>
    </row>
    <row r="642" spans="1:4" hidden="1" x14ac:dyDescent="0.15">
      <c r="A642" s="46">
        <v>641</v>
      </c>
      <c r="B642" s="46" t="s">
        <v>153</v>
      </c>
      <c r="C642" s="80" t="s">
        <v>162</v>
      </c>
      <c r="D642" s="46" t="s">
        <v>139</v>
      </c>
    </row>
    <row r="643" spans="1:4" hidden="1" x14ac:dyDescent="0.15">
      <c r="A643" s="46">
        <v>642</v>
      </c>
      <c r="B643" s="46" t="s">
        <v>127</v>
      </c>
      <c r="C643" s="80" t="s">
        <v>162</v>
      </c>
      <c r="D643" s="46" t="s">
        <v>139</v>
      </c>
    </row>
    <row r="644" spans="1:4" hidden="1" x14ac:dyDescent="0.15">
      <c r="A644" s="46">
        <v>643</v>
      </c>
      <c r="B644" s="46" t="s">
        <v>137</v>
      </c>
      <c r="C644" s="80" t="s">
        <v>162</v>
      </c>
      <c r="D644" s="46" t="s">
        <v>139</v>
      </c>
    </row>
    <row r="645" spans="1:4" hidden="1" x14ac:dyDescent="0.15">
      <c r="A645" s="46">
        <v>644</v>
      </c>
      <c r="B645" s="46" t="s">
        <v>117</v>
      </c>
      <c r="C645" s="80" t="s">
        <v>162</v>
      </c>
      <c r="D645" s="46" t="s">
        <v>139</v>
      </c>
    </row>
    <row r="646" spans="1:4" hidden="1" x14ac:dyDescent="0.15">
      <c r="A646" s="46">
        <v>645</v>
      </c>
      <c r="B646" s="46" t="s">
        <v>133</v>
      </c>
      <c r="C646" s="80" t="s">
        <v>162</v>
      </c>
      <c r="D646" s="46" t="s">
        <v>139</v>
      </c>
    </row>
    <row r="647" spans="1:4" hidden="1" x14ac:dyDescent="0.15">
      <c r="A647" s="46">
        <v>646</v>
      </c>
      <c r="B647" s="46" t="s">
        <v>134</v>
      </c>
      <c r="C647" s="80" t="s">
        <v>162</v>
      </c>
      <c r="D647" s="46" t="s">
        <v>139</v>
      </c>
    </row>
    <row r="648" spans="1:4" hidden="1" x14ac:dyDescent="0.15">
      <c r="A648" s="46">
        <v>647</v>
      </c>
      <c r="B648" s="46" t="s">
        <v>114</v>
      </c>
      <c r="C648" s="80" t="s">
        <v>162</v>
      </c>
      <c r="D648" s="46" t="s">
        <v>142</v>
      </c>
    </row>
    <row r="649" spans="1:4" hidden="1" x14ac:dyDescent="0.15">
      <c r="A649" s="46">
        <v>648</v>
      </c>
      <c r="B649" s="46" t="s">
        <v>124</v>
      </c>
      <c r="C649" s="80" t="s">
        <v>162</v>
      </c>
      <c r="D649" s="46" t="s">
        <v>142</v>
      </c>
    </row>
    <row r="650" spans="1:4" hidden="1" x14ac:dyDescent="0.15">
      <c r="A650" s="46">
        <v>649</v>
      </c>
      <c r="B650" s="46" t="s">
        <v>124</v>
      </c>
      <c r="C650" s="80" t="s">
        <v>162</v>
      </c>
      <c r="D650" s="46" t="s">
        <v>142</v>
      </c>
    </row>
    <row r="651" spans="1:4" hidden="1" x14ac:dyDescent="0.15">
      <c r="A651" s="46">
        <v>650</v>
      </c>
      <c r="B651" s="46" t="s">
        <v>126</v>
      </c>
      <c r="C651" s="80" t="s">
        <v>162</v>
      </c>
      <c r="D651" s="46" t="s">
        <v>142</v>
      </c>
    </row>
    <row r="652" spans="1:4" hidden="1" x14ac:dyDescent="0.15">
      <c r="A652" s="46">
        <v>651</v>
      </c>
      <c r="B652" s="46" t="s">
        <v>119</v>
      </c>
      <c r="C652" s="80" t="s">
        <v>162</v>
      </c>
      <c r="D652" s="46" t="s">
        <v>142</v>
      </c>
    </row>
    <row r="653" spans="1:4" hidden="1" x14ac:dyDescent="0.15">
      <c r="A653" s="46">
        <v>652</v>
      </c>
      <c r="B653" s="46" t="s">
        <v>129</v>
      </c>
      <c r="C653" s="80" t="s">
        <v>162</v>
      </c>
      <c r="D653" s="46" t="s">
        <v>142</v>
      </c>
    </row>
    <row r="654" spans="1:4" hidden="1" x14ac:dyDescent="0.15">
      <c r="A654" s="46">
        <v>653</v>
      </c>
      <c r="B654" s="46" t="s">
        <v>134</v>
      </c>
      <c r="C654" s="80" t="s">
        <v>162</v>
      </c>
      <c r="D654" s="46" t="s">
        <v>142</v>
      </c>
    </row>
    <row r="655" spans="1:4" hidden="1" x14ac:dyDescent="0.15">
      <c r="A655" s="46">
        <v>654</v>
      </c>
      <c r="B655" s="46" t="s">
        <v>126</v>
      </c>
      <c r="C655" s="80" t="s">
        <v>164</v>
      </c>
      <c r="D655" s="46" t="s">
        <v>157</v>
      </c>
    </row>
    <row r="656" spans="1:4" hidden="1" x14ac:dyDescent="0.15">
      <c r="A656" s="46">
        <v>655</v>
      </c>
      <c r="B656" s="46" t="s">
        <v>132</v>
      </c>
      <c r="C656" s="80" t="s">
        <v>164</v>
      </c>
      <c r="D656" s="46" t="s">
        <v>165</v>
      </c>
    </row>
    <row r="657" spans="1:4" hidden="1" x14ac:dyDescent="0.15">
      <c r="A657" s="46">
        <v>656</v>
      </c>
      <c r="B657" s="46" t="s">
        <v>110</v>
      </c>
      <c r="C657" s="80" t="s">
        <v>164</v>
      </c>
      <c r="D657" s="46" t="s">
        <v>157</v>
      </c>
    </row>
    <row r="658" spans="1:4" hidden="1" x14ac:dyDescent="0.15">
      <c r="A658" s="46">
        <v>657</v>
      </c>
      <c r="B658" s="46" t="s">
        <v>119</v>
      </c>
      <c r="C658" s="80" t="s">
        <v>164</v>
      </c>
      <c r="D658" s="46" t="s">
        <v>157</v>
      </c>
    </row>
    <row r="659" spans="1:4" hidden="1" x14ac:dyDescent="0.15">
      <c r="A659" s="46">
        <v>658</v>
      </c>
      <c r="B659" s="46" t="s">
        <v>138</v>
      </c>
      <c r="C659" s="80" t="s">
        <v>164</v>
      </c>
      <c r="D659" s="46" t="s">
        <v>146</v>
      </c>
    </row>
    <row r="660" spans="1:4" hidden="1" x14ac:dyDescent="0.15">
      <c r="A660" s="46">
        <v>659</v>
      </c>
      <c r="B660" s="46" t="s">
        <v>126</v>
      </c>
      <c r="C660" s="80" t="s">
        <v>164</v>
      </c>
      <c r="D660" s="46" t="s">
        <v>157</v>
      </c>
    </row>
    <row r="661" spans="1:4" hidden="1" x14ac:dyDescent="0.15">
      <c r="A661" s="46">
        <v>660</v>
      </c>
      <c r="B661" s="46" t="s">
        <v>125</v>
      </c>
      <c r="C661" s="80" t="s">
        <v>164</v>
      </c>
      <c r="D661" s="46" t="s">
        <v>157</v>
      </c>
    </row>
    <row r="662" spans="1:4" hidden="1" x14ac:dyDescent="0.15">
      <c r="A662" s="46">
        <v>661</v>
      </c>
      <c r="B662" s="46" t="s">
        <v>118</v>
      </c>
      <c r="C662" s="80" t="s">
        <v>164</v>
      </c>
      <c r="D662" s="46" t="s">
        <v>157</v>
      </c>
    </row>
    <row r="663" spans="1:4" hidden="1" x14ac:dyDescent="0.15">
      <c r="A663" s="46">
        <v>662</v>
      </c>
      <c r="B663" s="46" t="s">
        <v>114</v>
      </c>
      <c r="C663" s="80" t="s">
        <v>164</v>
      </c>
      <c r="D663" s="46" t="s">
        <v>157</v>
      </c>
    </row>
    <row r="664" spans="1:4" hidden="1" x14ac:dyDescent="0.15">
      <c r="A664" s="46">
        <v>663</v>
      </c>
      <c r="B664" s="46" t="s">
        <v>127</v>
      </c>
      <c r="C664" s="80" t="s">
        <v>164</v>
      </c>
      <c r="D664" s="46" t="s">
        <v>146</v>
      </c>
    </row>
    <row r="665" spans="1:4" hidden="1" x14ac:dyDescent="0.15">
      <c r="A665" s="46">
        <v>664</v>
      </c>
      <c r="B665" s="46" t="s">
        <v>119</v>
      </c>
      <c r="C665" s="80" t="s">
        <v>164</v>
      </c>
      <c r="D665" s="46" t="s">
        <v>157</v>
      </c>
    </row>
    <row r="666" spans="1:4" hidden="1" x14ac:dyDescent="0.15">
      <c r="A666" s="46">
        <v>665</v>
      </c>
      <c r="B666" s="46" t="s">
        <v>127</v>
      </c>
      <c r="C666" s="80" t="s">
        <v>164</v>
      </c>
      <c r="D666" s="46" t="s">
        <v>157</v>
      </c>
    </row>
    <row r="667" spans="1:4" hidden="1" x14ac:dyDescent="0.15">
      <c r="A667" s="46">
        <v>666</v>
      </c>
      <c r="B667" s="46" t="s">
        <v>136</v>
      </c>
      <c r="C667" s="80" t="s">
        <v>164</v>
      </c>
      <c r="D667" s="46" t="s">
        <v>157</v>
      </c>
    </row>
    <row r="668" spans="1:4" hidden="1" x14ac:dyDescent="0.15">
      <c r="A668" s="46">
        <v>667</v>
      </c>
      <c r="B668" s="46" t="s">
        <v>127</v>
      </c>
      <c r="C668" s="80" t="s">
        <v>164</v>
      </c>
      <c r="D668" s="46" t="s">
        <v>146</v>
      </c>
    </row>
    <row r="669" spans="1:4" hidden="1" x14ac:dyDescent="0.15">
      <c r="A669" s="46">
        <v>668</v>
      </c>
      <c r="B669" s="46" t="s">
        <v>126</v>
      </c>
      <c r="C669" s="80" t="s">
        <v>164</v>
      </c>
      <c r="D669" s="46" t="s">
        <v>146</v>
      </c>
    </row>
    <row r="670" spans="1:4" hidden="1" x14ac:dyDescent="0.15">
      <c r="A670" s="46">
        <v>669</v>
      </c>
      <c r="B670" s="46" t="s">
        <v>138</v>
      </c>
      <c r="C670" s="80" t="s">
        <v>164</v>
      </c>
      <c r="D670" s="46" t="s">
        <v>166</v>
      </c>
    </row>
    <row r="671" spans="1:4" hidden="1" x14ac:dyDescent="0.15">
      <c r="A671" s="46">
        <v>670</v>
      </c>
      <c r="B671" s="46" t="s">
        <v>114</v>
      </c>
      <c r="C671" s="80" t="s">
        <v>164</v>
      </c>
      <c r="D671" s="46" t="s">
        <v>146</v>
      </c>
    </row>
    <row r="672" spans="1:4" hidden="1" x14ac:dyDescent="0.15">
      <c r="A672" s="46">
        <v>671</v>
      </c>
      <c r="B672" s="46" t="s">
        <v>137</v>
      </c>
      <c r="C672" s="80" t="s">
        <v>164</v>
      </c>
      <c r="D672" s="46" t="s">
        <v>147</v>
      </c>
    </row>
    <row r="673" spans="1:4" hidden="1" x14ac:dyDescent="0.15">
      <c r="A673" s="46">
        <v>673</v>
      </c>
      <c r="B673" s="46" t="s">
        <v>127</v>
      </c>
      <c r="C673" s="80" t="s">
        <v>164</v>
      </c>
      <c r="D673" s="46" t="s">
        <v>146</v>
      </c>
    </row>
    <row r="674" spans="1:4" hidden="1" x14ac:dyDescent="0.15">
      <c r="A674" s="46">
        <v>674</v>
      </c>
      <c r="B674" s="46" t="s">
        <v>121</v>
      </c>
      <c r="C674" s="80" t="s">
        <v>164</v>
      </c>
      <c r="D674" s="46" t="s">
        <v>146</v>
      </c>
    </row>
    <row r="675" spans="1:4" hidden="1" x14ac:dyDescent="0.15">
      <c r="A675" s="46">
        <v>675</v>
      </c>
      <c r="B675" s="46" t="s">
        <v>135</v>
      </c>
      <c r="C675" s="80" t="s">
        <v>164</v>
      </c>
      <c r="D675" s="46" t="s">
        <v>146</v>
      </c>
    </row>
    <row r="676" spans="1:4" hidden="1" x14ac:dyDescent="0.15">
      <c r="A676" s="46">
        <v>676</v>
      </c>
      <c r="B676" s="46" t="s">
        <v>140</v>
      </c>
      <c r="C676" s="80" t="s">
        <v>164</v>
      </c>
      <c r="D676" s="46" t="s">
        <v>146</v>
      </c>
    </row>
    <row r="677" spans="1:4" hidden="1" x14ac:dyDescent="0.15">
      <c r="A677" s="46">
        <v>677</v>
      </c>
      <c r="B677" s="46" t="s">
        <v>141</v>
      </c>
      <c r="C677" s="80" t="s">
        <v>164</v>
      </c>
      <c r="D677" s="46" t="s">
        <v>146</v>
      </c>
    </row>
    <row r="678" spans="1:4" hidden="1" x14ac:dyDescent="0.15">
      <c r="A678" s="46">
        <v>678</v>
      </c>
      <c r="B678" s="46" t="s">
        <v>110</v>
      </c>
      <c r="C678" s="80" t="s">
        <v>164</v>
      </c>
      <c r="D678" s="46" t="s">
        <v>112</v>
      </c>
    </row>
    <row r="679" spans="1:4" hidden="1" x14ac:dyDescent="0.15">
      <c r="A679" s="46">
        <v>679</v>
      </c>
      <c r="B679" s="46" t="s">
        <v>130</v>
      </c>
      <c r="C679" s="80" t="s">
        <v>164</v>
      </c>
      <c r="D679" s="46" t="s">
        <v>112</v>
      </c>
    </row>
    <row r="680" spans="1:4" hidden="1" x14ac:dyDescent="0.15">
      <c r="A680" s="46">
        <v>680</v>
      </c>
      <c r="B680" s="46" t="s">
        <v>135</v>
      </c>
      <c r="C680" s="80" t="s">
        <v>164</v>
      </c>
      <c r="D680" s="46" t="s">
        <v>112</v>
      </c>
    </row>
    <row r="681" spans="1:4" hidden="1" x14ac:dyDescent="0.15">
      <c r="A681" s="46">
        <v>681</v>
      </c>
      <c r="B681" s="46" t="s">
        <v>126</v>
      </c>
      <c r="C681" s="80" t="s">
        <v>164</v>
      </c>
      <c r="D681" s="46" t="s">
        <v>112</v>
      </c>
    </row>
    <row r="682" spans="1:4" hidden="1" x14ac:dyDescent="0.15">
      <c r="A682" s="46">
        <v>682</v>
      </c>
      <c r="B682" s="46" t="s">
        <v>124</v>
      </c>
      <c r="C682" s="80" t="s">
        <v>164</v>
      </c>
      <c r="D682" s="46" t="s">
        <v>112</v>
      </c>
    </row>
    <row r="683" spans="1:4" hidden="1" x14ac:dyDescent="0.15">
      <c r="A683" s="46">
        <v>683</v>
      </c>
      <c r="B683" s="46" t="s">
        <v>127</v>
      </c>
      <c r="C683" s="80" t="s">
        <v>164</v>
      </c>
      <c r="D683" s="46" t="s">
        <v>112</v>
      </c>
    </row>
    <row r="684" spans="1:4" hidden="1" x14ac:dyDescent="0.15">
      <c r="A684" s="46">
        <v>684</v>
      </c>
      <c r="B684" s="46" t="s">
        <v>137</v>
      </c>
      <c r="C684" s="80" t="s">
        <v>164</v>
      </c>
      <c r="D684" s="46" t="s">
        <v>112</v>
      </c>
    </row>
    <row r="685" spans="1:4" hidden="1" x14ac:dyDescent="0.15">
      <c r="A685" s="46">
        <v>685</v>
      </c>
      <c r="B685" s="46" t="s">
        <v>126</v>
      </c>
      <c r="C685" s="80" t="s">
        <v>164</v>
      </c>
      <c r="D685" s="46" t="s">
        <v>112</v>
      </c>
    </row>
    <row r="686" spans="1:4" hidden="1" x14ac:dyDescent="0.15">
      <c r="A686" s="46">
        <v>686</v>
      </c>
      <c r="B686" s="46" t="s">
        <v>125</v>
      </c>
      <c r="C686" s="80" t="s">
        <v>164</v>
      </c>
      <c r="D686" s="46" t="s">
        <v>112</v>
      </c>
    </row>
    <row r="687" spans="1:4" hidden="1" x14ac:dyDescent="0.15">
      <c r="A687" s="46">
        <v>687</v>
      </c>
      <c r="B687" s="46" t="s">
        <v>119</v>
      </c>
      <c r="C687" s="80" t="s">
        <v>164</v>
      </c>
      <c r="D687" s="46" t="s">
        <v>112</v>
      </c>
    </row>
    <row r="688" spans="1:4" hidden="1" x14ac:dyDescent="0.15">
      <c r="A688" s="46">
        <v>688</v>
      </c>
      <c r="B688" s="46" t="s">
        <v>126</v>
      </c>
      <c r="C688" s="80" t="s">
        <v>164</v>
      </c>
      <c r="D688" s="46" t="s">
        <v>112</v>
      </c>
    </row>
    <row r="689" spans="1:4" hidden="1" x14ac:dyDescent="0.15">
      <c r="A689" s="46">
        <v>689</v>
      </c>
      <c r="B689" s="46" t="s">
        <v>125</v>
      </c>
      <c r="C689" s="80" t="s">
        <v>164</v>
      </c>
      <c r="D689" s="46" t="s">
        <v>112</v>
      </c>
    </row>
    <row r="690" spans="1:4" hidden="1" x14ac:dyDescent="0.15">
      <c r="A690" s="46">
        <v>690</v>
      </c>
      <c r="B690" s="46" t="s">
        <v>124</v>
      </c>
      <c r="C690" s="80" t="s">
        <v>164</v>
      </c>
      <c r="D690" s="46" t="s">
        <v>112</v>
      </c>
    </row>
    <row r="691" spans="1:4" hidden="1" x14ac:dyDescent="0.15">
      <c r="A691" s="46">
        <v>691</v>
      </c>
      <c r="B691" s="46" t="s">
        <v>130</v>
      </c>
      <c r="C691" s="80" t="s">
        <v>164</v>
      </c>
      <c r="D691" s="46" t="s">
        <v>112</v>
      </c>
    </row>
    <row r="692" spans="1:4" hidden="1" x14ac:dyDescent="0.15">
      <c r="A692" s="46">
        <v>692</v>
      </c>
      <c r="B692" s="46" t="s">
        <v>144</v>
      </c>
      <c r="C692" s="80" t="s">
        <v>164</v>
      </c>
      <c r="D692" s="46" t="s">
        <v>112</v>
      </c>
    </row>
    <row r="693" spans="1:4" hidden="1" x14ac:dyDescent="0.15">
      <c r="A693" s="46">
        <v>693</v>
      </c>
      <c r="B693" s="46" t="s">
        <v>137</v>
      </c>
      <c r="C693" s="80" t="s">
        <v>164</v>
      </c>
      <c r="D693" s="46" t="s">
        <v>112</v>
      </c>
    </row>
    <row r="694" spans="1:4" hidden="1" x14ac:dyDescent="0.15">
      <c r="A694" s="46">
        <v>694</v>
      </c>
      <c r="B694" s="46" t="s">
        <v>124</v>
      </c>
      <c r="C694" s="80" t="s">
        <v>164</v>
      </c>
      <c r="D694" s="46" t="s">
        <v>112</v>
      </c>
    </row>
    <row r="695" spans="1:4" hidden="1" x14ac:dyDescent="0.15">
      <c r="A695" s="46">
        <v>695</v>
      </c>
      <c r="B695" s="46" t="s">
        <v>136</v>
      </c>
      <c r="C695" s="80" t="s">
        <v>164</v>
      </c>
      <c r="D695" s="46" t="s">
        <v>112</v>
      </c>
    </row>
    <row r="696" spans="1:4" hidden="1" x14ac:dyDescent="0.15">
      <c r="A696" s="46">
        <v>696</v>
      </c>
      <c r="B696" s="46" t="s">
        <v>124</v>
      </c>
      <c r="C696" s="80" t="s">
        <v>164</v>
      </c>
      <c r="D696" s="46" t="s">
        <v>112</v>
      </c>
    </row>
    <row r="697" spans="1:4" hidden="1" x14ac:dyDescent="0.15">
      <c r="A697" s="46">
        <v>697</v>
      </c>
      <c r="B697" s="46" t="s">
        <v>118</v>
      </c>
      <c r="C697" s="80" t="s">
        <v>164</v>
      </c>
      <c r="D697" s="46" t="s">
        <v>112</v>
      </c>
    </row>
    <row r="698" spans="1:4" hidden="1" x14ac:dyDescent="0.15">
      <c r="A698" s="46">
        <v>698</v>
      </c>
      <c r="B698" s="46" t="s">
        <v>110</v>
      </c>
      <c r="C698" s="80" t="s">
        <v>164</v>
      </c>
      <c r="D698" s="46" t="s">
        <v>112</v>
      </c>
    </row>
    <row r="699" spans="1:4" hidden="1" x14ac:dyDescent="0.15">
      <c r="A699" s="46">
        <v>699</v>
      </c>
      <c r="B699" s="46" t="s">
        <v>117</v>
      </c>
      <c r="C699" s="80" t="s">
        <v>164</v>
      </c>
      <c r="D699" s="46" t="s">
        <v>112</v>
      </c>
    </row>
    <row r="700" spans="1:4" hidden="1" x14ac:dyDescent="0.15">
      <c r="A700" s="46">
        <v>700</v>
      </c>
      <c r="B700" s="46" t="s">
        <v>127</v>
      </c>
      <c r="C700" s="80" t="s">
        <v>164</v>
      </c>
      <c r="D700" s="46" t="s">
        <v>112</v>
      </c>
    </row>
    <row r="701" spans="1:4" hidden="1" x14ac:dyDescent="0.15">
      <c r="A701" s="46">
        <v>701</v>
      </c>
      <c r="B701" s="46" t="s">
        <v>125</v>
      </c>
      <c r="C701" s="80" t="s">
        <v>164</v>
      </c>
      <c r="D701" s="46" t="s">
        <v>112</v>
      </c>
    </row>
    <row r="702" spans="1:4" hidden="1" x14ac:dyDescent="0.15">
      <c r="A702" s="46">
        <v>702</v>
      </c>
      <c r="B702" s="46" t="s">
        <v>125</v>
      </c>
      <c r="C702" s="80" t="s">
        <v>164</v>
      </c>
      <c r="D702" s="46" t="s">
        <v>112</v>
      </c>
    </row>
    <row r="703" spans="1:4" hidden="1" x14ac:dyDescent="0.15">
      <c r="A703" s="46">
        <v>703</v>
      </c>
      <c r="B703" s="46" t="s">
        <v>125</v>
      </c>
      <c r="C703" s="80" t="s">
        <v>164</v>
      </c>
      <c r="D703" s="46" t="s">
        <v>131</v>
      </c>
    </row>
    <row r="704" spans="1:4" hidden="1" x14ac:dyDescent="0.15">
      <c r="A704" s="46">
        <v>704</v>
      </c>
      <c r="B704" s="46" t="s">
        <v>114</v>
      </c>
      <c r="C704" s="80" t="s">
        <v>164</v>
      </c>
      <c r="D704" s="46" t="s">
        <v>131</v>
      </c>
    </row>
    <row r="705" spans="1:4" hidden="1" x14ac:dyDescent="0.15">
      <c r="A705" s="46">
        <v>705</v>
      </c>
      <c r="B705" s="46" t="s">
        <v>124</v>
      </c>
      <c r="C705" s="80" t="s">
        <v>164</v>
      </c>
      <c r="D705" s="46" t="s">
        <v>131</v>
      </c>
    </row>
    <row r="706" spans="1:4" hidden="1" x14ac:dyDescent="0.15">
      <c r="A706" s="46">
        <v>707</v>
      </c>
      <c r="B706" s="46" t="s">
        <v>115</v>
      </c>
      <c r="C706" s="80" t="s">
        <v>164</v>
      </c>
      <c r="D706" s="46" t="s">
        <v>131</v>
      </c>
    </row>
    <row r="707" spans="1:4" hidden="1" x14ac:dyDescent="0.15">
      <c r="A707" s="46">
        <v>708</v>
      </c>
      <c r="B707" s="46" t="s">
        <v>110</v>
      </c>
      <c r="C707" s="80" t="s">
        <v>164</v>
      </c>
      <c r="D707" s="46" t="s">
        <v>131</v>
      </c>
    </row>
    <row r="708" spans="1:4" hidden="1" x14ac:dyDescent="0.15">
      <c r="A708" s="46">
        <v>709</v>
      </c>
      <c r="B708" s="46" t="s">
        <v>140</v>
      </c>
      <c r="C708" s="80" t="s">
        <v>164</v>
      </c>
      <c r="D708" s="46" t="s">
        <v>131</v>
      </c>
    </row>
    <row r="709" spans="1:4" hidden="1" x14ac:dyDescent="0.15">
      <c r="A709" s="46">
        <v>710</v>
      </c>
      <c r="B709" s="46" t="s">
        <v>137</v>
      </c>
      <c r="C709" s="80" t="s">
        <v>164</v>
      </c>
      <c r="D709" s="46" t="s">
        <v>131</v>
      </c>
    </row>
    <row r="710" spans="1:4" hidden="1" x14ac:dyDescent="0.15">
      <c r="A710" s="46">
        <v>711</v>
      </c>
      <c r="B710" s="46" t="s">
        <v>124</v>
      </c>
      <c r="C710" s="80" t="s">
        <v>164</v>
      </c>
      <c r="D710" s="46" t="s">
        <v>131</v>
      </c>
    </row>
    <row r="711" spans="1:4" hidden="1" x14ac:dyDescent="0.15">
      <c r="A711" s="46">
        <v>712</v>
      </c>
      <c r="B711" s="46" t="s">
        <v>133</v>
      </c>
      <c r="C711" s="80" t="s">
        <v>164</v>
      </c>
      <c r="D711" s="46" t="s">
        <v>131</v>
      </c>
    </row>
    <row r="712" spans="1:4" hidden="1" x14ac:dyDescent="0.15">
      <c r="A712" s="46">
        <v>713</v>
      </c>
      <c r="B712" s="46" t="s">
        <v>137</v>
      </c>
      <c r="C712" s="80" t="s">
        <v>164</v>
      </c>
      <c r="D712" s="46" t="s">
        <v>131</v>
      </c>
    </row>
    <row r="713" spans="1:4" hidden="1" x14ac:dyDescent="0.15">
      <c r="A713" s="46">
        <v>714</v>
      </c>
      <c r="B713" s="46" t="s">
        <v>122</v>
      </c>
      <c r="C713" s="80" t="s">
        <v>164</v>
      </c>
      <c r="D713" s="46" t="s">
        <v>131</v>
      </c>
    </row>
    <row r="714" spans="1:4" hidden="1" x14ac:dyDescent="0.15">
      <c r="A714" s="46">
        <v>715</v>
      </c>
      <c r="B714" s="46" t="s">
        <v>138</v>
      </c>
      <c r="C714" s="80" t="s">
        <v>164</v>
      </c>
      <c r="D714" s="46" t="s">
        <v>157</v>
      </c>
    </row>
    <row r="715" spans="1:4" hidden="1" x14ac:dyDescent="0.15">
      <c r="A715" s="46">
        <v>716</v>
      </c>
      <c r="B715" s="46" t="s">
        <v>136</v>
      </c>
      <c r="C715" s="80" t="s">
        <v>164</v>
      </c>
      <c r="D715" s="46" t="s">
        <v>131</v>
      </c>
    </row>
    <row r="716" spans="1:4" hidden="1" x14ac:dyDescent="0.15">
      <c r="A716" s="46">
        <v>717</v>
      </c>
      <c r="B716" s="46" t="s">
        <v>118</v>
      </c>
      <c r="C716" s="80" t="s">
        <v>164</v>
      </c>
      <c r="D716" s="46" t="s">
        <v>131</v>
      </c>
    </row>
    <row r="717" spans="1:4" hidden="1" x14ac:dyDescent="0.15">
      <c r="A717" s="46">
        <v>718</v>
      </c>
      <c r="B717" s="46" t="s">
        <v>135</v>
      </c>
      <c r="C717" s="80" t="s">
        <v>164</v>
      </c>
      <c r="D717" s="46" t="s">
        <v>131</v>
      </c>
    </row>
    <row r="718" spans="1:4" hidden="1" x14ac:dyDescent="0.15">
      <c r="A718" s="46">
        <v>719</v>
      </c>
      <c r="B718" s="46" t="s">
        <v>138</v>
      </c>
      <c r="C718" s="80" t="s">
        <v>164</v>
      </c>
      <c r="D718" s="46" t="s">
        <v>131</v>
      </c>
    </row>
    <row r="719" spans="1:4" hidden="1" x14ac:dyDescent="0.15">
      <c r="A719" s="46">
        <v>720</v>
      </c>
      <c r="B719" s="46" t="s">
        <v>125</v>
      </c>
      <c r="C719" s="80" t="s">
        <v>164</v>
      </c>
      <c r="D719" s="46" t="s">
        <v>131</v>
      </c>
    </row>
    <row r="720" spans="1:4" hidden="1" x14ac:dyDescent="0.15">
      <c r="A720" s="46">
        <v>721</v>
      </c>
      <c r="B720" s="46" t="s">
        <v>125</v>
      </c>
      <c r="C720" s="80" t="s">
        <v>164</v>
      </c>
      <c r="D720" s="46" t="s">
        <v>131</v>
      </c>
    </row>
    <row r="721" spans="1:4" hidden="1" x14ac:dyDescent="0.15">
      <c r="A721" s="46">
        <v>722</v>
      </c>
      <c r="B721" s="46" t="s">
        <v>119</v>
      </c>
      <c r="C721" s="80" t="s">
        <v>164</v>
      </c>
      <c r="D721" s="46" t="s">
        <v>131</v>
      </c>
    </row>
    <row r="722" spans="1:4" hidden="1" x14ac:dyDescent="0.15">
      <c r="A722" s="46">
        <v>723</v>
      </c>
      <c r="B722" s="46" t="s">
        <v>124</v>
      </c>
      <c r="C722" s="80" t="s">
        <v>164</v>
      </c>
      <c r="D722" s="46" t="s">
        <v>131</v>
      </c>
    </row>
    <row r="723" spans="1:4" hidden="1" x14ac:dyDescent="0.15">
      <c r="A723" s="46">
        <v>724</v>
      </c>
      <c r="B723" s="46" t="s">
        <v>127</v>
      </c>
      <c r="C723" s="80" t="s">
        <v>164</v>
      </c>
      <c r="D723" s="46" t="s">
        <v>131</v>
      </c>
    </row>
    <row r="724" spans="1:4" hidden="1" x14ac:dyDescent="0.15">
      <c r="A724" s="46">
        <v>725</v>
      </c>
      <c r="B724" s="46" t="s">
        <v>114</v>
      </c>
      <c r="C724" s="80" t="s">
        <v>164</v>
      </c>
      <c r="D724" s="46" t="s">
        <v>131</v>
      </c>
    </row>
    <row r="725" spans="1:4" hidden="1" x14ac:dyDescent="0.15">
      <c r="A725" s="46">
        <v>726</v>
      </c>
      <c r="B725" s="46" t="s">
        <v>133</v>
      </c>
      <c r="C725" s="80" t="s">
        <v>164</v>
      </c>
      <c r="D725" s="46" t="s">
        <v>131</v>
      </c>
    </row>
    <row r="726" spans="1:4" hidden="1" x14ac:dyDescent="0.15">
      <c r="A726" s="46">
        <v>727</v>
      </c>
      <c r="B726" s="46" t="s">
        <v>127</v>
      </c>
      <c r="C726" s="80" t="s">
        <v>164</v>
      </c>
      <c r="D726" s="46" t="s">
        <v>139</v>
      </c>
    </row>
    <row r="727" spans="1:4" hidden="1" x14ac:dyDescent="0.15">
      <c r="A727" s="46">
        <v>728</v>
      </c>
      <c r="B727" s="46" t="s">
        <v>137</v>
      </c>
      <c r="C727" s="80" t="s">
        <v>164</v>
      </c>
      <c r="D727" s="46" t="s">
        <v>139</v>
      </c>
    </row>
    <row r="728" spans="1:4" hidden="1" x14ac:dyDescent="0.15">
      <c r="A728" s="46">
        <v>729</v>
      </c>
      <c r="B728" s="46" t="s">
        <v>127</v>
      </c>
      <c r="C728" s="80" t="s">
        <v>164</v>
      </c>
      <c r="D728" s="46" t="s">
        <v>139</v>
      </c>
    </row>
    <row r="729" spans="1:4" hidden="1" x14ac:dyDescent="0.15">
      <c r="A729" s="46">
        <v>730</v>
      </c>
      <c r="B729" s="46" t="s">
        <v>126</v>
      </c>
      <c r="C729" s="80" t="s">
        <v>164</v>
      </c>
      <c r="D729" s="46" t="s">
        <v>139</v>
      </c>
    </row>
    <row r="730" spans="1:4" hidden="1" x14ac:dyDescent="0.15">
      <c r="A730" s="46">
        <v>731</v>
      </c>
      <c r="B730" s="46" t="s">
        <v>158</v>
      </c>
      <c r="C730" s="80" t="s">
        <v>164</v>
      </c>
      <c r="D730" s="46" t="s">
        <v>139</v>
      </c>
    </row>
    <row r="731" spans="1:4" hidden="1" x14ac:dyDescent="0.15">
      <c r="A731" s="46">
        <v>732</v>
      </c>
      <c r="B731" s="46" t="s">
        <v>119</v>
      </c>
      <c r="C731" s="80" t="s">
        <v>164</v>
      </c>
      <c r="D731" s="46" t="s">
        <v>139</v>
      </c>
    </row>
    <row r="732" spans="1:4" hidden="1" x14ac:dyDescent="0.15">
      <c r="A732" s="46">
        <v>733</v>
      </c>
      <c r="B732" s="46" t="s">
        <v>115</v>
      </c>
      <c r="C732" s="80" t="s">
        <v>164</v>
      </c>
      <c r="D732" s="46" t="s">
        <v>139</v>
      </c>
    </row>
    <row r="733" spans="1:4" hidden="1" x14ac:dyDescent="0.15">
      <c r="A733" s="46">
        <v>734</v>
      </c>
      <c r="B733" s="46" t="s">
        <v>123</v>
      </c>
      <c r="C733" s="80" t="s">
        <v>164</v>
      </c>
      <c r="D733" s="46" t="s">
        <v>139</v>
      </c>
    </row>
    <row r="734" spans="1:4" hidden="1" x14ac:dyDescent="0.15">
      <c r="A734" s="46">
        <v>735</v>
      </c>
      <c r="B734" s="46" t="s">
        <v>125</v>
      </c>
      <c r="C734" s="80" t="s">
        <v>164</v>
      </c>
      <c r="D734" s="46" t="s">
        <v>139</v>
      </c>
    </row>
    <row r="735" spans="1:4" hidden="1" x14ac:dyDescent="0.15">
      <c r="A735" s="46">
        <v>736</v>
      </c>
      <c r="B735" s="46" t="s">
        <v>126</v>
      </c>
      <c r="C735" s="80" t="s">
        <v>164</v>
      </c>
      <c r="D735" s="46" t="s">
        <v>139</v>
      </c>
    </row>
    <row r="736" spans="1:4" hidden="1" x14ac:dyDescent="0.15">
      <c r="A736" s="46">
        <v>737</v>
      </c>
      <c r="B736" s="46" t="s">
        <v>125</v>
      </c>
      <c r="C736" s="80" t="s">
        <v>164</v>
      </c>
      <c r="D736" s="46" t="s">
        <v>139</v>
      </c>
    </row>
    <row r="737" spans="1:4" hidden="1" x14ac:dyDescent="0.15">
      <c r="A737" s="46">
        <v>738</v>
      </c>
      <c r="B737" s="46" t="s">
        <v>129</v>
      </c>
      <c r="C737" s="80" t="s">
        <v>164</v>
      </c>
      <c r="D737" s="46" t="s">
        <v>139</v>
      </c>
    </row>
    <row r="738" spans="1:4" hidden="1" x14ac:dyDescent="0.15">
      <c r="A738" s="46">
        <v>739</v>
      </c>
      <c r="B738" s="46" t="s">
        <v>124</v>
      </c>
      <c r="C738" s="80" t="s">
        <v>164</v>
      </c>
      <c r="D738" s="46" t="s">
        <v>139</v>
      </c>
    </row>
    <row r="739" spans="1:4" hidden="1" x14ac:dyDescent="0.15">
      <c r="A739" s="46">
        <v>740</v>
      </c>
      <c r="B739" s="46" t="s">
        <v>127</v>
      </c>
      <c r="C739" s="80" t="s">
        <v>164</v>
      </c>
      <c r="D739" s="46" t="s">
        <v>139</v>
      </c>
    </row>
    <row r="740" spans="1:4" hidden="1" x14ac:dyDescent="0.15">
      <c r="A740" s="46">
        <v>741</v>
      </c>
      <c r="B740" s="46" t="s">
        <v>127</v>
      </c>
      <c r="C740" s="80" t="s">
        <v>164</v>
      </c>
      <c r="D740" s="46" t="s">
        <v>139</v>
      </c>
    </row>
    <row r="741" spans="1:4" hidden="1" x14ac:dyDescent="0.15">
      <c r="A741" s="46">
        <v>742</v>
      </c>
      <c r="B741" s="46" t="s">
        <v>130</v>
      </c>
      <c r="C741" s="80" t="s">
        <v>164</v>
      </c>
      <c r="D741" s="46" t="s">
        <v>139</v>
      </c>
    </row>
    <row r="742" spans="1:4" hidden="1" x14ac:dyDescent="0.15">
      <c r="A742" s="46">
        <v>744</v>
      </c>
      <c r="B742" s="46" t="s">
        <v>141</v>
      </c>
      <c r="C742" s="80" t="s">
        <v>164</v>
      </c>
      <c r="D742" s="46" t="s">
        <v>139</v>
      </c>
    </row>
    <row r="743" spans="1:4" hidden="1" x14ac:dyDescent="0.15">
      <c r="A743" s="46">
        <v>745</v>
      </c>
      <c r="B743" s="46" t="s">
        <v>135</v>
      </c>
      <c r="C743" s="80" t="s">
        <v>164</v>
      </c>
      <c r="D743" s="46" t="s">
        <v>139</v>
      </c>
    </row>
    <row r="744" spans="1:4" hidden="1" x14ac:dyDescent="0.15">
      <c r="A744" s="46">
        <v>746</v>
      </c>
      <c r="B744" s="46" t="s">
        <v>135</v>
      </c>
      <c r="C744" s="80" t="s">
        <v>164</v>
      </c>
      <c r="D744" s="46" t="s">
        <v>139</v>
      </c>
    </row>
    <row r="745" spans="1:4" hidden="1" x14ac:dyDescent="0.15">
      <c r="A745" s="46">
        <v>747</v>
      </c>
      <c r="B745" s="46" t="s">
        <v>117</v>
      </c>
      <c r="C745" s="80" t="s">
        <v>164</v>
      </c>
      <c r="D745" s="46" t="s">
        <v>139</v>
      </c>
    </row>
    <row r="746" spans="1:4" hidden="1" x14ac:dyDescent="0.15">
      <c r="A746" s="46">
        <v>748</v>
      </c>
      <c r="B746" s="46" t="s">
        <v>115</v>
      </c>
      <c r="C746" s="80" t="s">
        <v>164</v>
      </c>
      <c r="D746" s="46" t="s">
        <v>139</v>
      </c>
    </row>
    <row r="747" spans="1:4" hidden="1" x14ac:dyDescent="0.15">
      <c r="A747" s="46">
        <v>749</v>
      </c>
      <c r="B747" s="46" t="s">
        <v>115</v>
      </c>
      <c r="C747" s="80" t="s">
        <v>164</v>
      </c>
      <c r="D747" s="46" t="s">
        <v>139</v>
      </c>
    </row>
    <row r="748" spans="1:4" hidden="1" x14ac:dyDescent="0.15">
      <c r="A748" s="46">
        <v>750</v>
      </c>
      <c r="B748" s="46" t="s">
        <v>132</v>
      </c>
      <c r="C748" s="80" t="s">
        <v>164</v>
      </c>
      <c r="D748" s="46" t="s">
        <v>139</v>
      </c>
    </row>
    <row r="749" spans="1:4" hidden="1" x14ac:dyDescent="0.15">
      <c r="A749" s="46">
        <v>751</v>
      </c>
      <c r="B749" s="46" t="s">
        <v>115</v>
      </c>
      <c r="C749" s="80" t="s">
        <v>164</v>
      </c>
      <c r="D749" s="46" t="s">
        <v>139</v>
      </c>
    </row>
    <row r="750" spans="1:4" hidden="1" x14ac:dyDescent="0.15">
      <c r="A750" s="46">
        <v>752</v>
      </c>
      <c r="B750" s="46" t="s">
        <v>133</v>
      </c>
      <c r="C750" s="80" t="s">
        <v>164</v>
      </c>
      <c r="D750" s="46" t="s">
        <v>139</v>
      </c>
    </row>
    <row r="751" spans="1:4" hidden="1" x14ac:dyDescent="0.15">
      <c r="A751" s="46">
        <v>753</v>
      </c>
      <c r="B751" s="46" t="s">
        <v>115</v>
      </c>
      <c r="C751" s="80" t="s">
        <v>164</v>
      </c>
      <c r="D751" s="46" t="s">
        <v>139</v>
      </c>
    </row>
    <row r="752" spans="1:4" hidden="1" x14ac:dyDescent="0.15">
      <c r="A752" s="46">
        <v>754</v>
      </c>
      <c r="B752" s="46" t="s">
        <v>126</v>
      </c>
      <c r="C752" s="80" t="s">
        <v>164</v>
      </c>
      <c r="D752" s="46" t="s">
        <v>139</v>
      </c>
    </row>
    <row r="753" spans="1:4" hidden="1" x14ac:dyDescent="0.15">
      <c r="A753" s="46">
        <v>755</v>
      </c>
      <c r="B753" s="46" t="s">
        <v>127</v>
      </c>
      <c r="C753" s="80" t="s">
        <v>164</v>
      </c>
      <c r="D753" s="46" t="s">
        <v>139</v>
      </c>
    </row>
    <row r="754" spans="1:4" hidden="1" x14ac:dyDescent="0.15">
      <c r="A754" s="46">
        <v>756</v>
      </c>
      <c r="B754" s="46" t="s">
        <v>125</v>
      </c>
      <c r="C754" s="80" t="s">
        <v>164</v>
      </c>
      <c r="D754" s="46" t="s">
        <v>139</v>
      </c>
    </row>
    <row r="755" spans="1:4" hidden="1" x14ac:dyDescent="0.15">
      <c r="A755" s="46">
        <v>757</v>
      </c>
      <c r="B755" s="46" t="s">
        <v>117</v>
      </c>
      <c r="C755" s="80" t="s">
        <v>164</v>
      </c>
      <c r="D755" s="46" t="s">
        <v>157</v>
      </c>
    </row>
    <row r="756" spans="1:4" hidden="1" x14ac:dyDescent="0.15">
      <c r="A756" s="46">
        <v>758</v>
      </c>
      <c r="B756" s="46" t="s">
        <v>121</v>
      </c>
      <c r="C756" s="80" t="s">
        <v>167</v>
      </c>
      <c r="D756" s="46" t="s">
        <v>157</v>
      </c>
    </row>
    <row r="757" spans="1:4" hidden="1" x14ac:dyDescent="0.15">
      <c r="A757" s="46">
        <v>759</v>
      </c>
      <c r="B757" s="46" t="s">
        <v>138</v>
      </c>
      <c r="C757" s="80" t="s">
        <v>167</v>
      </c>
      <c r="D757" s="46" t="s">
        <v>147</v>
      </c>
    </row>
    <row r="758" spans="1:4" hidden="1" x14ac:dyDescent="0.15">
      <c r="A758" s="46">
        <v>760</v>
      </c>
      <c r="B758" s="46" t="s">
        <v>113</v>
      </c>
      <c r="C758" s="80" t="s">
        <v>167</v>
      </c>
      <c r="D758" s="46" t="s">
        <v>112</v>
      </c>
    </row>
    <row r="759" spans="1:4" hidden="1" x14ac:dyDescent="0.15">
      <c r="A759" s="46">
        <v>761</v>
      </c>
      <c r="B759" s="46" t="s">
        <v>127</v>
      </c>
      <c r="C759" s="80" t="s">
        <v>167</v>
      </c>
      <c r="D759" s="46" t="s">
        <v>112</v>
      </c>
    </row>
    <row r="760" spans="1:4" hidden="1" x14ac:dyDescent="0.15">
      <c r="A760" s="46">
        <v>762</v>
      </c>
      <c r="B760" s="46" t="s">
        <v>130</v>
      </c>
      <c r="C760" s="80" t="s">
        <v>167</v>
      </c>
      <c r="D760" s="46" t="s">
        <v>112</v>
      </c>
    </row>
    <row r="761" spans="1:4" hidden="1" x14ac:dyDescent="0.15">
      <c r="A761" s="46">
        <v>763</v>
      </c>
      <c r="B761" s="46" t="s">
        <v>127</v>
      </c>
      <c r="C761" s="80" t="s">
        <v>167</v>
      </c>
      <c r="D761" s="46" t="s">
        <v>112</v>
      </c>
    </row>
    <row r="762" spans="1:4" hidden="1" x14ac:dyDescent="0.15">
      <c r="A762" s="46">
        <v>764</v>
      </c>
      <c r="B762" s="46" t="s">
        <v>121</v>
      </c>
      <c r="C762" s="80" t="s">
        <v>167</v>
      </c>
      <c r="D762" s="46" t="s">
        <v>112</v>
      </c>
    </row>
    <row r="763" spans="1:4" hidden="1" x14ac:dyDescent="0.15">
      <c r="A763" s="46">
        <v>765</v>
      </c>
      <c r="B763" s="46" t="s">
        <v>118</v>
      </c>
      <c r="C763" s="80" t="s">
        <v>167</v>
      </c>
      <c r="D763" s="46" t="s">
        <v>112</v>
      </c>
    </row>
    <row r="764" spans="1:4" hidden="1" x14ac:dyDescent="0.15">
      <c r="A764" s="46">
        <v>766</v>
      </c>
      <c r="B764" s="46" t="s">
        <v>122</v>
      </c>
      <c r="C764" s="80" t="s">
        <v>167</v>
      </c>
      <c r="D764" s="46" t="s">
        <v>112</v>
      </c>
    </row>
    <row r="765" spans="1:4" hidden="1" x14ac:dyDescent="0.15">
      <c r="A765" s="46">
        <v>767</v>
      </c>
      <c r="B765" s="46" t="s">
        <v>126</v>
      </c>
      <c r="C765" s="80" t="s">
        <v>167</v>
      </c>
      <c r="D765" s="46" t="s">
        <v>112</v>
      </c>
    </row>
    <row r="766" spans="1:4" hidden="1" x14ac:dyDescent="0.15">
      <c r="A766" s="46">
        <v>768</v>
      </c>
      <c r="B766" s="46" t="s">
        <v>118</v>
      </c>
      <c r="C766" s="80" t="s">
        <v>167</v>
      </c>
      <c r="D766" s="46" t="s">
        <v>112</v>
      </c>
    </row>
    <row r="767" spans="1:4" hidden="1" x14ac:dyDescent="0.15">
      <c r="A767" s="46">
        <v>769</v>
      </c>
      <c r="B767" s="46" t="s">
        <v>114</v>
      </c>
      <c r="C767" s="80" t="s">
        <v>167</v>
      </c>
      <c r="D767" s="46" t="s">
        <v>112</v>
      </c>
    </row>
    <row r="768" spans="1:4" hidden="1" x14ac:dyDescent="0.15">
      <c r="A768" s="46">
        <v>770</v>
      </c>
      <c r="B768" s="46" t="s">
        <v>130</v>
      </c>
      <c r="C768" s="80" t="s">
        <v>167</v>
      </c>
      <c r="D768" s="46" t="s">
        <v>112</v>
      </c>
    </row>
    <row r="769" spans="1:4" hidden="1" x14ac:dyDescent="0.15">
      <c r="A769" s="46">
        <v>771</v>
      </c>
      <c r="B769" s="46" t="s">
        <v>114</v>
      </c>
      <c r="C769" s="80" t="s">
        <v>167</v>
      </c>
      <c r="D769" s="46" t="s">
        <v>112</v>
      </c>
    </row>
    <row r="770" spans="1:4" hidden="1" x14ac:dyDescent="0.15">
      <c r="A770" s="46">
        <v>772</v>
      </c>
      <c r="B770" s="46" t="s">
        <v>119</v>
      </c>
      <c r="C770" s="80" t="s">
        <v>167</v>
      </c>
      <c r="D770" s="46" t="s">
        <v>112</v>
      </c>
    </row>
    <row r="771" spans="1:4" hidden="1" x14ac:dyDescent="0.15">
      <c r="A771" s="46">
        <v>773</v>
      </c>
      <c r="B771" s="46" t="s">
        <v>136</v>
      </c>
      <c r="C771" s="80" t="s">
        <v>167</v>
      </c>
      <c r="D771" s="46" t="s">
        <v>112</v>
      </c>
    </row>
    <row r="772" spans="1:4" hidden="1" x14ac:dyDescent="0.15">
      <c r="A772" s="46">
        <v>774</v>
      </c>
      <c r="B772" s="46" t="s">
        <v>110</v>
      </c>
      <c r="C772" s="80" t="s">
        <v>167</v>
      </c>
      <c r="D772" s="46" t="s">
        <v>112</v>
      </c>
    </row>
    <row r="773" spans="1:4" hidden="1" x14ac:dyDescent="0.15">
      <c r="A773" s="46">
        <v>775</v>
      </c>
      <c r="B773" s="46" t="s">
        <v>126</v>
      </c>
      <c r="C773" s="80" t="s">
        <v>167</v>
      </c>
      <c r="D773" s="46" t="s">
        <v>112</v>
      </c>
    </row>
    <row r="774" spans="1:4" hidden="1" x14ac:dyDescent="0.15">
      <c r="A774" s="46">
        <v>776</v>
      </c>
      <c r="B774" s="46" t="s">
        <v>140</v>
      </c>
      <c r="C774" s="80" t="s">
        <v>167</v>
      </c>
      <c r="D774" s="46" t="s">
        <v>112</v>
      </c>
    </row>
    <row r="775" spans="1:4" hidden="1" x14ac:dyDescent="0.15">
      <c r="A775" s="46">
        <v>777</v>
      </c>
      <c r="B775" s="46" t="s">
        <v>122</v>
      </c>
      <c r="C775" s="80" t="s">
        <v>167</v>
      </c>
      <c r="D775" s="46" t="s">
        <v>112</v>
      </c>
    </row>
    <row r="776" spans="1:4" hidden="1" x14ac:dyDescent="0.15">
      <c r="A776" s="46">
        <v>778</v>
      </c>
      <c r="B776" s="46" t="s">
        <v>114</v>
      </c>
      <c r="C776" s="80" t="s">
        <v>167</v>
      </c>
      <c r="D776" s="46" t="s">
        <v>112</v>
      </c>
    </row>
    <row r="777" spans="1:4" hidden="1" x14ac:dyDescent="0.15">
      <c r="A777" s="46">
        <v>779</v>
      </c>
      <c r="B777" s="46" t="s">
        <v>116</v>
      </c>
      <c r="C777" s="80" t="s">
        <v>167</v>
      </c>
      <c r="D777" s="46" t="s">
        <v>112</v>
      </c>
    </row>
    <row r="778" spans="1:4" hidden="1" x14ac:dyDescent="0.15">
      <c r="A778" s="46">
        <v>780</v>
      </c>
      <c r="B778" s="46" t="s">
        <v>119</v>
      </c>
      <c r="C778" s="80" t="s">
        <v>167</v>
      </c>
      <c r="D778" s="46" t="s">
        <v>112</v>
      </c>
    </row>
    <row r="779" spans="1:4" hidden="1" x14ac:dyDescent="0.15">
      <c r="A779" s="46">
        <v>781</v>
      </c>
      <c r="B779" s="46" t="s">
        <v>113</v>
      </c>
      <c r="C779" s="80" t="s">
        <v>167</v>
      </c>
      <c r="D779" s="46" t="s">
        <v>112</v>
      </c>
    </row>
    <row r="780" spans="1:4" hidden="1" x14ac:dyDescent="0.15">
      <c r="A780" s="46">
        <v>782</v>
      </c>
      <c r="B780" s="46" t="s">
        <v>110</v>
      </c>
      <c r="C780" s="80" t="s">
        <v>167</v>
      </c>
      <c r="D780" s="46" t="s">
        <v>112</v>
      </c>
    </row>
    <row r="781" spans="1:4" hidden="1" x14ac:dyDescent="0.15">
      <c r="A781" s="46">
        <v>783</v>
      </c>
      <c r="B781" s="46" t="s">
        <v>110</v>
      </c>
      <c r="C781" s="80" t="s">
        <v>167</v>
      </c>
      <c r="D781" s="46" t="s">
        <v>112</v>
      </c>
    </row>
    <row r="782" spans="1:4" hidden="1" x14ac:dyDescent="0.15">
      <c r="A782" s="46">
        <v>784</v>
      </c>
      <c r="B782" s="46" t="s">
        <v>141</v>
      </c>
      <c r="C782" s="80" t="s">
        <v>167</v>
      </c>
      <c r="D782" s="46" t="s">
        <v>112</v>
      </c>
    </row>
    <row r="783" spans="1:4" hidden="1" x14ac:dyDescent="0.15">
      <c r="A783" s="46">
        <v>785</v>
      </c>
      <c r="B783" s="46" t="s">
        <v>118</v>
      </c>
      <c r="C783" s="80" t="s">
        <v>167</v>
      </c>
      <c r="D783" s="46" t="s">
        <v>112</v>
      </c>
    </row>
    <row r="784" spans="1:4" hidden="1" x14ac:dyDescent="0.15">
      <c r="A784" s="46">
        <v>786</v>
      </c>
      <c r="B784" s="46" t="s">
        <v>127</v>
      </c>
      <c r="C784" s="80" t="s">
        <v>167</v>
      </c>
      <c r="D784" s="46" t="s">
        <v>112</v>
      </c>
    </row>
    <row r="785" spans="1:4" hidden="1" x14ac:dyDescent="0.15">
      <c r="A785" s="46">
        <v>787</v>
      </c>
      <c r="B785" s="46" t="s">
        <v>122</v>
      </c>
      <c r="C785" s="80" t="s">
        <v>167</v>
      </c>
      <c r="D785" s="46" t="s">
        <v>131</v>
      </c>
    </row>
    <row r="786" spans="1:4" hidden="1" x14ac:dyDescent="0.15">
      <c r="A786" s="46">
        <v>788</v>
      </c>
      <c r="B786" s="46" t="s">
        <v>141</v>
      </c>
      <c r="C786" s="80" t="s">
        <v>167</v>
      </c>
      <c r="D786" s="46" t="s">
        <v>131</v>
      </c>
    </row>
    <row r="787" spans="1:4" hidden="1" x14ac:dyDescent="0.15">
      <c r="A787" s="46">
        <v>789</v>
      </c>
      <c r="B787" s="46" t="s">
        <v>127</v>
      </c>
      <c r="C787" s="80" t="s">
        <v>167</v>
      </c>
      <c r="D787" s="46" t="s">
        <v>131</v>
      </c>
    </row>
    <row r="788" spans="1:4" hidden="1" x14ac:dyDescent="0.15">
      <c r="A788" s="46">
        <v>790</v>
      </c>
      <c r="B788" s="46" t="s">
        <v>130</v>
      </c>
      <c r="C788" s="80" t="s">
        <v>167</v>
      </c>
      <c r="D788" s="46" t="s">
        <v>131</v>
      </c>
    </row>
    <row r="789" spans="1:4" hidden="1" x14ac:dyDescent="0.15">
      <c r="A789" s="46">
        <v>791</v>
      </c>
      <c r="B789" s="46" t="s">
        <v>125</v>
      </c>
      <c r="C789" s="80" t="s">
        <v>167</v>
      </c>
      <c r="D789" s="46" t="s">
        <v>131</v>
      </c>
    </row>
    <row r="790" spans="1:4" hidden="1" x14ac:dyDescent="0.15">
      <c r="A790" s="46">
        <v>792</v>
      </c>
      <c r="B790" s="46" t="s">
        <v>110</v>
      </c>
      <c r="C790" s="80" t="s">
        <v>167</v>
      </c>
      <c r="D790" s="46" t="s">
        <v>131</v>
      </c>
    </row>
    <row r="791" spans="1:4" hidden="1" x14ac:dyDescent="0.15">
      <c r="A791" s="46">
        <v>793</v>
      </c>
      <c r="B791" s="46" t="s">
        <v>114</v>
      </c>
      <c r="C791" s="80" t="s">
        <v>167</v>
      </c>
      <c r="D791" s="46" t="s">
        <v>131</v>
      </c>
    </row>
    <row r="792" spans="1:4" hidden="1" x14ac:dyDescent="0.15">
      <c r="A792" s="46">
        <v>794</v>
      </c>
      <c r="B792" s="46" t="s">
        <v>125</v>
      </c>
      <c r="C792" s="80" t="s">
        <v>167</v>
      </c>
      <c r="D792" s="46" t="s">
        <v>131</v>
      </c>
    </row>
    <row r="793" spans="1:4" hidden="1" x14ac:dyDescent="0.15">
      <c r="A793" s="46">
        <v>795</v>
      </c>
      <c r="B793" s="46" t="s">
        <v>134</v>
      </c>
      <c r="C793" s="80" t="s">
        <v>167</v>
      </c>
      <c r="D793" s="46" t="s">
        <v>131</v>
      </c>
    </row>
    <row r="794" spans="1:4" hidden="1" x14ac:dyDescent="0.15">
      <c r="A794" s="46">
        <v>796</v>
      </c>
      <c r="B794" s="46" t="s">
        <v>121</v>
      </c>
      <c r="C794" s="80" t="s">
        <v>167</v>
      </c>
      <c r="D794" s="46" t="s">
        <v>131</v>
      </c>
    </row>
    <row r="795" spans="1:4" hidden="1" x14ac:dyDescent="0.15">
      <c r="A795" s="46">
        <v>797</v>
      </c>
      <c r="B795" s="46" t="s">
        <v>136</v>
      </c>
      <c r="C795" s="80" t="s">
        <v>167</v>
      </c>
      <c r="D795" s="46" t="s">
        <v>131</v>
      </c>
    </row>
    <row r="796" spans="1:4" hidden="1" x14ac:dyDescent="0.15">
      <c r="A796" s="46">
        <v>798</v>
      </c>
      <c r="B796" s="46" t="s">
        <v>113</v>
      </c>
      <c r="C796" s="80" t="s">
        <v>167</v>
      </c>
      <c r="D796" s="46" t="s">
        <v>131</v>
      </c>
    </row>
    <row r="797" spans="1:4" hidden="1" x14ac:dyDescent="0.15">
      <c r="A797" s="46">
        <v>799</v>
      </c>
      <c r="B797" s="46" t="s">
        <v>110</v>
      </c>
      <c r="C797" s="80" t="s">
        <v>167</v>
      </c>
      <c r="D797" s="46" t="s">
        <v>131</v>
      </c>
    </row>
    <row r="798" spans="1:4" hidden="1" x14ac:dyDescent="0.15">
      <c r="A798" s="46">
        <v>800</v>
      </c>
      <c r="B798" s="46" t="s">
        <v>140</v>
      </c>
      <c r="C798" s="80" t="s">
        <v>167</v>
      </c>
      <c r="D798" s="46" t="s">
        <v>131</v>
      </c>
    </row>
    <row r="799" spans="1:4" hidden="1" x14ac:dyDescent="0.15">
      <c r="A799" s="46">
        <v>801</v>
      </c>
      <c r="B799" s="46" t="s">
        <v>127</v>
      </c>
      <c r="C799" s="80" t="s">
        <v>167</v>
      </c>
      <c r="D799" s="46" t="s">
        <v>131</v>
      </c>
    </row>
    <row r="800" spans="1:4" hidden="1" x14ac:dyDescent="0.15">
      <c r="A800" s="46">
        <v>802</v>
      </c>
      <c r="B800" s="46" t="s">
        <v>134</v>
      </c>
      <c r="C800" s="80" t="s">
        <v>167</v>
      </c>
      <c r="D800" s="46" t="s">
        <v>131</v>
      </c>
    </row>
    <row r="801" spans="1:4" hidden="1" x14ac:dyDescent="0.15">
      <c r="A801" s="46">
        <v>803</v>
      </c>
      <c r="B801" s="46" t="s">
        <v>125</v>
      </c>
      <c r="C801" s="80" t="s">
        <v>167</v>
      </c>
      <c r="D801" s="46" t="s">
        <v>131</v>
      </c>
    </row>
    <row r="802" spans="1:4" hidden="1" x14ac:dyDescent="0.15">
      <c r="A802" s="46">
        <v>804</v>
      </c>
      <c r="B802" s="46" t="s">
        <v>114</v>
      </c>
      <c r="C802" s="80" t="s">
        <v>167</v>
      </c>
      <c r="D802" s="46" t="s">
        <v>131</v>
      </c>
    </row>
    <row r="803" spans="1:4" hidden="1" x14ac:dyDescent="0.15">
      <c r="A803" s="46">
        <v>805</v>
      </c>
      <c r="B803" s="46" t="s">
        <v>135</v>
      </c>
      <c r="C803" s="80" t="s">
        <v>167</v>
      </c>
      <c r="D803" s="46" t="s">
        <v>131</v>
      </c>
    </row>
    <row r="804" spans="1:4" hidden="1" x14ac:dyDescent="0.15">
      <c r="A804" s="46">
        <v>806</v>
      </c>
      <c r="B804" s="46" t="s">
        <v>134</v>
      </c>
      <c r="C804" s="80" t="s">
        <v>167</v>
      </c>
      <c r="D804" s="46" t="s">
        <v>131</v>
      </c>
    </row>
    <row r="805" spans="1:4" hidden="1" x14ac:dyDescent="0.15">
      <c r="A805" s="46">
        <v>807</v>
      </c>
      <c r="B805" s="46" t="s">
        <v>114</v>
      </c>
      <c r="C805" s="80" t="s">
        <v>167</v>
      </c>
      <c r="D805" s="46" t="s">
        <v>131</v>
      </c>
    </row>
    <row r="806" spans="1:4" hidden="1" x14ac:dyDescent="0.15">
      <c r="A806" s="46">
        <v>808</v>
      </c>
      <c r="B806" s="46" t="s">
        <v>119</v>
      </c>
      <c r="C806" s="80" t="s">
        <v>167</v>
      </c>
      <c r="D806" s="46" t="s">
        <v>131</v>
      </c>
    </row>
    <row r="807" spans="1:4" hidden="1" x14ac:dyDescent="0.15">
      <c r="A807" s="46">
        <v>809</v>
      </c>
      <c r="B807" s="46" t="s">
        <v>129</v>
      </c>
      <c r="C807" s="80" t="s">
        <v>167</v>
      </c>
      <c r="D807" s="46" t="s">
        <v>131</v>
      </c>
    </row>
    <row r="808" spans="1:4" hidden="1" x14ac:dyDescent="0.15">
      <c r="A808" s="46">
        <v>810</v>
      </c>
      <c r="B808" s="46" t="s">
        <v>137</v>
      </c>
      <c r="C808" s="80" t="s">
        <v>167</v>
      </c>
      <c r="D808" s="46" t="s">
        <v>131</v>
      </c>
    </row>
    <row r="809" spans="1:4" hidden="1" x14ac:dyDescent="0.15">
      <c r="A809" s="46">
        <v>811</v>
      </c>
      <c r="B809" s="46" t="s">
        <v>151</v>
      </c>
      <c r="C809" s="80" t="s">
        <v>167</v>
      </c>
      <c r="D809" s="46" t="s">
        <v>131</v>
      </c>
    </row>
    <row r="810" spans="1:4" hidden="1" x14ac:dyDescent="0.15">
      <c r="A810" s="46">
        <v>812</v>
      </c>
      <c r="B810" s="46" t="s">
        <v>118</v>
      </c>
      <c r="C810" s="80" t="s">
        <v>167</v>
      </c>
      <c r="D810" s="46" t="s">
        <v>131</v>
      </c>
    </row>
    <row r="811" spans="1:4" hidden="1" x14ac:dyDescent="0.15">
      <c r="A811" s="46">
        <v>813</v>
      </c>
      <c r="B811" s="46" t="s">
        <v>121</v>
      </c>
      <c r="C811" s="80" t="s">
        <v>167</v>
      </c>
      <c r="D811" s="46" t="s">
        <v>131</v>
      </c>
    </row>
    <row r="812" spans="1:4" hidden="1" x14ac:dyDescent="0.15">
      <c r="A812" s="46">
        <v>814</v>
      </c>
      <c r="B812" s="46" t="s">
        <v>132</v>
      </c>
      <c r="C812" s="80" t="s">
        <v>167</v>
      </c>
      <c r="D812" s="46" t="s">
        <v>131</v>
      </c>
    </row>
    <row r="813" spans="1:4" hidden="1" x14ac:dyDescent="0.15">
      <c r="A813" s="46">
        <v>815</v>
      </c>
      <c r="B813" s="46" t="s">
        <v>130</v>
      </c>
      <c r="C813" s="80" t="s">
        <v>167</v>
      </c>
      <c r="D813" s="46" t="s">
        <v>139</v>
      </c>
    </row>
    <row r="814" spans="1:4" hidden="1" x14ac:dyDescent="0.15">
      <c r="A814" s="46">
        <v>816</v>
      </c>
      <c r="B814" s="46" t="s">
        <v>130</v>
      </c>
      <c r="C814" s="80" t="s">
        <v>167</v>
      </c>
      <c r="D814" s="46" t="s">
        <v>139</v>
      </c>
    </row>
    <row r="815" spans="1:4" hidden="1" x14ac:dyDescent="0.15">
      <c r="A815" s="46">
        <v>817</v>
      </c>
      <c r="B815" s="46" t="s">
        <v>133</v>
      </c>
      <c r="C815" s="80" t="s">
        <v>167</v>
      </c>
      <c r="D815" s="46" t="s">
        <v>139</v>
      </c>
    </row>
    <row r="816" spans="1:4" hidden="1" x14ac:dyDescent="0.15">
      <c r="A816" s="46">
        <v>818</v>
      </c>
      <c r="B816" s="46" t="s">
        <v>114</v>
      </c>
      <c r="C816" s="80" t="s">
        <v>167</v>
      </c>
      <c r="D816" s="46" t="s">
        <v>139</v>
      </c>
    </row>
    <row r="817" spans="1:4" hidden="1" x14ac:dyDescent="0.15">
      <c r="A817" s="46">
        <v>819</v>
      </c>
      <c r="B817" s="46" t="s">
        <v>114</v>
      </c>
      <c r="C817" s="80" t="s">
        <v>167</v>
      </c>
      <c r="D817" s="46" t="s">
        <v>139</v>
      </c>
    </row>
    <row r="818" spans="1:4" hidden="1" x14ac:dyDescent="0.15">
      <c r="A818" s="46">
        <v>820</v>
      </c>
      <c r="B818" s="46" t="s">
        <v>118</v>
      </c>
      <c r="C818" s="80" t="s">
        <v>167</v>
      </c>
      <c r="D818" s="46" t="s">
        <v>139</v>
      </c>
    </row>
    <row r="819" spans="1:4" hidden="1" x14ac:dyDescent="0.15">
      <c r="A819" s="46">
        <v>821</v>
      </c>
      <c r="B819" s="46" t="s">
        <v>119</v>
      </c>
      <c r="C819" s="80" t="s">
        <v>167</v>
      </c>
      <c r="D819" s="46" t="s">
        <v>139</v>
      </c>
    </row>
    <row r="820" spans="1:4" hidden="1" x14ac:dyDescent="0.15">
      <c r="A820" s="46">
        <v>822</v>
      </c>
      <c r="B820" s="46" t="s">
        <v>124</v>
      </c>
      <c r="C820" s="80" t="s">
        <v>167</v>
      </c>
      <c r="D820" s="46" t="s">
        <v>139</v>
      </c>
    </row>
    <row r="821" spans="1:4" hidden="1" x14ac:dyDescent="0.15">
      <c r="A821" s="46">
        <v>823</v>
      </c>
      <c r="B821" s="46" t="s">
        <v>127</v>
      </c>
      <c r="C821" s="80" t="s">
        <v>167</v>
      </c>
      <c r="D821" s="46" t="s">
        <v>139</v>
      </c>
    </row>
    <row r="822" spans="1:4" hidden="1" x14ac:dyDescent="0.15">
      <c r="A822" s="46">
        <v>824</v>
      </c>
      <c r="B822" s="46" t="s">
        <v>122</v>
      </c>
      <c r="C822" s="80" t="s">
        <v>167</v>
      </c>
      <c r="D822" s="46" t="s">
        <v>139</v>
      </c>
    </row>
    <row r="823" spans="1:4" hidden="1" x14ac:dyDescent="0.15">
      <c r="A823" s="46">
        <v>825</v>
      </c>
      <c r="B823" s="46" t="s">
        <v>126</v>
      </c>
      <c r="C823" s="80" t="s">
        <v>167</v>
      </c>
      <c r="D823" s="46" t="s">
        <v>139</v>
      </c>
    </row>
    <row r="824" spans="1:4" hidden="1" x14ac:dyDescent="0.15">
      <c r="A824" s="46">
        <v>826</v>
      </c>
      <c r="B824" s="46" t="s">
        <v>125</v>
      </c>
      <c r="C824" s="80" t="s">
        <v>167</v>
      </c>
      <c r="D824" s="46" t="s">
        <v>112</v>
      </c>
    </row>
    <row r="825" spans="1:4" hidden="1" x14ac:dyDescent="0.15">
      <c r="A825" s="46">
        <v>827</v>
      </c>
      <c r="B825" s="46" t="s">
        <v>127</v>
      </c>
      <c r="C825" s="80" t="s">
        <v>167</v>
      </c>
      <c r="D825" s="46" t="s">
        <v>139</v>
      </c>
    </row>
    <row r="826" spans="1:4" hidden="1" x14ac:dyDescent="0.15">
      <c r="A826" s="46">
        <v>828</v>
      </c>
      <c r="B826" s="46" t="s">
        <v>130</v>
      </c>
      <c r="C826" s="80" t="s">
        <v>167</v>
      </c>
      <c r="D826" s="46" t="s">
        <v>139</v>
      </c>
    </row>
    <row r="827" spans="1:4" hidden="1" x14ac:dyDescent="0.15">
      <c r="A827" s="46">
        <v>829</v>
      </c>
      <c r="B827" s="46" t="s">
        <v>141</v>
      </c>
      <c r="C827" s="80" t="s">
        <v>167</v>
      </c>
      <c r="D827" s="46" t="s">
        <v>139</v>
      </c>
    </row>
    <row r="828" spans="1:4" hidden="1" x14ac:dyDescent="0.15">
      <c r="A828" s="46">
        <v>830</v>
      </c>
      <c r="B828" s="46" t="s">
        <v>123</v>
      </c>
      <c r="C828" s="80" t="s">
        <v>167</v>
      </c>
      <c r="D828" s="46" t="s">
        <v>139</v>
      </c>
    </row>
    <row r="829" spans="1:4" hidden="1" x14ac:dyDescent="0.15">
      <c r="A829" s="46">
        <v>831</v>
      </c>
      <c r="B829" s="46" t="s">
        <v>115</v>
      </c>
      <c r="C829" s="80" t="s">
        <v>167</v>
      </c>
      <c r="D829" s="46" t="s">
        <v>139</v>
      </c>
    </row>
    <row r="830" spans="1:4" hidden="1" x14ac:dyDescent="0.15">
      <c r="A830" s="46">
        <v>832</v>
      </c>
      <c r="B830" s="46" t="s">
        <v>115</v>
      </c>
      <c r="C830" s="80" t="s">
        <v>167</v>
      </c>
      <c r="D830" s="46" t="s">
        <v>139</v>
      </c>
    </row>
    <row r="831" spans="1:4" hidden="1" x14ac:dyDescent="0.15">
      <c r="A831" s="46">
        <v>833</v>
      </c>
      <c r="B831" s="46" t="s">
        <v>115</v>
      </c>
      <c r="C831" s="80" t="s">
        <v>167</v>
      </c>
      <c r="D831" s="46" t="s">
        <v>139</v>
      </c>
    </row>
    <row r="832" spans="1:4" hidden="1" x14ac:dyDescent="0.15">
      <c r="A832" s="46">
        <v>834</v>
      </c>
      <c r="B832" s="46" t="s">
        <v>114</v>
      </c>
      <c r="C832" s="80" t="s">
        <v>167</v>
      </c>
      <c r="D832" s="46" t="s">
        <v>139</v>
      </c>
    </row>
    <row r="833" spans="1:4" hidden="1" x14ac:dyDescent="0.15">
      <c r="A833" s="46">
        <v>835</v>
      </c>
      <c r="B833" s="46" t="s">
        <v>137</v>
      </c>
      <c r="C833" s="80" t="s">
        <v>167</v>
      </c>
      <c r="D833" s="46" t="s">
        <v>139</v>
      </c>
    </row>
    <row r="834" spans="1:4" hidden="1" x14ac:dyDescent="0.15">
      <c r="A834" s="46">
        <v>836</v>
      </c>
      <c r="B834" s="46" t="s">
        <v>117</v>
      </c>
      <c r="C834" s="80" t="s">
        <v>167</v>
      </c>
      <c r="D834" s="46" t="s">
        <v>139</v>
      </c>
    </row>
    <row r="835" spans="1:4" hidden="1" x14ac:dyDescent="0.15">
      <c r="A835" s="46">
        <v>837</v>
      </c>
      <c r="B835" s="46" t="s">
        <v>134</v>
      </c>
      <c r="C835" s="80" t="s">
        <v>167</v>
      </c>
      <c r="D835" s="46" t="s">
        <v>139</v>
      </c>
    </row>
    <row r="836" spans="1:4" hidden="1" x14ac:dyDescent="0.15">
      <c r="A836" s="46">
        <v>838</v>
      </c>
      <c r="B836" s="46" t="s">
        <v>140</v>
      </c>
      <c r="C836" s="80" t="s">
        <v>167</v>
      </c>
      <c r="D836" s="46" t="s">
        <v>139</v>
      </c>
    </row>
    <row r="837" spans="1:4" hidden="1" x14ac:dyDescent="0.15">
      <c r="A837" s="46">
        <v>839</v>
      </c>
      <c r="B837" s="46" t="s">
        <v>132</v>
      </c>
      <c r="C837" s="80" t="s">
        <v>167</v>
      </c>
      <c r="D837" s="46" t="s">
        <v>139</v>
      </c>
    </row>
    <row r="838" spans="1:4" hidden="1" x14ac:dyDescent="0.15">
      <c r="A838" s="46">
        <v>840</v>
      </c>
      <c r="B838" s="46" t="s">
        <v>129</v>
      </c>
      <c r="C838" s="80" t="s">
        <v>167</v>
      </c>
      <c r="D838" s="46" t="s">
        <v>139</v>
      </c>
    </row>
    <row r="839" spans="1:4" hidden="1" x14ac:dyDescent="0.15">
      <c r="A839" s="46">
        <v>841</v>
      </c>
      <c r="B839" s="46" t="s">
        <v>118</v>
      </c>
      <c r="C839" s="80" t="s">
        <v>167</v>
      </c>
      <c r="D839" s="46" t="s">
        <v>142</v>
      </c>
    </row>
    <row r="840" spans="1:4" hidden="1" x14ac:dyDescent="0.15">
      <c r="A840" s="46">
        <v>842</v>
      </c>
      <c r="B840" s="46" t="s">
        <v>130</v>
      </c>
      <c r="C840" s="80" t="s">
        <v>167</v>
      </c>
      <c r="D840" s="46" t="s">
        <v>142</v>
      </c>
    </row>
    <row r="841" spans="1:4" hidden="1" x14ac:dyDescent="0.15">
      <c r="A841" s="46">
        <v>843</v>
      </c>
      <c r="B841" s="46" t="s">
        <v>140</v>
      </c>
      <c r="C841" s="80" t="s">
        <v>167</v>
      </c>
      <c r="D841" s="46" t="s">
        <v>142</v>
      </c>
    </row>
    <row r="842" spans="1:4" hidden="1" x14ac:dyDescent="0.15">
      <c r="A842" s="46">
        <v>844</v>
      </c>
      <c r="B842" s="46" t="s">
        <v>110</v>
      </c>
      <c r="C842" s="80" t="s">
        <v>167</v>
      </c>
      <c r="D842" s="46" t="s">
        <v>142</v>
      </c>
    </row>
    <row r="843" spans="1:4" hidden="1" x14ac:dyDescent="0.15">
      <c r="A843" s="46">
        <v>845</v>
      </c>
      <c r="B843" s="46" t="s">
        <v>126</v>
      </c>
      <c r="C843" s="80" t="s">
        <v>168</v>
      </c>
      <c r="D843" s="46" t="s">
        <v>157</v>
      </c>
    </row>
    <row r="844" spans="1:4" hidden="1" x14ac:dyDescent="0.15">
      <c r="A844" s="46">
        <v>846</v>
      </c>
      <c r="B844" s="46" t="s">
        <v>135</v>
      </c>
      <c r="C844" s="80" t="s">
        <v>168</v>
      </c>
      <c r="D844" s="46" t="s">
        <v>112</v>
      </c>
    </row>
    <row r="845" spans="1:4" hidden="1" x14ac:dyDescent="0.15">
      <c r="A845" s="46">
        <v>847</v>
      </c>
      <c r="B845" s="46" t="s">
        <v>130</v>
      </c>
      <c r="C845" s="80" t="s">
        <v>168</v>
      </c>
      <c r="D845" s="46" t="s">
        <v>112</v>
      </c>
    </row>
    <row r="846" spans="1:4" hidden="1" x14ac:dyDescent="0.15">
      <c r="A846" s="46">
        <v>848</v>
      </c>
      <c r="B846" s="46" t="s">
        <v>117</v>
      </c>
      <c r="C846" s="80" t="s">
        <v>168</v>
      </c>
      <c r="D846" s="46" t="s">
        <v>112</v>
      </c>
    </row>
    <row r="847" spans="1:4" hidden="1" x14ac:dyDescent="0.15">
      <c r="A847" s="46">
        <v>849</v>
      </c>
      <c r="B847" s="46" t="s">
        <v>118</v>
      </c>
      <c r="C847" s="80" t="s">
        <v>168</v>
      </c>
      <c r="D847" s="46" t="s">
        <v>112</v>
      </c>
    </row>
    <row r="848" spans="1:4" hidden="1" x14ac:dyDescent="0.15">
      <c r="A848" s="46">
        <v>850</v>
      </c>
      <c r="B848" s="46" t="s">
        <v>124</v>
      </c>
      <c r="C848" s="80" t="s">
        <v>168</v>
      </c>
      <c r="D848" s="46" t="s">
        <v>112</v>
      </c>
    </row>
    <row r="849" spans="1:4" hidden="1" x14ac:dyDescent="0.15">
      <c r="A849" s="46">
        <v>851</v>
      </c>
      <c r="B849" s="46" t="s">
        <v>138</v>
      </c>
      <c r="C849" s="80" t="s">
        <v>168</v>
      </c>
      <c r="D849" s="46" t="s">
        <v>112</v>
      </c>
    </row>
    <row r="850" spans="1:4" hidden="1" x14ac:dyDescent="0.15">
      <c r="A850" s="46">
        <v>852</v>
      </c>
      <c r="B850" s="46" t="s">
        <v>110</v>
      </c>
      <c r="C850" s="80" t="s">
        <v>168</v>
      </c>
      <c r="D850" s="46" t="s">
        <v>112</v>
      </c>
    </row>
    <row r="851" spans="1:4" hidden="1" x14ac:dyDescent="0.15">
      <c r="A851" s="46">
        <v>853</v>
      </c>
      <c r="B851" s="46" t="s">
        <v>133</v>
      </c>
      <c r="C851" s="80" t="s">
        <v>168</v>
      </c>
      <c r="D851" s="46" t="s">
        <v>131</v>
      </c>
    </row>
    <row r="852" spans="1:4" hidden="1" x14ac:dyDescent="0.15">
      <c r="A852" s="46">
        <v>854</v>
      </c>
      <c r="B852" s="46" t="s">
        <v>117</v>
      </c>
      <c r="C852" s="80" t="s">
        <v>168</v>
      </c>
      <c r="D852" s="46" t="s">
        <v>112</v>
      </c>
    </row>
    <row r="853" spans="1:4" hidden="1" x14ac:dyDescent="0.15">
      <c r="A853" s="46">
        <v>855</v>
      </c>
      <c r="B853" s="46" t="s">
        <v>123</v>
      </c>
      <c r="C853" s="80" t="s">
        <v>168</v>
      </c>
      <c r="D853" s="46" t="s">
        <v>131</v>
      </c>
    </row>
    <row r="854" spans="1:4" hidden="1" x14ac:dyDescent="0.15">
      <c r="A854" s="46">
        <v>856</v>
      </c>
      <c r="B854" s="46" t="s">
        <v>110</v>
      </c>
      <c r="C854" s="80" t="s">
        <v>168</v>
      </c>
      <c r="D854" s="46" t="s">
        <v>131</v>
      </c>
    </row>
    <row r="855" spans="1:4" hidden="1" x14ac:dyDescent="0.15">
      <c r="A855" s="46">
        <v>857</v>
      </c>
      <c r="B855" s="46" t="s">
        <v>161</v>
      </c>
      <c r="C855" s="80" t="s">
        <v>168</v>
      </c>
      <c r="D855" s="46" t="s">
        <v>131</v>
      </c>
    </row>
    <row r="856" spans="1:4" hidden="1" x14ac:dyDescent="0.15">
      <c r="A856" s="46">
        <v>858</v>
      </c>
      <c r="B856" s="46" t="s">
        <v>125</v>
      </c>
      <c r="C856" s="80" t="s">
        <v>168</v>
      </c>
      <c r="D856" s="46" t="s">
        <v>131</v>
      </c>
    </row>
    <row r="857" spans="1:4" hidden="1" x14ac:dyDescent="0.15">
      <c r="A857" s="46">
        <v>859</v>
      </c>
      <c r="B857" s="46" t="s">
        <v>130</v>
      </c>
      <c r="C857" s="80" t="s">
        <v>168</v>
      </c>
      <c r="D857" s="46" t="s">
        <v>131</v>
      </c>
    </row>
    <row r="858" spans="1:4" hidden="1" x14ac:dyDescent="0.15">
      <c r="A858" s="46">
        <v>860</v>
      </c>
      <c r="B858" s="46" t="s">
        <v>127</v>
      </c>
      <c r="C858" s="80" t="s">
        <v>168</v>
      </c>
      <c r="D858" s="46" t="s">
        <v>139</v>
      </c>
    </row>
    <row r="859" spans="1:4" hidden="1" x14ac:dyDescent="0.15">
      <c r="A859" s="46">
        <v>861</v>
      </c>
      <c r="B859" s="46" t="s">
        <v>133</v>
      </c>
      <c r="C859" s="80" t="s">
        <v>168</v>
      </c>
      <c r="D859" s="46" t="s">
        <v>139</v>
      </c>
    </row>
    <row r="860" spans="1:4" hidden="1" x14ac:dyDescent="0.15">
      <c r="A860" s="46">
        <v>862</v>
      </c>
      <c r="B860" s="46" t="s">
        <v>116</v>
      </c>
      <c r="C860" s="80" t="s">
        <v>168</v>
      </c>
      <c r="D860" s="46" t="s">
        <v>139</v>
      </c>
    </row>
    <row r="861" spans="1:4" hidden="1" x14ac:dyDescent="0.15">
      <c r="A861" s="46">
        <v>863</v>
      </c>
      <c r="B861" s="46" t="s">
        <v>125</v>
      </c>
      <c r="C861" s="80" t="s">
        <v>168</v>
      </c>
      <c r="D861" s="46" t="s">
        <v>139</v>
      </c>
    </row>
    <row r="862" spans="1:4" hidden="1" x14ac:dyDescent="0.15">
      <c r="A862" s="46">
        <v>864</v>
      </c>
      <c r="B862" s="46" t="s">
        <v>110</v>
      </c>
      <c r="C862" s="80" t="s">
        <v>168</v>
      </c>
      <c r="D862" s="46" t="s">
        <v>139</v>
      </c>
    </row>
    <row r="863" spans="1:4" hidden="1" x14ac:dyDescent="0.15">
      <c r="A863" s="46">
        <v>865</v>
      </c>
      <c r="B863" s="46" t="s">
        <v>125</v>
      </c>
      <c r="C863" s="80" t="s">
        <v>168</v>
      </c>
      <c r="D863" s="46" t="s">
        <v>139</v>
      </c>
    </row>
    <row r="864" spans="1:4" hidden="1" x14ac:dyDescent="0.15">
      <c r="A864" s="46">
        <v>866</v>
      </c>
      <c r="B864" s="46" t="s">
        <v>118</v>
      </c>
      <c r="C864" s="80" t="s">
        <v>168</v>
      </c>
      <c r="D864" s="46" t="s">
        <v>139</v>
      </c>
    </row>
    <row r="865" spans="1:4" hidden="1" x14ac:dyDescent="0.15">
      <c r="A865" s="46">
        <v>867</v>
      </c>
      <c r="B865" s="46" t="s">
        <v>118</v>
      </c>
      <c r="C865" s="80" t="s">
        <v>169</v>
      </c>
      <c r="D865" s="46" t="s">
        <v>157</v>
      </c>
    </row>
    <row r="866" spans="1:4" hidden="1" x14ac:dyDescent="0.15">
      <c r="A866" s="46">
        <v>868</v>
      </c>
      <c r="B866" s="46" t="s">
        <v>115</v>
      </c>
      <c r="C866" s="80" t="s">
        <v>169</v>
      </c>
      <c r="D866" s="46" t="s">
        <v>146</v>
      </c>
    </row>
    <row r="867" spans="1:4" hidden="1" x14ac:dyDescent="0.15">
      <c r="A867" s="46">
        <v>869</v>
      </c>
      <c r="B867" s="46" t="s">
        <v>124</v>
      </c>
      <c r="C867" s="80" t="s">
        <v>169</v>
      </c>
      <c r="D867" s="46" t="s">
        <v>146</v>
      </c>
    </row>
    <row r="868" spans="1:4" hidden="1" x14ac:dyDescent="0.15">
      <c r="A868" s="46">
        <v>870</v>
      </c>
      <c r="B868" s="46" t="s">
        <v>113</v>
      </c>
      <c r="C868" s="80" t="s">
        <v>169</v>
      </c>
      <c r="D868" s="46" t="s">
        <v>112</v>
      </c>
    </row>
    <row r="869" spans="1:4" hidden="1" x14ac:dyDescent="0.15">
      <c r="A869" s="46">
        <v>871</v>
      </c>
      <c r="B869" s="46" t="s">
        <v>127</v>
      </c>
      <c r="C869" s="80" t="s">
        <v>169</v>
      </c>
      <c r="D869" s="46" t="s">
        <v>112</v>
      </c>
    </row>
    <row r="870" spans="1:4" hidden="1" x14ac:dyDescent="0.15">
      <c r="A870" s="46">
        <v>872</v>
      </c>
      <c r="B870" s="46" t="s">
        <v>132</v>
      </c>
      <c r="C870" s="80" t="s">
        <v>169</v>
      </c>
      <c r="D870" s="46" t="s">
        <v>112</v>
      </c>
    </row>
    <row r="871" spans="1:4" hidden="1" x14ac:dyDescent="0.15">
      <c r="A871" s="46">
        <v>873</v>
      </c>
      <c r="B871" s="46" t="s">
        <v>114</v>
      </c>
      <c r="C871" s="80" t="s">
        <v>169</v>
      </c>
      <c r="D871" s="46" t="s">
        <v>112</v>
      </c>
    </row>
    <row r="872" spans="1:4" hidden="1" x14ac:dyDescent="0.15">
      <c r="A872" s="46">
        <v>874</v>
      </c>
      <c r="B872" s="46" t="s">
        <v>114</v>
      </c>
      <c r="C872" s="80" t="s">
        <v>169</v>
      </c>
      <c r="D872" s="46" t="s">
        <v>112</v>
      </c>
    </row>
    <row r="873" spans="1:4" hidden="1" x14ac:dyDescent="0.15">
      <c r="A873" s="46">
        <v>875</v>
      </c>
      <c r="B873" s="46" t="s">
        <v>133</v>
      </c>
      <c r="C873" s="80" t="s">
        <v>169</v>
      </c>
      <c r="D873" s="46" t="s">
        <v>112</v>
      </c>
    </row>
    <row r="874" spans="1:4" hidden="1" x14ac:dyDescent="0.15">
      <c r="A874" s="46">
        <v>876</v>
      </c>
      <c r="B874" s="46" t="s">
        <v>125</v>
      </c>
      <c r="C874" s="80" t="s">
        <v>169</v>
      </c>
      <c r="D874" s="46" t="s">
        <v>112</v>
      </c>
    </row>
    <row r="875" spans="1:4" hidden="1" x14ac:dyDescent="0.15">
      <c r="A875" s="46">
        <v>877</v>
      </c>
      <c r="B875" s="46" t="s">
        <v>116</v>
      </c>
      <c r="C875" s="80" t="s">
        <v>169</v>
      </c>
      <c r="D875" s="46" t="s">
        <v>112</v>
      </c>
    </row>
    <row r="876" spans="1:4" hidden="1" x14ac:dyDescent="0.15">
      <c r="A876" s="46">
        <v>878</v>
      </c>
      <c r="B876" s="46" t="s">
        <v>129</v>
      </c>
      <c r="C876" s="80" t="s">
        <v>169</v>
      </c>
      <c r="D876" s="46" t="s">
        <v>112</v>
      </c>
    </row>
    <row r="877" spans="1:4" hidden="1" x14ac:dyDescent="0.15">
      <c r="A877" s="46">
        <v>879</v>
      </c>
      <c r="B877" s="46" t="s">
        <v>124</v>
      </c>
      <c r="C877" s="80" t="s">
        <v>169</v>
      </c>
      <c r="D877" s="46" t="s">
        <v>131</v>
      </c>
    </row>
    <row r="878" spans="1:4" hidden="1" x14ac:dyDescent="0.15">
      <c r="A878" s="46">
        <v>880</v>
      </c>
      <c r="B878" s="46" t="s">
        <v>121</v>
      </c>
      <c r="C878" s="80" t="s">
        <v>169</v>
      </c>
      <c r="D878" s="46" t="s">
        <v>131</v>
      </c>
    </row>
    <row r="879" spans="1:4" hidden="1" x14ac:dyDescent="0.15">
      <c r="A879" s="46">
        <v>881</v>
      </c>
      <c r="B879" s="46" t="s">
        <v>140</v>
      </c>
      <c r="C879" s="80" t="s">
        <v>169</v>
      </c>
      <c r="D879" s="46" t="s">
        <v>131</v>
      </c>
    </row>
    <row r="880" spans="1:4" hidden="1" x14ac:dyDescent="0.15">
      <c r="A880" s="46">
        <v>882</v>
      </c>
      <c r="B880" s="46" t="s">
        <v>126</v>
      </c>
      <c r="C880" s="80" t="s">
        <v>169</v>
      </c>
      <c r="D880" s="46" t="s">
        <v>131</v>
      </c>
    </row>
    <row r="881" spans="1:4" hidden="1" x14ac:dyDescent="0.15">
      <c r="A881" s="46">
        <v>883</v>
      </c>
      <c r="B881" s="46" t="s">
        <v>118</v>
      </c>
      <c r="C881" s="80" t="s">
        <v>169</v>
      </c>
      <c r="D881" s="46" t="s">
        <v>131</v>
      </c>
    </row>
    <row r="882" spans="1:4" hidden="1" x14ac:dyDescent="0.15">
      <c r="A882" s="46">
        <v>884</v>
      </c>
      <c r="B882" s="46" t="s">
        <v>122</v>
      </c>
      <c r="C882" s="80" t="s">
        <v>169</v>
      </c>
      <c r="D882" s="46" t="s">
        <v>131</v>
      </c>
    </row>
    <row r="883" spans="1:4" hidden="1" x14ac:dyDescent="0.15">
      <c r="A883" s="46">
        <v>885</v>
      </c>
      <c r="B883" s="46" t="s">
        <v>115</v>
      </c>
      <c r="C883" s="80" t="s">
        <v>169</v>
      </c>
      <c r="D883" s="46" t="s">
        <v>131</v>
      </c>
    </row>
    <row r="884" spans="1:4" hidden="1" x14ac:dyDescent="0.15">
      <c r="A884" s="46">
        <v>886</v>
      </c>
      <c r="B884" s="46" t="s">
        <v>118</v>
      </c>
      <c r="C884" s="80" t="s">
        <v>169</v>
      </c>
      <c r="D884" s="46" t="s">
        <v>131</v>
      </c>
    </row>
    <row r="885" spans="1:4" hidden="1" x14ac:dyDescent="0.15">
      <c r="A885" s="46">
        <v>887</v>
      </c>
      <c r="B885" s="46" t="s">
        <v>121</v>
      </c>
      <c r="C885" s="80" t="s">
        <v>169</v>
      </c>
      <c r="D885" s="46" t="s">
        <v>131</v>
      </c>
    </row>
    <row r="886" spans="1:4" hidden="1" x14ac:dyDescent="0.15">
      <c r="A886" s="46">
        <v>888</v>
      </c>
      <c r="B886" s="46" t="s">
        <v>114</v>
      </c>
      <c r="C886" s="80" t="s">
        <v>169</v>
      </c>
      <c r="D886" s="46" t="s">
        <v>131</v>
      </c>
    </row>
    <row r="887" spans="1:4" hidden="1" x14ac:dyDescent="0.15">
      <c r="A887" s="46">
        <v>889</v>
      </c>
      <c r="B887" s="46" t="s">
        <v>116</v>
      </c>
      <c r="C887" s="80" t="s">
        <v>169</v>
      </c>
      <c r="D887" s="46" t="s">
        <v>131</v>
      </c>
    </row>
    <row r="888" spans="1:4" hidden="1" x14ac:dyDescent="0.15">
      <c r="A888" s="46">
        <v>890</v>
      </c>
      <c r="B888" s="46" t="s">
        <v>133</v>
      </c>
      <c r="C888" s="80" t="s">
        <v>169</v>
      </c>
      <c r="D888" s="46" t="s">
        <v>131</v>
      </c>
    </row>
    <row r="889" spans="1:4" hidden="1" x14ac:dyDescent="0.15">
      <c r="A889" s="46">
        <v>891</v>
      </c>
      <c r="B889" s="46" t="s">
        <v>135</v>
      </c>
      <c r="C889" s="80" t="s">
        <v>169</v>
      </c>
      <c r="D889" s="46" t="s">
        <v>131</v>
      </c>
    </row>
    <row r="890" spans="1:4" hidden="1" x14ac:dyDescent="0.15">
      <c r="A890" s="46">
        <v>892</v>
      </c>
      <c r="B890" s="46" t="s">
        <v>115</v>
      </c>
      <c r="C890" s="80" t="s">
        <v>169</v>
      </c>
      <c r="D890" s="46" t="s">
        <v>139</v>
      </c>
    </row>
    <row r="891" spans="1:4" hidden="1" x14ac:dyDescent="0.15">
      <c r="A891" s="46">
        <v>893</v>
      </c>
      <c r="B891" s="46" t="s">
        <v>123</v>
      </c>
      <c r="C891" s="80" t="s">
        <v>169</v>
      </c>
      <c r="D891" s="46" t="s">
        <v>139</v>
      </c>
    </row>
    <row r="892" spans="1:4" hidden="1" x14ac:dyDescent="0.15">
      <c r="A892" s="46">
        <v>894</v>
      </c>
      <c r="B892" s="46" t="s">
        <v>122</v>
      </c>
      <c r="C892" s="80" t="s">
        <v>169</v>
      </c>
      <c r="D892" s="46" t="s">
        <v>139</v>
      </c>
    </row>
    <row r="893" spans="1:4" hidden="1" x14ac:dyDescent="0.15">
      <c r="A893" s="46">
        <v>895</v>
      </c>
      <c r="B893" s="46" t="s">
        <v>124</v>
      </c>
      <c r="C893" s="80" t="s">
        <v>169</v>
      </c>
      <c r="D893" s="46" t="s">
        <v>139</v>
      </c>
    </row>
    <row r="894" spans="1:4" hidden="1" x14ac:dyDescent="0.15">
      <c r="A894" s="46">
        <v>896</v>
      </c>
      <c r="B894" s="46" t="s">
        <v>153</v>
      </c>
      <c r="C894" s="80" t="s">
        <v>169</v>
      </c>
      <c r="D894" s="46" t="s">
        <v>139</v>
      </c>
    </row>
    <row r="895" spans="1:4" hidden="1" x14ac:dyDescent="0.15">
      <c r="A895" s="46">
        <v>897</v>
      </c>
      <c r="B895" s="46" t="s">
        <v>117</v>
      </c>
      <c r="C895" s="80" t="s">
        <v>169</v>
      </c>
      <c r="D895" s="46" t="s">
        <v>139</v>
      </c>
    </row>
    <row r="896" spans="1:4" hidden="1" x14ac:dyDescent="0.15">
      <c r="A896" s="46">
        <v>898</v>
      </c>
      <c r="B896" s="46" t="s">
        <v>115</v>
      </c>
      <c r="C896" s="80" t="s">
        <v>169</v>
      </c>
      <c r="D896" s="46" t="s">
        <v>139</v>
      </c>
    </row>
    <row r="897" spans="1:4" hidden="1" x14ac:dyDescent="0.15">
      <c r="A897" s="46">
        <v>899</v>
      </c>
      <c r="B897" s="46" t="s">
        <v>130</v>
      </c>
      <c r="C897" s="80" t="s">
        <v>169</v>
      </c>
      <c r="D897" s="46" t="s">
        <v>139</v>
      </c>
    </row>
    <row r="898" spans="1:4" hidden="1" x14ac:dyDescent="0.15">
      <c r="A898" s="46">
        <v>900</v>
      </c>
      <c r="B898" s="46" t="s">
        <v>126</v>
      </c>
      <c r="C898" s="80" t="s">
        <v>169</v>
      </c>
      <c r="D898" s="46" t="s">
        <v>139</v>
      </c>
    </row>
    <row r="899" spans="1:4" hidden="1" x14ac:dyDescent="0.15">
      <c r="A899" s="46">
        <v>901</v>
      </c>
      <c r="B899" s="46" t="s">
        <v>110</v>
      </c>
      <c r="C899" s="80" t="s">
        <v>169</v>
      </c>
      <c r="D899" s="46" t="s">
        <v>139</v>
      </c>
    </row>
    <row r="900" spans="1:4" hidden="1" x14ac:dyDescent="0.15">
      <c r="A900" s="46">
        <v>902</v>
      </c>
      <c r="B900" s="46" t="s">
        <v>129</v>
      </c>
      <c r="C900" s="80" t="s">
        <v>169</v>
      </c>
      <c r="D900" s="46" t="s">
        <v>139</v>
      </c>
    </row>
    <row r="901" spans="1:4" hidden="1" x14ac:dyDescent="0.15">
      <c r="A901" s="46">
        <v>903</v>
      </c>
      <c r="B901" s="46" t="s">
        <v>137</v>
      </c>
      <c r="C901" s="80" t="s">
        <v>169</v>
      </c>
      <c r="D901" s="46" t="s">
        <v>139</v>
      </c>
    </row>
    <row r="902" spans="1:4" hidden="1" x14ac:dyDescent="0.15">
      <c r="A902" s="46">
        <v>904</v>
      </c>
      <c r="B902" s="46" t="s">
        <v>110</v>
      </c>
      <c r="C902" s="80" t="s">
        <v>169</v>
      </c>
      <c r="D902" s="46" t="s">
        <v>139</v>
      </c>
    </row>
    <row r="903" spans="1:4" hidden="1" x14ac:dyDescent="0.15">
      <c r="A903" s="46">
        <v>905</v>
      </c>
      <c r="B903" s="46" t="s">
        <v>136</v>
      </c>
      <c r="C903" s="80" t="s">
        <v>169</v>
      </c>
      <c r="D903" s="46" t="s">
        <v>139</v>
      </c>
    </row>
    <row r="904" spans="1:4" hidden="1" x14ac:dyDescent="0.15">
      <c r="A904" s="46">
        <v>906</v>
      </c>
      <c r="B904" s="46" t="s">
        <v>122</v>
      </c>
      <c r="C904" s="80" t="s">
        <v>169</v>
      </c>
      <c r="D904" s="46" t="s">
        <v>139</v>
      </c>
    </row>
    <row r="905" spans="1:4" hidden="1" x14ac:dyDescent="0.15">
      <c r="A905" s="46">
        <v>907</v>
      </c>
      <c r="B905" s="46" t="s">
        <v>130</v>
      </c>
      <c r="C905" s="80" t="s">
        <v>169</v>
      </c>
      <c r="D905" s="46" t="s">
        <v>139</v>
      </c>
    </row>
    <row r="906" spans="1:4" hidden="1" x14ac:dyDescent="0.15">
      <c r="A906" s="46">
        <v>908</v>
      </c>
      <c r="B906" s="46" t="s">
        <v>118</v>
      </c>
      <c r="C906" s="80" t="s">
        <v>169</v>
      </c>
      <c r="D906" s="46" t="s">
        <v>139</v>
      </c>
    </row>
    <row r="907" spans="1:4" hidden="1" x14ac:dyDescent="0.15">
      <c r="A907" s="46">
        <v>909</v>
      </c>
      <c r="B907" s="46" t="s">
        <v>141</v>
      </c>
      <c r="C907" s="80" t="s">
        <v>169</v>
      </c>
      <c r="D907" s="46" t="s">
        <v>139</v>
      </c>
    </row>
    <row r="908" spans="1:4" hidden="1" x14ac:dyDescent="0.15">
      <c r="A908" s="46">
        <v>910</v>
      </c>
      <c r="B908" s="46" t="s">
        <v>114</v>
      </c>
      <c r="C908" s="80" t="s">
        <v>169</v>
      </c>
      <c r="D908" s="46" t="s">
        <v>139</v>
      </c>
    </row>
    <row r="909" spans="1:4" hidden="1" x14ac:dyDescent="0.15">
      <c r="A909" s="46">
        <v>911</v>
      </c>
      <c r="B909" s="46" t="s">
        <v>110</v>
      </c>
      <c r="C909" s="80" t="s">
        <v>169</v>
      </c>
      <c r="D909" s="46" t="s">
        <v>139</v>
      </c>
    </row>
    <row r="910" spans="1:4" hidden="1" x14ac:dyDescent="0.15">
      <c r="A910" s="46">
        <v>912</v>
      </c>
      <c r="B910" s="46" t="s">
        <v>130</v>
      </c>
      <c r="C910" s="80" t="s">
        <v>169</v>
      </c>
      <c r="D910" s="46" t="s">
        <v>139</v>
      </c>
    </row>
    <row r="911" spans="1:4" hidden="1" x14ac:dyDescent="0.15">
      <c r="A911" s="46">
        <v>913</v>
      </c>
      <c r="B911" s="46" t="s">
        <v>130</v>
      </c>
      <c r="C911" s="80" t="s">
        <v>169</v>
      </c>
      <c r="D911" s="46" t="s">
        <v>139</v>
      </c>
    </row>
    <row r="912" spans="1:4" hidden="1" x14ac:dyDescent="0.15">
      <c r="A912" s="46">
        <v>914</v>
      </c>
      <c r="B912" s="46" t="s">
        <v>119</v>
      </c>
      <c r="C912" s="80" t="s">
        <v>169</v>
      </c>
      <c r="D912" s="46" t="s">
        <v>139</v>
      </c>
    </row>
    <row r="913" spans="1:4" hidden="1" x14ac:dyDescent="0.15">
      <c r="A913" s="46">
        <v>915</v>
      </c>
      <c r="B913" s="46" t="s">
        <v>136</v>
      </c>
      <c r="C913" s="80" t="s">
        <v>169</v>
      </c>
      <c r="D913" s="46" t="s">
        <v>139</v>
      </c>
    </row>
    <row r="914" spans="1:4" hidden="1" x14ac:dyDescent="0.15">
      <c r="A914" s="46">
        <v>916</v>
      </c>
      <c r="B914" s="46" t="s">
        <v>124</v>
      </c>
      <c r="C914" s="80" t="s">
        <v>169</v>
      </c>
      <c r="D914" s="46" t="s">
        <v>139</v>
      </c>
    </row>
    <row r="915" spans="1:4" hidden="1" x14ac:dyDescent="0.15">
      <c r="A915" s="46">
        <v>917</v>
      </c>
      <c r="B915" s="46" t="s">
        <v>137</v>
      </c>
      <c r="C915" s="80" t="s">
        <v>169</v>
      </c>
      <c r="D915" s="46" t="s">
        <v>142</v>
      </c>
    </row>
    <row r="916" spans="1:4" hidden="1" x14ac:dyDescent="0.15">
      <c r="A916" s="46">
        <v>918</v>
      </c>
      <c r="B916" s="46" t="s">
        <v>119</v>
      </c>
      <c r="C916" s="80" t="s">
        <v>169</v>
      </c>
      <c r="D916" s="46" t="s">
        <v>142</v>
      </c>
    </row>
    <row r="917" spans="1:4" hidden="1" x14ac:dyDescent="0.15">
      <c r="A917" s="46">
        <v>919</v>
      </c>
      <c r="B917" s="46" t="s">
        <v>125</v>
      </c>
      <c r="C917" s="80" t="s">
        <v>169</v>
      </c>
      <c r="D917" s="46" t="s">
        <v>142</v>
      </c>
    </row>
    <row r="918" spans="1:4" hidden="1" x14ac:dyDescent="0.15">
      <c r="A918" s="46">
        <v>920</v>
      </c>
      <c r="B918" s="46" t="s">
        <v>114</v>
      </c>
      <c r="C918" s="80" t="s">
        <v>169</v>
      </c>
      <c r="D918" s="46" t="s">
        <v>142</v>
      </c>
    </row>
    <row r="919" spans="1:4" hidden="1" x14ac:dyDescent="0.15">
      <c r="A919" s="46">
        <v>921</v>
      </c>
      <c r="B919" s="46" t="s">
        <v>130</v>
      </c>
      <c r="C919" s="80" t="s">
        <v>169</v>
      </c>
      <c r="D919" s="46" t="s">
        <v>142</v>
      </c>
    </row>
    <row r="920" spans="1:4" hidden="1" x14ac:dyDescent="0.15">
      <c r="A920" s="46">
        <v>922</v>
      </c>
      <c r="B920" s="46" t="s">
        <v>132</v>
      </c>
      <c r="C920" s="80" t="s">
        <v>169</v>
      </c>
      <c r="D920" s="46" t="s">
        <v>142</v>
      </c>
    </row>
    <row r="921" spans="1:4" hidden="1" x14ac:dyDescent="0.15">
      <c r="A921" s="46">
        <v>923</v>
      </c>
      <c r="B921" s="46" t="s">
        <v>161</v>
      </c>
      <c r="C921" s="80" t="s">
        <v>169</v>
      </c>
      <c r="D921" s="46" t="s">
        <v>142</v>
      </c>
    </row>
    <row r="922" spans="1:4" hidden="1" x14ac:dyDescent="0.15">
      <c r="A922" s="46">
        <v>924</v>
      </c>
      <c r="B922" s="46" t="s">
        <v>117</v>
      </c>
      <c r="C922" s="80" t="s">
        <v>169</v>
      </c>
      <c r="D922" s="46" t="s">
        <v>142</v>
      </c>
    </row>
    <row r="923" spans="1:4" hidden="1" x14ac:dyDescent="0.15">
      <c r="A923" s="46">
        <v>925</v>
      </c>
      <c r="B923" s="46" t="s">
        <v>121</v>
      </c>
      <c r="C923" s="80" t="s">
        <v>169</v>
      </c>
      <c r="D923" s="46" t="s">
        <v>142</v>
      </c>
    </row>
    <row r="924" spans="1:4" hidden="1" x14ac:dyDescent="0.15">
      <c r="A924" s="46">
        <v>926</v>
      </c>
      <c r="B924" s="46" t="s">
        <v>130</v>
      </c>
      <c r="C924" s="80" t="s">
        <v>170</v>
      </c>
      <c r="D924" s="46" t="s">
        <v>145</v>
      </c>
    </row>
    <row r="925" spans="1:4" hidden="1" x14ac:dyDescent="0.15">
      <c r="A925" s="46">
        <v>927</v>
      </c>
      <c r="B925" s="46" t="s">
        <v>110</v>
      </c>
      <c r="C925" s="80" t="s">
        <v>170</v>
      </c>
      <c r="D925" s="46" t="s">
        <v>157</v>
      </c>
    </row>
    <row r="926" spans="1:4" hidden="1" x14ac:dyDescent="0.15">
      <c r="A926" s="46">
        <v>928</v>
      </c>
      <c r="B926" s="46" t="s">
        <v>138</v>
      </c>
      <c r="C926" s="80" t="s">
        <v>170</v>
      </c>
      <c r="D926" s="46" t="s">
        <v>157</v>
      </c>
    </row>
    <row r="927" spans="1:4" hidden="1" x14ac:dyDescent="0.15">
      <c r="A927" s="46">
        <v>929</v>
      </c>
      <c r="B927" s="46" t="s">
        <v>113</v>
      </c>
      <c r="C927" s="80" t="s">
        <v>170</v>
      </c>
      <c r="D927" s="46" t="s">
        <v>157</v>
      </c>
    </row>
    <row r="928" spans="1:4" hidden="1" x14ac:dyDescent="0.15">
      <c r="A928" s="46">
        <v>930</v>
      </c>
      <c r="B928" s="46" t="s">
        <v>124</v>
      </c>
      <c r="C928" s="80" t="s">
        <v>170</v>
      </c>
      <c r="D928" s="46" t="s">
        <v>157</v>
      </c>
    </row>
    <row r="929" spans="1:4" hidden="1" x14ac:dyDescent="0.15">
      <c r="A929" s="46">
        <v>931</v>
      </c>
      <c r="B929" s="46" t="s">
        <v>135</v>
      </c>
      <c r="C929" s="80" t="s">
        <v>170</v>
      </c>
      <c r="D929" s="46" t="s">
        <v>157</v>
      </c>
    </row>
    <row r="930" spans="1:4" hidden="1" x14ac:dyDescent="0.15">
      <c r="A930" s="46">
        <v>932</v>
      </c>
      <c r="B930" s="46" t="s">
        <v>122</v>
      </c>
      <c r="C930" s="80" t="s">
        <v>170</v>
      </c>
      <c r="D930" s="46" t="s">
        <v>157</v>
      </c>
    </row>
    <row r="931" spans="1:4" hidden="1" x14ac:dyDescent="0.15">
      <c r="A931" s="46">
        <v>933</v>
      </c>
      <c r="B931" s="46" t="s">
        <v>137</v>
      </c>
      <c r="C931" s="80" t="s">
        <v>170</v>
      </c>
      <c r="D931" s="46" t="s">
        <v>157</v>
      </c>
    </row>
    <row r="932" spans="1:4" hidden="1" x14ac:dyDescent="0.15">
      <c r="A932" s="46">
        <v>934</v>
      </c>
      <c r="B932" s="46" t="s">
        <v>122</v>
      </c>
      <c r="C932" s="80" t="s">
        <v>170</v>
      </c>
      <c r="D932" s="46" t="s">
        <v>157</v>
      </c>
    </row>
    <row r="933" spans="1:4" hidden="1" x14ac:dyDescent="0.15">
      <c r="A933" s="46">
        <v>935</v>
      </c>
      <c r="B933" s="46" t="s">
        <v>115</v>
      </c>
      <c r="C933" s="80" t="s">
        <v>170</v>
      </c>
      <c r="D933" s="46" t="s">
        <v>157</v>
      </c>
    </row>
    <row r="934" spans="1:4" hidden="1" x14ac:dyDescent="0.15">
      <c r="A934" s="46">
        <v>936</v>
      </c>
      <c r="B934" s="46" t="s">
        <v>125</v>
      </c>
      <c r="C934" s="80" t="s">
        <v>170</v>
      </c>
      <c r="D934" s="46" t="s">
        <v>157</v>
      </c>
    </row>
    <row r="935" spans="1:4" hidden="1" x14ac:dyDescent="0.15">
      <c r="A935" s="46">
        <v>937</v>
      </c>
      <c r="B935" s="46" t="s">
        <v>122</v>
      </c>
      <c r="C935" s="80" t="s">
        <v>170</v>
      </c>
      <c r="D935" s="46" t="s">
        <v>157</v>
      </c>
    </row>
    <row r="936" spans="1:4" hidden="1" x14ac:dyDescent="0.15">
      <c r="A936" s="46">
        <v>938</v>
      </c>
      <c r="B936" s="46" t="s">
        <v>124</v>
      </c>
      <c r="C936" s="80" t="s">
        <v>170</v>
      </c>
      <c r="D936" s="46" t="s">
        <v>157</v>
      </c>
    </row>
    <row r="937" spans="1:4" hidden="1" x14ac:dyDescent="0.15">
      <c r="A937" s="46">
        <v>939</v>
      </c>
      <c r="B937" s="46" t="s">
        <v>128</v>
      </c>
      <c r="C937" s="80" t="s">
        <v>170</v>
      </c>
      <c r="D937" s="46" t="s">
        <v>157</v>
      </c>
    </row>
    <row r="938" spans="1:4" hidden="1" x14ac:dyDescent="0.15">
      <c r="A938" s="46">
        <v>940</v>
      </c>
      <c r="B938" s="46" t="s">
        <v>132</v>
      </c>
      <c r="C938" s="80" t="s">
        <v>170</v>
      </c>
      <c r="D938" s="46" t="s">
        <v>157</v>
      </c>
    </row>
    <row r="939" spans="1:4" hidden="1" x14ac:dyDescent="0.15">
      <c r="A939" s="46">
        <v>941</v>
      </c>
      <c r="B939" s="46" t="s">
        <v>114</v>
      </c>
      <c r="C939" s="80" t="s">
        <v>170</v>
      </c>
      <c r="D939" s="46" t="s">
        <v>147</v>
      </c>
    </row>
    <row r="940" spans="1:4" hidden="1" x14ac:dyDescent="0.15">
      <c r="A940" s="46">
        <v>942</v>
      </c>
      <c r="B940" s="46" t="s">
        <v>122</v>
      </c>
      <c r="C940" s="80" t="s">
        <v>170</v>
      </c>
      <c r="D940" s="46" t="s">
        <v>146</v>
      </c>
    </row>
    <row r="941" spans="1:4" hidden="1" x14ac:dyDescent="0.15">
      <c r="A941" s="46">
        <v>943</v>
      </c>
      <c r="B941" s="46" t="s">
        <v>110</v>
      </c>
      <c r="C941" s="80" t="s">
        <v>170</v>
      </c>
      <c r="D941" s="46" t="s">
        <v>146</v>
      </c>
    </row>
    <row r="942" spans="1:4" hidden="1" x14ac:dyDescent="0.15">
      <c r="A942" s="46">
        <v>944</v>
      </c>
      <c r="B942" s="46" t="s">
        <v>132</v>
      </c>
      <c r="C942" s="80" t="s">
        <v>170</v>
      </c>
      <c r="D942" s="46" t="s">
        <v>146</v>
      </c>
    </row>
    <row r="943" spans="1:4" hidden="1" x14ac:dyDescent="0.15">
      <c r="A943" s="46">
        <v>945</v>
      </c>
      <c r="B943" s="46" t="s">
        <v>140</v>
      </c>
      <c r="C943" s="80" t="s">
        <v>170</v>
      </c>
      <c r="D943" s="46" t="s">
        <v>146</v>
      </c>
    </row>
    <row r="944" spans="1:4" hidden="1" x14ac:dyDescent="0.15">
      <c r="A944" s="46">
        <v>946</v>
      </c>
      <c r="B944" s="46" t="s">
        <v>140</v>
      </c>
      <c r="C944" s="80" t="s">
        <v>170</v>
      </c>
      <c r="D944" s="46" t="s">
        <v>146</v>
      </c>
    </row>
    <row r="945" spans="1:4" hidden="1" x14ac:dyDescent="0.15">
      <c r="A945" s="46">
        <v>947</v>
      </c>
      <c r="B945" s="46" t="s">
        <v>125</v>
      </c>
      <c r="C945" s="80" t="s">
        <v>170</v>
      </c>
      <c r="D945" s="46" t="s">
        <v>146</v>
      </c>
    </row>
    <row r="946" spans="1:4" hidden="1" x14ac:dyDescent="0.15">
      <c r="A946" s="46">
        <v>948</v>
      </c>
      <c r="B946" s="46" t="s">
        <v>122</v>
      </c>
      <c r="C946" s="80" t="s">
        <v>170</v>
      </c>
      <c r="D946" s="46" t="s">
        <v>147</v>
      </c>
    </row>
    <row r="947" spans="1:4" hidden="1" x14ac:dyDescent="0.15">
      <c r="A947" s="46">
        <v>949</v>
      </c>
      <c r="B947" s="46" t="s">
        <v>126</v>
      </c>
      <c r="C947" s="80" t="s">
        <v>170</v>
      </c>
      <c r="D947" s="46" t="s">
        <v>146</v>
      </c>
    </row>
    <row r="948" spans="1:4" hidden="1" x14ac:dyDescent="0.15">
      <c r="A948" s="46">
        <v>950</v>
      </c>
      <c r="B948" s="46" t="s">
        <v>114</v>
      </c>
      <c r="C948" s="80" t="s">
        <v>170</v>
      </c>
      <c r="D948" s="46" t="s">
        <v>146</v>
      </c>
    </row>
    <row r="949" spans="1:4" hidden="1" x14ac:dyDescent="0.15">
      <c r="A949" s="46">
        <v>951</v>
      </c>
      <c r="B949" s="46" t="s">
        <v>133</v>
      </c>
      <c r="C949" s="80" t="s">
        <v>170</v>
      </c>
      <c r="D949" s="46" t="s">
        <v>146</v>
      </c>
    </row>
    <row r="950" spans="1:4" hidden="1" x14ac:dyDescent="0.15">
      <c r="A950" s="46">
        <v>952</v>
      </c>
      <c r="B950" s="46" t="s">
        <v>140</v>
      </c>
      <c r="C950" s="80" t="s">
        <v>170</v>
      </c>
      <c r="D950" s="46" t="s">
        <v>146</v>
      </c>
    </row>
    <row r="951" spans="1:4" hidden="1" x14ac:dyDescent="0.15">
      <c r="A951" s="46">
        <v>953</v>
      </c>
      <c r="B951" s="46" t="s">
        <v>114</v>
      </c>
      <c r="C951" s="80" t="s">
        <v>170</v>
      </c>
      <c r="D951" s="46" t="s">
        <v>112</v>
      </c>
    </row>
    <row r="952" spans="1:4" hidden="1" x14ac:dyDescent="0.15">
      <c r="A952" s="46">
        <v>954</v>
      </c>
      <c r="B952" s="46" t="s">
        <v>132</v>
      </c>
      <c r="C952" s="80" t="s">
        <v>170</v>
      </c>
      <c r="D952" s="46" t="s">
        <v>112</v>
      </c>
    </row>
    <row r="953" spans="1:4" hidden="1" x14ac:dyDescent="0.15">
      <c r="A953" s="46">
        <v>955</v>
      </c>
      <c r="B953" s="46" t="s">
        <v>138</v>
      </c>
      <c r="C953" s="80" t="s">
        <v>170</v>
      </c>
      <c r="D953" s="46" t="s">
        <v>112</v>
      </c>
    </row>
    <row r="954" spans="1:4" hidden="1" x14ac:dyDescent="0.15">
      <c r="A954" s="46">
        <v>956</v>
      </c>
      <c r="B954" s="46" t="s">
        <v>130</v>
      </c>
      <c r="C954" s="80" t="s">
        <v>170</v>
      </c>
      <c r="D954" s="46" t="s">
        <v>112</v>
      </c>
    </row>
    <row r="955" spans="1:4" hidden="1" x14ac:dyDescent="0.15">
      <c r="A955" s="46">
        <v>957</v>
      </c>
      <c r="B955" s="46" t="s">
        <v>132</v>
      </c>
      <c r="C955" s="80" t="s">
        <v>170</v>
      </c>
      <c r="D955" s="46" t="s">
        <v>112</v>
      </c>
    </row>
    <row r="956" spans="1:4" hidden="1" x14ac:dyDescent="0.15">
      <c r="A956" s="46">
        <v>958</v>
      </c>
      <c r="B956" s="46" t="s">
        <v>130</v>
      </c>
      <c r="C956" s="80" t="s">
        <v>170</v>
      </c>
      <c r="D956" s="46" t="s">
        <v>112</v>
      </c>
    </row>
    <row r="957" spans="1:4" hidden="1" x14ac:dyDescent="0.15">
      <c r="A957" s="46">
        <v>959</v>
      </c>
      <c r="B957" s="46" t="s">
        <v>129</v>
      </c>
      <c r="C957" s="80" t="s">
        <v>170</v>
      </c>
      <c r="D957" s="46" t="s">
        <v>112</v>
      </c>
    </row>
    <row r="958" spans="1:4" hidden="1" x14ac:dyDescent="0.15">
      <c r="A958" s="46">
        <v>960</v>
      </c>
      <c r="B958" s="46" t="s">
        <v>127</v>
      </c>
      <c r="C958" s="80" t="s">
        <v>170</v>
      </c>
      <c r="D958" s="46" t="s">
        <v>112</v>
      </c>
    </row>
    <row r="959" spans="1:4" hidden="1" x14ac:dyDescent="0.15">
      <c r="A959" s="46">
        <v>961</v>
      </c>
      <c r="B959" s="46" t="s">
        <v>125</v>
      </c>
      <c r="C959" s="80" t="s">
        <v>170</v>
      </c>
      <c r="D959" s="46" t="s">
        <v>112</v>
      </c>
    </row>
    <row r="960" spans="1:4" hidden="1" x14ac:dyDescent="0.15">
      <c r="A960" s="46">
        <v>962</v>
      </c>
      <c r="B960" s="46" t="s">
        <v>135</v>
      </c>
      <c r="C960" s="80" t="s">
        <v>170</v>
      </c>
      <c r="D960" s="46" t="s">
        <v>112</v>
      </c>
    </row>
    <row r="961" spans="1:4" hidden="1" x14ac:dyDescent="0.15">
      <c r="A961" s="46">
        <v>963</v>
      </c>
      <c r="B961" s="46" t="s">
        <v>128</v>
      </c>
      <c r="C961" s="80" t="s">
        <v>170</v>
      </c>
      <c r="D961" s="46" t="s">
        <v>112</v>
      </c>
    </row>
    <row r="962" spans="1:4" hidden="1" x14ac:dyDescent="0.15">
      <c r="A962" s="46">
        <v>964</v>
      </c>
      <c r="B962" s="46" t="s">
        <v>125</v>
      </c>
      <c r="C962" s="80" t="s">
        <v>170</v>
      </c>
      <c r="D962" s="46" t="s">
        <v>112</v>
      </c>
    </row>
    <row r="963" spans="1:4" hidden="1" x14ac:dyDescent="0.15">
      <c r="A963" s="46">
        <v>965</v>
      </c>
      <c r="B963" s="46" t="s">
        <v>124</v>
      </c>
      <c r="C963" s="80" t="s">
        <v>170</v>
      </c>
      <c r="D963" s="46" t="s">
        <v>112</v>
      </c>
    </row>
    <row r="964" spans="1:4" hidden="1" x14ac:dyDescent="0.15">
      <c r="A964" s="46">
        <v>966</v>
      </c>
      <c r="B964" s="46" t="s">
        <v>114</v>
      </c>
      <c r="C964" s="80" t="s">
        <v>170</v>
      </c>
      <c r="D964" s="46" t="s">
        <v>112</v>
      </c>
    </row>
    <row r="965" spans="1:4" hidden="1" x14ac:dyDescent="0.15">
      <c r="A965" s="46">
        <v>967</v>
      </c>
      <c r="B965" s="46" t="s">
        <v>110</v>
      </c>
      <c r="C965" s="80" t="s">
        <v>170</v>
      </c>
      <c r="D965" s="46" t="s">
        <v>112</v>
      </c>
    </row>
    <row r="966" spans="1:4" hidden="1" x14ac:dyDescent="0.15">
      <c r="A966" s="46">
        <v>968</v>
      </c>
      <c r="B966" s="46" t="s">
        <v>124</v>
      </c>
      <c r="C966" s="80" t="s">
        <v>170</v>
      </c>
      <c r="D966" s="46" t="s">
        <v>131</v>
      </c>
    </row>
    <row r="967" spans="1:4" hidden="1" x14ac:dyDescent="0.15">
      <c r="A967" s="46">
        <v>969</v>
      </c>
      <c r="B967" s="46" t="s">
        <v>133</v>
      </c>
      <c r="C967" s="80" t="s">
        <v>170</v>
      </c>
      <c r="D967" s="46" t="s">
        <v>131</v>
      </c>
    </row>
    <row r="968" spans="1:4" hidden="1" x14ac:dyDescent="0.15">
      <c r="A968" s="46">
        <v>970</v>
      </c>
      <c r="B968" s="46" t="s">
        <v>114</v>
      </c>
      <c r="C968" s="80" t="s">
        <v>170</v>
      </c>
      <c r="D968" s="46" t="s">
        <v>131</v>
      </c>
    </row>
    <row r="969" spans="1:4" hidden="1" x14ac:dyDescent="0.15">
      <c r="A969" s="46">
        <v>971</v>
      </c>
      <c r="B969" s="46" t="s">
        <v>125</v>
      </c>
      <c r="C969" s="80" t="s">
        <v>170</v>
      </c>
      <c r="D969" s="46" t="s">
        <v>131</v>
      </c>
    </row>
    <row r="970" spans="1:4" hidden="1" x14ac:dyDescent="0.15">
      <c r="A970" s="46">
        <v>972</v>
      </c>
      <c r="B970" s="46" t="s">
        <v>118</v>
      </c>
      <c r="C970" s="80" t="s">
        <v>170</v>
      </c>
      <c r="D970" s="46" t="s">
        <v>131</v>
      </c>
    </row>
    <row r="971" spans="1:4" hidden="1" x14ac:dyDescent="0.15">
      <c r="A971" s="46">
        <v>973</v>
      </c>
      <c r="B971" s="46" t="s">
        <v>127</v>
      </c>
      <c r="C971" s="80" t="s">
        <v>170</v>
      </c>
      <c r="D971" s="46" t="s">
        <v>131</v>
      </c>
    </row>
    <row r="972" spans="1:4" hidden="1" x14ac:dyDescent="0.15">
      <c r="A972" s="46">
        <v>974</v>
      </c>
      <c r="B972" s="46" t="s">
        <v>120</v>
      </c>
      <c r="C972" s="80" t="s">
        <v>170</v>
      </c>
      <c r="D972" s="46" t="s">
        <v>131</v>
      </c>
    </row>
    <row r="973" spans="1:4" hidden="1" x14ac:dyDescent="0.15">
      <c r="A973" s="46">
        <v>975</v>
      </c>
      <c r="B973" s="46" t="s">
        <v>122</v>
      </c>
      <c r="C973" s="80" t="s">
        <v>170</v>
      </c>
      <c r="D973" s="46" t="s">
        <v>131</v>
      </c>
    </row>
    <row r="974" spans="1:4" hidden="1" x14ac:dyDescent="0.15">
      <c r="A974" s="46">
        <v>976</v>
      </c>
      <c r="B974" s="46" t="s">
        <v>132</v>
      </c>
      <c r="C974" s="80" t="s">
        <v>170</v>
      </c>
      <c r="D974" s="46" t="s">
        <v>131</v>
      </c>
    </row>
    <row r="975" spans="1:4" hidden="1" x14ac:dyDescent="0.15">
      <c r="A975" s="46">
        <v>977</v>
      </c>
      <c r="B975" s="46" t="s">
        <v>127</v>
      </c>
      <c r="C975" s="80" t="s">
        <v>170</v>
      </c>
      <c r="D975" s="46" t="s">
        <v>131</v>
      </c>
    </row>
    <row r="976" spans="1:4" hidden="1" x14ac:dyDescent="0.15">
      <c r="A976" s="46">
        <v>978</v>
      </c>
      <c r="B976" s="46" t="s">
        <v>137</v>
      </c>
      <c r="C976" s="80" t="s">
        <v>170</v>
      </c>
      <c r="D976" s="46" t="s">
        <v>131</v>
      </c>
    </row>
    <row r="977" spans="1:4" hidden="1" x14ac:dyDescent="0.15">
      <c r="A977" s="46">
        <v>979</v>
      </c>
      <c r="B977" s="46" t="s">
        <v>132</v>
      </c>
      <c r="C977" s="80" t="s">
        <v>170</v>
      </c>
      <c r="D977" s="46" t="s">
        <v>131</v>
      </c>
    </row>
    <row r="978" spans="1:4" hidden="1" x14ac:dyDescent="0.15">
      <c r="A978" s="46">
        <v>980</v>
      </c>
      <c r="B978" s="46" t="s">
        <v>124</v>
      </c>
      <c r="C978" s="80" t="s">
        <v>170</v>
      </c>
      <c r="D978" s="46" t="s">
        <v>131</v>
      </c>
    </row>
    <row r="979" spans="1:4" hidden="1" x14ac:dyDescent="0.15">
      <c r="A979" s="46">
        <v>981</v>
      </c>
      <c r="B979" s="46" t="s">
        <v>122</v>
      </c>
      <c r="C979" s="80" t="s">
        <v>170</v>
      </c>
      <c r="D979" s="46" t="s">
        <v>131</v>
      </c>
    </row>
    <row r="980" spans="1:4" hidden="1" x14ac:dyDescent="0.15">
      <c r="A980" s="46">
        <v>982</v>
      </c>
      <c r="B980" s="46" t="s">
        <v>118</v>
      </c>
      <c r="C980" s="80" t="s">
        <v>170</v>
      </c>
      <c r="D980" s="46" t="s">
        <v>131</v>
      </c>
    </row>
    <row r="981" spans="1:4" hidden="1" x14ac:dyDescent="0.15">
      <c r="A981" s="46">
        <v>983</v>
      </c>
      <c r="B981" s="46" t="s">
        <v>137</v>
      </c>
      <c r="C981" s="80" t="s">
        <v>170</v>
      </c>
      <c r="D981" s="46" t="s">
        <v>131</v>
      </c>
    </row>
    <row r="982" spans="1:4" hidden="1" x14ac:dyDescent="0.15">
      <c r="A982" s="46">
        <v>984</v>
      </c>
      <c r="B982" s="46" t="s">
        <v>118</v>
      </c>
      <c r="C982" s="80" t="s">
        <v>170</v>
      </c>
      <c r="D982" s="46" t="s">
        <v>131</v>
      </c>
    </row>
    <row r="983" spans="1:4" hidden="1" x14ac:dyDescent="0.15">
      <c r="A983" s="46">
        <v>985</v>
      </c>
      <c r="B983" s="46" t="s">
        <v>127</v>
      </c>
      <c r="C983" s="80" t="s">
        <v>170</v>
      </c>
      <c r="D983" s="46" t="s">
        <v>131</v>
      </c>
    </row>
    <row r="984" spans="1:4" hidden="1" x14ac:dyDescent="0.15">
      <c r="A984" s="46">
        <v>986</v>
      </c>
      <c r="B984" s="46" t="s">
        <v>126</v>
      </c>
      <c r="C984" s="80" t="s">
        <v>170</v>
      </c>
      <c r="D984" s="46" t="s">
        <v>131</v>
      </c>
    </row>
    <row r="985" spans="1:4" hidden="1" x14ac:dyDescent="0.15">
      <c r="A985" s="46">
        <v>987</v>
      </c>
      <c r="B985" s="46" t="s">
        <v>122</v>
      </c>
      <c r="C985" s="80" t="s">
        <v>170</v>
      </c>
      <c r="D985" s="46" t="s">
        <v>131</v>
      </c>
    </row>
    <row r="986" spans="1:4" hidden="1" x14ac:dyDescent="0.15">
      <c r="A986" s="46">
        <v>988</v>
      </c>
      <c r="B986" s="46" t="s">
        <v>121</v>
      </c>
      <c r="C986" s="80" t="s">
        <v>170</v>
      </c>
      <c r="D986" s="46" t="s">
        <v>131</v>
      </c>
    </row>
    <row r="987" spans="1:4" hidden="1" x14ac:dyDescent="0.15">
      <c r="A987" s="46">
        <v>989</v>
      </c>
      <c r="B987" s="46" t="s">
        <v>119</v>
      </c>
      <c r="C987" s="80" t="s">
        <v>170</v>
      </c>
      <c r="D987" s="46" t="s">
        <v>131</v>
      </c>
    </row>
    <row r="988" spans="1:4" hidden="1" x14ac:dyDescent="0.15">
      <c r="A988" s="46">
        <v>990</v>
      </c>
      <c r="B988" s="46" t="s">
        <v>119</v>
      </c>
      <c r="C988" s="80" t="s">
        <v>170</v>
      </c>
      <c r="D988" s="46" t="s">
        <v>131</v>
      </c>
    </row>
    <row r="989" spans="1:4" hidden="1" x14ac:dyDescent="0.15">
      <c r="A989" s="46">
        <v>991</v>
      </c>
      <c r="B989" s="46" t="s">
        <v>124</v>
      </c>
      <c r="C989" s="80" t="s">
        <v>170</v>
      </c>
      <c r="D989" s="46" t="s">
        <v>131</v>
      </c>
    </row>
    <row r="990" spans="1:4" hidden="1" x14ac:dyDescent="0.15">
      <c r="A990" s="46">
        <v>992</v>
      </c>
      <c r="B990" s="46" t="s">
        <v>126</v>
      </c>
      <c r="C990" s="80" t="s">
        <v>170</v>
      </c>
      <c r="D990" s="46" t="s">
        <v>131</v>
      </c>
    </row>
    <row r="991" spans="1:4" hidden="1" x14ac:dyDescent="0.15">
      <c r="A991" s="46">
        <v>993</v>
      </c>
      <c r="B991" s="46" t="s">
        <v>121</v>
      </c>
      <c r="C991" s="80" t="s">
        <v>170</v>
      </c>
      <c r="D991" s="46" t="s">
        <v>131</v>
      </c>
    </row>
    <row r="992" spans="1:4" hidden="1" x14ac:dyDescent="0.15">
      <c r="A992" s="46">
        <v>994</v>
      </c>
      <c r="B992" s="46" t="s">
        <v>128</v>
      </c>
      <c r="C992" s="80" t="s">
        <v>170</v>
      </c>
      <c r="D992" s="46" t="s">
        <v>139</v>
      </c>
    </row>
    <row r="993" spans="1:4" hidden="1" x14ac:dyDescent="0.15">
      <c r="A993" s="46">
        <v>995</v>
      </c>
      <c r="B993" s="46" t="s">
        <v>138</v>
      </c>
      <c r="C993" s="80" t="s">
        <v>170</v>
      </c>
      <c r="D993" s="46" t="s">
        <v>139</v>
      </c>
    </row>
    <row r="994" spans="1:4" hidden="1" x14ac:dyDescent="0.15">
      <c r="A994" s="46">
        <v>996</v>
      </c>
      <c r="B994" s="46" t="s">
        <v>126</v>
      </c>
      <c r="C994" s="80" t="s">
        <v>170</v>
      </c>
      <c r="D994" s="46" t="s">
        <v>139</v>
      </c>
    </row>
    <row r="995" spans="1:4" hidden="1" x14ac:dyDescent="0.15">
      <c r="A995" s="46">
        <v>997</v>
      </c>
      <c r="B995" s="46" t="s">
        <v>119</v>
      </c>
      <c r="C995" s="80" t="s">
        <v>170</v>
      </c>
      <c r="D995" s="46" t="s">
        <v>139</v>
      </c>
    </row>
    <row r="996" spans="1:4" hidden="1" x14ac:dyDescent="0.15">
      <c r="A996" s="46">
        <v>998</v>
      </c>
      <c r="B996" s="46" t="s">
        <v>127</v>
      </c>
      <c r="C996" s="80" t="s">
        <v>170</v>
      </c>
      <c r="D996" s="46" t="s">
        <v>139</v>
      </c>
    </row>
    <row r="997" spans="1:4" hidden="1" x14ac:dyDescent="0.15">
      <c r="A997" s="46">
        <v>999</v>
      </c>
      <c r="B997" s="46" t="s">
        <v>135</v>
      </c>
      <c r="C997" s="80" t="s">
        <v>170</v>
      </c>
      <c r="D997" s="46" t="s">
        <v>139</v>
      </c>
    </row>
    <row r="998" spans="1:4" hidden="1" x14ac:dyDescent="0.15">
      <c r="A998" s="46">
        <v>1000</v>
      </c>
      <c r="B998" s="46" t="s">
        <v>127</v>
      </c>
      <c r="C998" s="80" t="s">
        <v>170</v>
      </c>
      <c r="D998" s="46" t="s">
        <v>139</v>
      </c>
    </row>
    <row r="999" spans="1:4" hidden="1" x14ac:dyDescent="0.15">
      <c r="A999" s="46">
        <v>1001</v>
      </c>
      <c r="B999" s="46" t="s">
        <v>161</v>
      </c>
      <c r="C999" s="80" t="s">
        <v>170</v>
      </c>
      <c r="D999" s="46" t="s">
        <v>139</v>
      </c>
    </row>
    <row r="1000" spans="1:4" hidden="1" x14ac:dyDescent="0.15">
      <c r="A1000" s="46">
        <v>1002</v>
      </c>
      <c r="B1000" s="46" t="s">
        <v>121</v>
      </c>
      <c r="C1000" s="80" t="s">
        <v>170</v>
      </c>
      <c r="D1000" s="46" t="s">
        <v>139</v>
      </c>
    </row>
    <row r="1001" spans="1:4" hidden="1" x14ac:dyDescent="0.15">
      <c r="A1001" s="46">
        <v>1003</v>
      </c>
      <c r="B1001" s="46" t="s">
        <v>113</v>
      </c>
      <c r="C1001" s="80" t="s">
        <v>170</v>
      </c>
      <c r="D1001" s="46" t="s">
        <v>139</v>
      </c>
    </row>
    <row r="1002" spans="1:4" hidden="1" x14ac:dyDescent="0.15">
      <c r="A1002" s="46">
        <v>1004</v>
      </c>
      <c r="B1002" s="46" t="s">
        <v>114</v>
      </c>
      <c r="C1002" s="80" t="s">
        <v>170</v>
      </c>
      <c r="D1002" s="46" t="s">
        <v>131</v>
      </c>
    </row>
    <row r="1003" spans="1:4" hidden="1" x14ac:dyDescent="0.15">
      <c r="A1003" s="46">
        <v>1005</v>
      </c>
      <c r="B1003" s="46" t="s">
        <v>140</v>
      </c>
      <c r="C1003" s="80" t="s">
        <v>170</v>
      </c>
      <c r="D1003" s="46" t="s">
        <v>139</v>
      </c>
    </row>
    <row r="1004" spans="1:4" hidden="1" x14ac:dyDescent="0.15">
      <c r="A1004" s="46">
        <v>1006</v>
      </c>
      <c r="B1004" s="46" t="s">
        <v>124</v>
      </c>
      <c r="C1004" s="80" t="s">
        <v>170</v>
      </c>
      <c r="D1004" s="46" t="s">
        <v>139</v>
      </c>
    </row>
    <row r="1005" spans="1:4" hidden="1" x14ac:dyDescent="0.15">
      <c r="A1005" s="46">
        <v>1007</v>
      </c>
      <c r="B1005" s="46" t="s">
        <v>117</v>
      </c>
      <c r="C1005" s="80" t="s">
        <v>170</v>
      </c>
      <c r="D1005" s="46" t="s">
        <v>139</v>
      </c>
    </row>
    <row r="1006" spans="1:4" hidden="1" x14ac:dyDescent="0.15">
      <c r="A1006" s="46">
        <v>1008</v>
      </c>
      <c r="B1006" s="46" t="s">
        <v>124</v>
      </c>
      <c r="C1006" s="80" t="s">
        <v>170</v>
      </c>
      <c r="D1006" s="46" t="s">
        <v>139</v>
      </c>
    </row>
    <row r="1007" spans="1:4" hidden="1" x14ac:dyDescent="0.15">
      <c r="A1007" s="46">
        <v>1009</v>
      </c>
      <c r="B1007" s="46" t="s">
        <v>153</v>
      </c>
      <c r="C1007" s="80" t="s">
        <v>170</v>
      </c>
      <c r="D1007" s="46" t="s">
        <v>139</v>
      </c>
    </row>
    <row r="1008" spans="1:4" hidden="1" x14ac:dyDescent="0.15">
      <c r="A1008" s="46">
        <v>1010</v>
      </c>
      <c r="B1008" s="46" t="s">
        <v>127</v>
      </c>
      <c r="C1008" s="80" t="s">
        <v>170</v>
      </c>
      <c r="D1008" s="46" t="s">
        <v>139</v>
      </c>
    </row>
    <row r="1009" spans="1:4" hidden="1" x14ac:dyDescent="0.15">
      <c r="A1009" s="46">
        <v>1011</v>
      </c>
      <c r="B1009" s="46" t="s">
        <v>125</v>
      </c>
      <c r="C1009" s="80" t="s">
        <v>170</v>
      </c>
      <c r="D1009" s="46" t="s">
        <v>139</v>
      </c>
    </row>
    <row r="1010" spans="1:4" hidden="1" x14ac:dyDescent="0.15">
      <c r="A1010" s="46">
        <v>1012</v>
      </c>
      <c r="B1010" s="46" t="s">
        <v>122</v>
      </c>
      <c r="C1010" s="80" t="s">
        <v>170</v>
      </c>
      <c r="D1010" s="46" t="s">
        <v>139</v>
      </c>
    </row>
    <row r="1011" spans="1:4" hidden="1" x14ac:dyDescent="0.15">
      <c r="A1011" s="46">
        <v>1013</v>
      </c>
      <c r="B1011" s="46" t="s">
        <v>123</v>
      </c>
      <c r="C1011" s="80" t="s">
        <v>170</v>
      </c>
      <c r="D1011" s="46" t="s">
        <v>139</v>
      </c>
    </row>
    <row r="1012" spans="1:4" hidden="1" x14ac:dyDescent="0.15">
      <c r="A1012" s="46">
        <v>1014</v>
      </c>
      <c r="B1012" s="46" t="s">
        <v>133</v>
      </c>
      <c r="C1012" s="80" t="s">
        <v>170</v>
      </c>
      <c r="D1012" s="46" t="s">
        <v>139</v>
      </c>
    </row>
    <row r="1013" spans="1:4" hidden="1" x14ac:dyDescent="0.15">
      <c r="A1013" s="46">
        <v>1015</v>
      </c>
      <c r="B1013" s="46" t="s">
        <v>133</v>
      </c>
      <c r="C1013" s="80" t="s">
        <v>170</v>
      </c>
      <c r="D1013" s="46" t="s">
        <v>139</v>
      </c>
    </row>
    <row r="1014" spans="1:4" hidden="1" x14ac:dyDescent="0.15">
      <c r="A1014" s="46">
        <v>1016</v>
      </c>
      <c r="B1014" s="46" t="s">
        <v>120</v>
      </c>
      <c r="C1014" s="80" t="s">
        <v>170</v>
      </c>
      <c r="D1014" s="46" t="s">
        <v>139</v>
      </c>
    </row>
    <row r="1015" spans="1:4" hidden="1" x14ac:dyDescent="0.15">
      <c r="A1015" s="46">
        <v>1017</v>
      </c>
      <c r="B1015" s="46" t="s">
        <v>116</v>
      </c>
      <c r="C1015" s="80" t="s">
        <v>170</v>
      </c>
      <c r="D1015" s="46" t="s">
        <v>139</v>
      </c>
    </row>
    <row r="1016" spans="1:4" hidden="1" x14ac:dyDescent="0.15">
      <c r="A1016" s="46">
        <v>1018</v>
      </c>
      <c r="B1016" s="46" t="s">
        <v>124</v>
      </c>
      <c r="C1016" s="80" t="s">
        <v>170</v>
      </c>
      <c r="D1016" s="46" t="s">
        <v>139</v>
      </c>
    </row>
    <row r="1017" spans="1:4" hidden="1" x14ac:dyDescent="0.15">
      <c r="A1017" s="46">
        <v>1019</v>
      </c>
      <c r="B1017" s="46" t="s">
        <v>124</v>
      </c>
      <c r="C1017" s="80" t="s">
        <v>170</v>
      </c>
      <c r="D1017" s="46" t="s">
        <v>139</v>
      </c>
    </row>
    <row r="1018" spans="1:4" hidden="1" x14ac:dyDescent="0.15">
      <c r="A1018" s="46">
        <v>1020</v>
      </c>
      <c r="B1018" s="46" t="s">
        <v>110</v>
      </c>
      <c r="C1018" s="80" t="s">
        <v>170</v>
      </c>
      <c r="D1018" s="46" t="s">
        <v>139</v>
      </c>
    </row>
    <row r="1019" spans="1:4" hidden="1" x14ac:dyDescent="0.15">
      <c r="A1019" s="46">
        <v>1021</v>
      </c>
      <c r="B1019" s="46" t="s">
        <v>127</v>
      </c>
      <c r="C1019" s="80" t="s">
        <v>170</v>
      </c>
      <c r="D1019" s="46" t="s">
        <v>139</v>
      </c>
    </row>
    <row r="1020" spans="1:4" hidden="1" x14ac:dyDescent="0.15">
      <c r="A1020" s="46">
        <v>1022</v>
      </c>
      <c r="B1020" s="46" t="s">
        <v>125</v>
      </c>
      <c r="C1020" s="80" t="s">
        <v>170</v>
      </c>
      <c r="D1020" s="46" t="s">
        <v>139</v>
      </c>
    </row>
    <row r="1021" spans="1:4" hidden="1" x14ac:dyDescent="0.15">
      <c r="A1021" s="46">
        <v>1023</v>
      </c>
      <c r="B1021" s="46" t="s">
        <v>127</v>
      </c>
      <c r="C1021" s="80" t="s">
        <v>170</v>
      </c>
      <c r="D1021" s="46" t="s">
        <v>147</v>
      </c>
    </row>
    <row r="1022" spans="1:4" hidden="1" x14ac:dyDescent="0.15">
      <c r="A1022" s="46">
        <v>1024</v>
      </c>
      <c r="B1022" s="46" t="s">
        <v>114</v>
      </c>
      <c r="C1022" s="80" t="s">
        <v>170</v>
      </c>
      <c r="D1022" s="46" t="s">
        <v>139</v>
      </c>
    </row>
    <row r="1023" spans="1:4" hidden="1" x14ac:dyDescent="0.15">
      <c r="A1023" s="46">
        <v>1025</v>
      </c>
      <c r="B1023" s="46" t="s">
        <v>116</v>
      </c>
      <c r="C1023" s="80" t="s">
        <v>170</v>
      </c>
      <c r="D1023" s="46" t="s">
        <v>139</v>
      </c>
    </row>
    <row r="1024" spans="1:4" hidden="1" x14ac:dyDescent="0.15">
      <c r="A1024" s="46">
        <v>1026</v>
      </c>
      <c r="B1024" s="46" t="s">
        <v>125</v>
      </c>
      <c r="C1024" s="80" t="s">
        <v>170</v>
      </c>
      <c r="D1024" s="46" t="s">
        <v>139</v>
      </c>
    </row>
    <row r="1025" spans="1:4" hidden="1" x14ac:dyDescent="0.15">
      <c r="A1025" s="46">
        <v>1027</v>
      </c>
      <c r="B1025" s="46" t="s">
        <v>127</v>
      </c>
      <c r="C1025" s="80" t="s">
        <v>170</v>
      </c>
      <c r="D1025" s="46" t="s">
        <v>131</v>
      </c>
    </row>
    <row r="1026" spans="1:4" hidden="1" x14ac:dyDescent="0.15">
      <c r="A1026" s="46">
        <v>1028</v>
      </c>
      <c r="B1026" s="46" t="s">
        <v>117</v>
      </c>
      <c r="C1026" s="80" t="s">
        <v>170</v>
      </c>
      <c r="D1026" s="46" t="s">
        <v>139</v>
      </c>
    </row>
    <row r="1027" spans="1:4" hidden="1" x14ac:dyDescent="0.15">
      <c r="A1027" s="46">
        <v>1029</v>
      </c>
      <c r="B1027" s="46" t="s">
        <v>130</v>
      </c>
      <c r="C1027" s="80" t="s">
        <v>170</v>
      </c>
      <c r="D1027" s="46" t="s">
        <v>139</v>
      </c>
    </row>
    <row r="1028" spans="1:4" hidden="1" x14ac:dyDescent="0.15">
      <c r="A1028" s="46">
        <v>1030</v>
      </c>
      <c r="B1028" s="46" t="s">
        <v>119</v>
      </c>
      <c r="C1028" s="80" t="s">
        <v>171</v>
      </c>
      <c r="D1028" s="46" t="s">
        <v>147</v>
      </c>
    </row>
    <row r="1029" spans="1:4" hidden="1" x14ac:dyDescent="0.15">
      <c r="A1029" s="46">
        <v>1031</v>
      </c>
      <c r="B1029" s="46" t="s">
        <v>114</v>
      </c>
      <c r="C1029" s="80" t="s">
        <v>170</v>
      </c>
      <c r="D1029" s="46" t="s">
        <v>112</v>
      </c>
    </row>
    <row r="1030" spans="1:4" hidden="1" x14ac:dyDescent="0.15">
      <c r="A1030" s="46">
        <v>1034</v>
      </c>
      <c r="B1030" s="46" t="s">
        <v>127</v>
      </c>
      <c r="C1030" s="80" t="s">
        <v>172</v>
      </c>
      <c r="D1030" s="46" t="s">
        <v>139</v>
      </c>
    </row>
    <row r="1031" spans="1:4" hidden="1" x14ac:dyDescent="0.15">
      <c r="A1031" s="46">
        <v>1035</v>
      </c>
      <c r="B1031" s="46" t="s">
        <v>120</v>
      </c>
      <c r="C1031" s="80" t="s">
        <v>172</v>
      </c>
      <c r="D1031" s="46" t="s">
        <v>139</v>
      </c>
    </row>
    <row r="1032" spans="1:4" hidden="1" x14ac:dyDescent="0.15">
      <c r="A1032" s="46">
        <v>1036</v>
      </c>
      <c r="B1032" s="46" t="s">
        <v>133</v>
      </c>
      <c r="C1032" s="80" t="s">
        <v>172</v>
      </c>
      <c r="D1032" s="46" t="s">
        <v>139</v>
      </c>
    </row>
    <row r="1033" spans="1:4" hidden="1" x14ac:dyDescent="0.15">
      <c r="A1033" s="46">
        <v>1037</v>
      </c>
      <c r="B1033" s="46" t="s">
        <v>114</v>
      </c>
      <c r="C1033" s="80" t="s">
        <v>172</v>
      </c>
      <c r="D1033" s="46" t="s">
        <v>139</v>
      </c>
    </row>
    <row r="1034" spans="1:4" hidden="1" x14ac:dyDescent="0.15">
      <c r="A1034" s="46">
        <v>1038</v>
      </c>
      <c r="B1034" s="46" t="s">
        <v>140</v>
      </c>
      <c r="C1034" s="80" t="s">
        <v>172</v>
      </c>
      <c r="D1034" s="46" t="s">
        <v>139</v>
      </c>
    </row>
    <row r="1035" spans="1:4" hidden="1" x14ac:dyDescent="0.15">
      <c r="A1035" s="46">
        <v>1039</v>
      </c>
      <c r="B1035" s="46" t="s">
        <v>127</v>
      </c>
      <c r="C1035" s="80" t="s">
        <v>173</v>
      </c>
      <c r="D1035" s="46" t="s">
        <v>112</v>
      </c>
    </row>
    <row r="1036" spans="1:4" hidden="1" x14ac:dyDescent="0.15">
      <c r="A1036" s="46">
        <v>1040</v>
      </c>
      <c r="B1036" s="46" t="s">
        <v>123</v>
      </c>
      <c r="C1036" s="80" t="s">
        <v>173</v>
      </c>
      <c r="D1036" s="46" t="s">
        <v>131</v>
      </c>
    </row>
    <row r="1037" spans="1:4" hidden="1" x14ac:dyDescent="0.15">
      <c r="A1037" s="46">
        <v>1041</v>
      </c>
      <c r="B1037" s="46" t="s">
        <v>130</v>
      </c>
      <c r="C1037" s="80" t="s">
        <v>173</v>
      </c>
      <c r="D1037" s="46" t="s">
        <v>139</v>
      </c>
    </row>
    <row r="1038" spans="1:4" hidden="1" x14ac:dyDescent="0.15">
      <c r="A1038" s="46">
        <v>1042</v>
      </c>
      <c r="B1038" s="46" t="s">
        <v>125</v>
      </c>
      <c r="C1038" s="80" t="s">
        <v>174</v>
      </c>
      <c r="D1038" s="46" t="s">
        <v>112</v>
      </c>
    </row>
    <row r="1039" spans="1:4" hidden="1" x14ac:dyDescent="0.15">
      <c r="A1039" s="46">
        <v>1043</v>
      </c>
      <c r="B1039" s="46" t="s">
        <v>130</v>
      </c>
      <c r="C1039" s="80" t="s">
        <v>174</v>
      </c>
      <c r="D1039" s="46" t="s">
        <v>112</v>
      </c>
    </row>
    <row r="1040" spans="1:4" hidden="1" x14ac:dyDescent="0.15">
      <c r="A1040" s="46">
        <v>1044</v>
      </c>
      <c r="B1040" s="46" t="s">
        <v>127</v>
      </c>
      <c r="C1040" s="80" t="s">
        <v>174</v>
      </c>
      <c r="D1040" s="46" t="s">
        <v>112</v>
      </c>
    </row>
    <row r="1041" spans="1:4" hidden="1" x14ac:dyDescent="0.15">
      <c r="A1041" s="46">
        <v>1045</v>
      </c>
      <c r="B1041" s="46" t="s">
        <v>114</v>
      </c>
      <c r="C1041" s="80" t="s">
        <v>174</v>
      </c>
      <c r="D1041" s="46" t="s">
        <v>131</v>
      </c>
    </row>
    <row r="1042" spans="1:4" hidden="1" x14ac:dyDescent="0.15">
      <c r="A1042" s="46">
        <v>1046</v>
      </c>
      <c r="B1042" s="46" t="s">
        <v>118</v>
      </c>
      <c r="C1042" s="80" t="s">
        <v>174</v>
      </c>
      <c r="D1042" s="46" t="s">
        <v>131</v>
      </c>
    </row>
    <row r="1043" spans="1:4" hidden="1" x14ac:dyDescent="0.15">
      <c r="A1043" s="46">
        <v>1047</v>
      </c>
      <c r="B1043" s="46" t="s">
        <v>136</v>
      </c>
      <c r="C1043" s="80" t="s">
        <v>174</v>
      </c>
      <c r="D1043" s="46" t="s">
        <v>131</v>
      </c>
    </row>
    <row r="1044" spans="1:4" hidden="1" x14ac:dyDescent="0.15">
      <c r="A1044" s="46">
        <v>1048</v>
      </c>
      <c r="B1044" s="46" t="s">
        <v>114</v>
      </c>
      <c r="C1044" s="80" t="s">
        <v>174</v>
      </c>
      <c r="D1044" s="46" t="s">
        <v>131</v>
      </c>
    </row>
    <row r="1045" spans="1:4" hidden="1" x14ac:dyDescent="0.15">
      <c r="A1045" s="46">
        <v>1049</v>
      </c>
      <c r="B1045" s="46" t="s">
        <v>140</v>
      </c>
      <c r="C1045" s="80" t="s">
        <v>174</v>
      </c>
      <c r="D1045" s="46" t="s">
        <v>131</v>
      </c>
    </row>
    <row r="1046" spans="1:4" hidden="1" x14ac:dyDescent="0.15">
      <c r="A1046" s="46">
        <v>1050</v>
      </c>
      <c r="B1046" s="46" t="s">
        <v>119</v>
      </c>
      <c r="C1046" s="80" t="s">
        <v>174</v>
      </c>
      <c r="D1046" s="46" t="s">
        <v>139</v>
      </c>
    </row>
    <row r="1047" spans="1:4" hidden="1" x14ac:dyDescent="0.15">
      <c r="A1047" s="46">
        <v>1051</v>
      </c>
      <c r="B1047" s="46" t="s">
        <v>125</v>
      </c>
      <c r="C1047" s="80" t="s">
        <v>174</v>
      </c>
      <c r="D1047" s="46" t="s">
        <v>139</v>
      </c>
    </row>
    <row r="1048" spans="1:4" hidden="1" x14ac:dyDescent="0.15">
      <c r="A1048" s="46">
        <v>1052</v>
      </c>
      <c r="B1048" s="46" t="s">
        <v>110</v>
      </c>
      <c r="C1048" s="80" t="s">
        <v>175</v>
      </c>
      <c r="D1048" s="46" t="s">
        <v>157</v>
      </c>
    </row>
    <row r="1049" spans="1:4" hidden="1" x14ac:dyDescent="0.15">
      <c r="A1049" s="46">
        <v>1053</v>
      </c>
      <c r="B1049" s="46" t="s">
        <v>132</v>
      </c>
      <c r="C1049" s="80" t="s">
        <v>175</v>
      </c>
      <c r="D1049" s="46" t="s">
        <v>157</v>
      </c>
    </row>
    <row r="1050" spans="1:4" hidden="1" x14ac:dyDescent="0.15">
      <c r="A1050" s="46">
        <v>1054</v>
      </c>
      <c r="B1050" s="46" t="s">
        <v>130</v>
      </c>
      <c r="C1050" s="80" t="s">
        <v>175</v>
      </c>
      <c r="D1050" s="46" t="s">
        <v>157</v>
      </c>
    </row>
    <row r="1051" spans="1:4" hidden="1" x14ac:dyDescent="0.15">
      <c r="A1051" s="46">
        <v>1055</v>
      </c>
      <c r="B1051" s="46" t="s">
        <v>113</v>
      </c>
      <c r="C1051" s="80" t="s">
        <v>175</v>
      </c>
      <c r="D1051" s="46" t="s">
        <v>146</v>
      </c>
    </row>
    <row r="1052" spans="1:4" hidden="1" x14ac:dyDescent="0.15">
      <c r="A1052" s="46">
        <v>1056</v>
      </c>
      <c r="B1052" s="46" t="s">
        <v>117</v>
      </c>
      <c r="C1052" s="80" t="s">
        <v>175</v>
      </c>
      <c r="D1052" s="46" t="s">
        <v>146</v>
      </c>
    </row>
    <row r="1053" spans="1:4" hidden="1" x14ac:dyDescent="0.15">
      <c r="A1053" s="46">
        <v>1057</v>
      </c>
      <c r="B1053" s="46" t="s">
        <v>118</v>
      </c>
      <c r="C1053" s="80" t="s">
        <v>175</v>
      </c>
      <c r="D1053" s="46" t="s">
        <v>146</v>
      </c>
    </row>
    <row r="1054" spans="1:4" hidden="1" x14ac:dyDescent="0.15">
      <c r="A1054" s="46">
        <v>1058</v>
      </c>
      <c r="B1054" s="46" t="s">
        <v>110</v>
      </c>
      <c r="C1054" s="80" t="s">
        <v>175</v>
      </c>
      <c r="D1054" s="46" t="s">
        <v>112</v>
      </c>
    </row>
    <row r="1055" spans="1:4" hidden="1" x14ac:dyDescent="0.15">
      <c r="A1055" s="46">
        <v>1059</v>
      </c>
      <c r="B1055" s="46" t="s">
        <v>113</v>
      </c>
      <c r="C1055" s="80" t="s">
        <v>175</v>
      </c>
      <c r="D1055" s="46" t="s">
        <v>112</v>
      </c>
    </row>
    <row r="1056" spans="1:4" hidden="1" x14ac:dyDescent="0.15">
      <c r="A1056" s="46">
        <v>1060</v>
      </c>
      <c r="B1056" s="46" t="s">
        <v>121</v>
      </c>
      <c r="C1056" s="80" t="s">
        <v>175</v>
      </c>
      <c r="D1056" s="46" t="s">
        <v>112</v>
      </c>
    </row>
    <row r="1057" spans="1:4" hidden="1" x14ac:dyDescent="0.15">
      <c r="A1057" s="46">
        <v>1061</v>
      </c>
      <c r="B1057" s="46" t="s">
        <v>125</v>
      </c>
      <c r="C1057" s="80" t="s">
        <v>175</v>
      </c>
      <c r="D1057" s="46" t="s">
        <v>112</v>
      </c>
    </row>
    <row r="1058" spans="1:4" hidden="1" x14ac:dyDescent="0.15">
      <c r="A1058" s="46">
        <v>1062</v>
      </c>
      <c r="B1058" s="46" t="s">
        <v>121</v>
      </c>
      <c r="C1058" s="80" t="s">
        <v>175</v>
      </c>
      <c r="D1058" s="46" t="s">
        <v>112</v>
      </c>
    </row>
    <row r="1059" spans="1:4" hidden="1" x14ac:dyDescent="0.15">
      <c r="A1059" s="46">
        <v>1063</v>
      </c>
      <c r="B1059" s="46" t="s">
        <v>122</v>
      </c>
      <c r="C1059" s="80" t="s">
        <v>175</v>
      </c>
      <c r="D1059" s="46" t="s">
        <v>112</v>
      </c>
    </row>
    <row r="1060" spans="1:4" hidden="1" x14ac:dyDescent="0.15">
      <c r="A1060" s="46">
        <v>1064</v>
      </c>
      <c r="B1060" s="46" t="s">
        <v>149</v>
      </c>
      <c r="C1060" s="80" t="s">
        <v>175</v>
      </c>
      <c r="D1060" s="46" t="s">
        <v>112</v>
      </c>
    </row>
    <row r="1061" spans="1:4" hidden="1" x14ac:dyDescent="0.15">
      <c r="A1061" s="46">
        <v>1065</v>
      </c>
      <c r="B1061" s="46" t="s">
        <v>110</v>
      </c>
      <c r="C1061" s="80" t="s">
        <v>175</v>
      </c>
      <c r="D1061" s="46" t="s">
        <v>112</v>
      </c>
    </row>
    <row r="1062" spans="1:4" hidden="1" x14ac:dyDescent="0.15">
      <c r="A1062" s="46">
        <v>1066</v>
      </c>
      <c r="B1062" s="46" t="s">
        <v>125</v>
      </c>
      <c r="C1062" s="80" t="s">
        <v>175</v>
      </c>
      <c r="D1062" s="46" t="s">
        <v>112</v>
      </c>
    </row>
    <row r="1063" spans="1:4" hidden="1" x14ac:dyDescent="0.15">
      <c r="A1063" s="46">
        <v>1067</v>
      </c>
      <c r="B1063" s="46" t="s">
        <v>130</v>
      </c>
      <c r="C1063" s="80" t="s">
        <v>175</v>
      </c>
      <c r="D1063" s="46" t="s">
        <v>112</v>
      </c>
    </row>
    <row r="1064" spans="1:4" hidden="1" x14ac:dyDescent="0.15">
      <c r="A1064" s="46">
        <v>1068</v>
      </c>
      <c r="B1064" s="46" t="s">
        <v>124</v>
      </c>
      <c r="C1064" s="80" t="s">
        <v>175</v>
      </c>
      <c r="D1064" s="46" t="s">
        <v>112</v>
      </c>
    </row>
    <row r="1065" spans="1:4" hidden="1" x14ac:dyDescent="0.15">
      <c r="A1065" s="46">
        <v>1069</v>
      </c>
      <c r="B1065" s="46" t="s">
        <v>115</v>
      </c>
      <c r="C1065" s="80" t="s">
        <v>175</v>
      </c>
      <c r="D1065" s="46" t="s">
        <v>112</v>
      </c>
    </row>
    <row r="1066" spans="1:4" hidden="1" x14ac:dyDescent="0.15">
      <c r="A1066" s="46">
        <v>1070</v>
      </c>
      <c r="B1066" s="46" t="s">
        <v>140</v>
      </c>
      <c r="C1066" s="80" t="s">
        <v>175</v>
      </c>
      <c r="D1066" s="46" t="s">
        <v>112</v>
      </c>
    </row>
    <row r="1067" spans="1:4" hidden="1" x14ac:dyDescent="0.15">
      <c r="A1067" s="46">
        <v>1071</v>
      </c>
      <c r="B1067" s="46" t="s">
        <v>122</v>
      </c>
      <c r="C1067" s="80" t="s">
        <v>175</v>
      </c>
      <c r="D1067" s="46" t="s">
        <v>112</v>
      </c>
    </row>
    <row r="1068" spans="1:4" hidden="1" x14ac:dyDescent="0.15">
      <c r="A1068" s="46">
        <v>1072</v>
      </c>
      <c r="B1068" s="46" t="s">
        <v>119</v>
      </c>
      <c r="C1068" s="80" t="s">
        <v>175</v>
      </c>
      <c r="D1068" s="46" t="s">
        <v>112</v>
      </c>
    </row>
    <row r="1069" spans="1:4" hidden="1" x14ac:dyDescent="0.15">
      <c r="A1069" s="46">
        <v>1073</v>
      </c>
      <c r="B1069" s="46" t="s">
        <v>123</v>
      </c>
      <c r="C1069" s="80" t="s">
        <v>175</v>
      </c>
      <c r="D1069" s="46" t="s">
        <v>112</v>
      </c>
    </row>
    <row r="1070" spans="1:4" hidden="1" x14ac:dyDescent="0.15">
      <c r="A1070" s="46">
        <v>1074</v>
      </c>
      <c r="B1070" s="46" t="s">
        <v>119</v>
      </c>
      <c r="C1070" s="80" t="s">
        <v>175</v>
      </c>
      <c r="D1070" s="46" t="s">
        <v>112</v>
      </c>
    </row>
    <row r="1071" spans="1:4" hidden="1" x14ac:dyDescent="0.15">
      <c r="A1071" s="46">
        <v>1075</v>
      </c>
      <c r="B1071" s="46" t="s">
        <v>126</v>
      </c>
      <c r="C1071" s="80" t="s">
        <v>175</v>
      </c>
      <c r="D1071" s="46" t="s">
        <v>112</v>
      </c>
    </row>
    <row r="1072" spans="1:4" hidden="1" x14ac:dyDescent="0.15">
      <c r="A1072" s="46">
        <v>1076</v>
      </c>
      <c r="B1072" s="46" t="s">
        <v>130</v>
      </c>
      <c r="C1072" s="80" t="s">
        <v>175</v>
      </c>
      <c r="D1072" s="46" t="s">
        <v>112</v>
      </c>
    </row>
    <row r="1073" spans="1:4" hidden="1" x14ac:dyDescent="0.15">
      <c r="A1073" s="46">
        <v>1077</v>
      </c>
      <c r="B1073" s="46" t="s">
        <v>127</v>
      </c>
      <c r="C1073" s="80" t="s">
        <v>175</v>
      </c>
      <c r="D1073" s="46" t="s">
        <v>112</v>
      </c>
    </row>
    <row r="1074" spans="1:4" hidden="1" x14ac:dyDescent="0.15">
      <c r="A1074" s="46">
        <v>1078</v>
      </c>
      <c r="B1074" s="46" t="s">
        <v>124</v>
      </c>
      <c r="C1074" s="80" t="s">
        <v>175</v>
      </c>
      <c r="D1074" s="46" t="s">
        <v>112</v>
      </c>
    </row>
    <row r="1075" spans="1:4" hidden="1" x14ac:dyDescent="0.15">
      <c r="A1075" s="46">
        <v>1079</v>
      </c>
      <c r="B1075" s="46" t="s">
        <v>130</v>
      </c>
      <c r="C1075" s="80" t="s">
        <v>175</v>
      </c>
      <c r="D1075" s="46" t="s">
        <v>112</v>
      </c>
    </row>
    <row r="1076" spans="1:4" hidden="1" x14ac:dyDescent="0.15">
      <c r="A1076" s="46">
        <v>1080</v>
      </c>
      <c r="B1076" s="46" t="s">
        <v>110</v>
      </c>
      <c r="C1076" s="80" t="s">
        <v>175</v>
      </c>
      <c r="D1076" s="46" t="s">
        <v>112</v>
      </c>
    </row>
    <row r="1077" spans="1:4" hidden="1" x14ac:dyDescent="0.15">
      <c r="A1077" s="46">
        <v>1081</v>
      </c>
      <c r="B1077" s="46" t="s">
        <v>114</v>
      </c>
      <c r="C1077" s="80" t="s">
        <v>175</v>
      </c>
      <c r="D1077" s="46" t="s">
        <v>131</v>
      </c>
    </row>
    <row r="1078" spans="1:4" hidden="1" x14ac:dyDescent="0.15">
      <c r="A1078" s="46">
        <v>1082</v>
      </c>
      <c r="B1078" s="46" t="s">
        <v>110</v>
      </c>
      <c r="C1078" s="80" t="s">
        <v>175</v>
      </c>
      <c r="D1078" s="46" t="s">
        <v>131</v>
      </c>
    </row>
    <row r="1079" spans="1:4" hidden="1" x14ac:dyDescent="0.15">
      <c r="A1079" s="46">
        <v>1083</v>
      </c>
      <c r="B1079" s="46" t="s">
        <v>133</v>
      </c>
      <c r="C1079" s="80" t="s">
        <v>175</v>
      </c>
      <c r="D1079" s="46" t="s">
        <v>131</v>
      </c>
    </row>
    <row r="1080" spans="1:4" hidden="1" x14ac:dyDescent="0.15">
      <c r="A1080" s="46">
        <v>1084</v>
      </c>
      <c r="B1080" s="46" t="s">
        <v>125</v>
      </c>
      <c r="C1080" s="80" t="s">
        <v>175</v>
      </c>
      <c r="D1080" s="46" t="s">
        <v>131</v>
      </c>
    </row>
    <row r="1081" spans="1:4" hidden="1" x14ac:dyDescent="0.15">
      <c r="A1081" s="46">
        <v>1085</v>
      </c>
      <c r="B1081" s="46" t="s">
        <v>124</v>
      </c>
      <c r="C1081" s="80" t="s">
        <v>175</v>
      </c>
      <c r="D1081" s="46" t="s">
        <v>131</v>
      </c>
    </row>
    <row r="1082" spans="1:4" hidden="1" x14ac:dyDescent="0.15">
      <c r="A1082" s="46">
        <v>1086</v>
      </c>
      <c r="B1082" s="46" t="s">
        <v>114</v>
      </c>
      <c r="C1082" s="80" t="s">
        <v>175</v>
      </c>
      <c r="D1082" s="46" t="s">
        <v>131</v>
      </c>
    </row>
    <row r="1083" spans="1:4" hidden="1" x14ac:dyDescent="0.15">
      <c r="A1083" s="46">
        <v>1087</v>
      </c>
      <c r="B1083" s="46" t="s">
        <v>127</v>
      </c>
      <c r="C1083" s="80" t="s">
        <v>175</v>
      </c>
      <c r="D1083" s="46" t="s">
        <v>131</v>
      </c>
    </row>
    <row r="1084" spans="1:4" hidden="1" x14ac:dyDescent="0.15">
      <c r="A1084" s="46">
        <v>1088</v>
      </c>
      <c r="B1084" s="46" t="s">
        <v>127</v>
      </c>
      <c r="C1084" s="80" t="s">
        <v>175</v>
      </c>
      <c r="D1084" s="46" t="s">
        <v>131</v>
      </c>
    </row>
    <row r="1085" spans="1:4" hidden="1" x14ac:dyDescent="0.15">
      <c r="A1085" s="46">
        <v>1089</v>
      </c>
      <c r="B1085" s="46" t="s">
        <v>124</v>
      </c>
      <c r="C1085" s="80" t="s">
        <v>175</v>
      </c>
      <c r="D1085" s="46" t="s">
        <v>131</v>
      </c>
    </row>
    <row r="1086" spans="1:4" hidden="1" x14ac:dyDescent="0.15">
      <c r="A1086" s="46">
        <v>1090</v>
      </c>
      <c r="B1086" s="46" t="s">
        <v>129</v>
      </c>
      <c r="C1086" s="80" t="s">
        <v>175</v>
      </c>
      <c r="D1086" s="46" t="s">
        <v>131</v>
      </c>
    </row>
    <row r="1087" spans="1:4" hidden="1" x14ac:dyDescent="0.15">
      <c r="A1087" s="46">
        <v>1091</v>
      </c>
      <c r="B1087" s="46" t="s">
        <v>120</v>
      </c>
      <c r="C1087" s="80" t="s">
        <v>175</v>
      </c>
      <c r="D1087" s="46" t="s">
        <v>131</v>
      </c>
    </row>
    <row r="1088" spans="1:4" hidden="1" x14ac:dyDescent="0.15">
      <c r="A1088" s="46">
        <v>1092</v>
      </c>
      <c r="B1088" s="46" t="s">
        <v>110</v>
      </c>
      <c r="C1088" s="80" t="s">
        <v>175</v>
      </c>
      <c r="D1088" s="46" t="s">
        <v>131</v>
      </c>
    </row>
    <row r="1089" spans="1:4" hidden="1" x14ac:dyDescent="0.15">
      <c r="A1089" s="46">
        <v>1093</v>
      </c>
      <c r="B1089" s="46" t="s">
        <v>138</v>
      </c>
      <c r="C1089" s="80" t="s">
        <v>175</v>
      </c>
      <c r="D1089" s="46" t="s">
        <v>131</v>
      </c>
    </row>
    <row r="1090" spans="1:4" hidden="1" x14ac:dyDescent="0.15">
      <c r="A1090" s="46">
        <v>1094</v>
      </c>
      <c r="B1090" s="46" t="s">
        <v>115</v>
      </c>
      <c r="C1090" s="80" t="s">
        <v>175</v>
      </c>
      <c r="D1090" s="46" t="s">
        <v>131</v>
      </c>
    </row>
    <row r="1091" spans="1:4" hidden="1" x14ac:dyDescent="0.15">
      <c r="A1091" s="46">
        <v>1095</v>
      </c>
      <c r="B1091" s="46" t="s">
        <v>121</v>
      </c>
      <c r="C1091" s="80" t="s">
        <v>175</v>
      </c>
      <c r="D1091" s="46" t="s">
        <v>131</v>
      </c>
    </row>
    <row r="1092" spans="1:4" hidden="1" x14ac:dyDescent="0.15">
      <c r="A1092" s="46">
        <v>1096</v>
      </c>
      <c r="B1092" s="46" t="s">
        <v>124</v>
      </c>
      <c r="C1092" s="80" t="s">
        <v>175</v>
      </c>
      <c r="D1092" s="46" t="s">
        <v>139</v>
      </c>
    </row>
    <row r="1093" spans="1:4" hidden="1" x14ac:dyDescent="0.15">
      <c r="A1093" s="46">
        <v>1097</v>
      </c>
      <c r="B1093" s="46" t="s">
        <v>121</v>
      </c>
      <c r="C1093" s="80" t="s">
        <v>175</v>
      </c>
      <c r="D1093" s="46" t="s">
        <v>139</v>
      </c>
    </row>
    <row r="1094" spans="1:4" hidden="1" x14ac:dyDescent="0.15">
      <c r="A1094" s="46">
        <v>1098</v>
      </c>
      <c r="B1094" s="46" t="s">
        <v>133</v>
      </c>
      <c r="C1094" s="80" t="s">
        <v>175</v>
      </c>
      <c r="D1094" s="46" t="s">
        <v>139</v>
      </c>
    </row>
    <row r="1095" spans="1:4" hidden="1" x14ac:dyDescent="0.15">
      <c r="A1095" s="46">
        <v>1099</v>
      </c>
      <c r="B1095" s="46" t="s">
        <v>130</v>
      </c>
      <c r="C1095" s="80" t="s">
        <v>175</v>
      </c>
      <c r="D1095" s="46" t="s">
        <v>139</v>
      </c>
    </row>
    <row r="1096" spans="1:4" hidden="1" x14ac:dyDescent="0.15">
      <c r="A1096" s="46">
        <v>1100</v>
      </c>
      <c r="B1096" s="46" t="s">
        <v>133</v>
      </c>
      <c r="C1096" s="80" t="s">
        <v>175</v>
      </c>
      <c r="D1096" s="46" t="s">
        <v>139</v>
      </c>
    </row>
    <row r="1097" spans="1:4" hidden="1" x14ac:dyDescent="0.15">
      <c r="A1097" s="46">
        <v>1101</v>
      </c>
      <c r="B1097" s="46" t="s">
        <v>127</v>
      </c>
      <c r="C1097" s="80" t="s">
        <v>175</v>
      </c>
      <c r="D1097" s="46" t="s">
        <v>139</v>
      </c>
    </row>
    <row r="1098" spans="1:4" hidden="1" x14ac:dyDescent="0.15">
      <c r="A1098" s="46">
        <v>1102</v>
      </c>
      <c r="B1098" s="46" t="s">
        <v>110</v>
      </c>
      <c r="C1098" s="80" t="s">
        <v>175</v>
      </c>
      <c r="D1098" s="46" t="s">
        <v>139</v>
      </c>
    </row>
    <row r="1099" spans="1:4" hidden="1" x14ac:dyDescent="0.15">
      <c r="A1099" s="46">
        <v>1103</v>
      </c>
      <c r="B1099" s="46" t="s">
        <v>124</v>
      </c>
      <c r="C1099" s="80" t="s">
        <v>175</v>
      </c>
      <c r="D1099" s="46" t="s">
        <v>139</v>
      </c>
    </row>
    <row r="1100" spans="1:4" hidden="1" x14ac:dyDescent="0.15">
      <c r="A1100" s="46">
        <v>1104</v>
      </c>
      <c r="B1100" s="46" t="s">
        <v>118</v>
      </c>
      <c r="C1100" s="80" t="s">
        <v>175</v>
      </c>
      <c r="D1100" s="46" t="s">
        <v>139</v>
      </c>
    </row>
    <row r="1101" spans="1:4" hidden="1" x14ac:dyDescent="0.15">
      <c r="A1101" s="46">
        <v>1105</v>
      </c>
      <c r="B1101" s="46" t="s">
        <v>159</v>
      </c>
      <c r="C1101" s="80" t="s">
        <v>175</v>
      </c>
      <c r="D1101" s="46" t="s">
        <v>139</v>
      </c>
    </row>
    <row r="1102" spans="1:4" hidden="1" x14ac:dyDescent="0.15">
      <c r="A1102" s="46">
        <v>1106</v>
      </c>
      <c r="B1102" s="46" t="s">
        <v>135</v>
      </c>
      <c r="C1102" s="80" t="s">
        <v>175</v>
      </c>
      <c r="D1102" s="46" t="s">
        <v>139</v>
      </c>
    </row>
    <row r="1103" spans="1:4" hidden="1" x14ac:dyDescent="0.15">
      <c r="A1103" s="46">
        <v>1107</v>
      </c>
      <c r="B1103" s="46" t="s">
        <v>117</v>
      </c>
      <c r="C1103" s="80" t="s">
        <v>175</v>
      </c>
      <c r="D1103" s="46" t="s">
        <v>139</v>
      </c>
    </row>
    <row r="1104" spans="1:4" hidden="1" x14ac:dyDescent="0.15">
      <c r="A1104" s="46">
        <v>1108</v>
      </c>
      <c r="B1104" s="46" t="s">
        <v>133</v>
      </c>
      <c r="C1104" s="80" t="s">
        <v>175</v>
      </c>
      <c r="D1104" s="46" t="s">
        <v>139</v>
      </c>
    </row>
    <row r="1105" spans="1:4" hidden="1" x14ac:dyDescent="0.15">
      <c r="A1105" s="46">
        <v>1109</v>
      </c>
      <c r="B1105" s="46" t="s">
        <v>130</v>
      </c>
      <c r="C1105" s="80" t="s">
        <v>175</v>
      </c>
      <c r="D1105" s="46" t="s">
        <v>139</v>
      </c>
    </row>
    <row r="1106" spans="1:4" hidden="1" x14ac:dyDescent="0.15">
      <c r="A1106" s="46">
        <v>1110</v>
      </c>
      <c r="B1106" s="46" t="s">
        <v>125</v>
      </c>
      <c r="C1106" s="80" t="s">
        <v>175</v>
      </c>
      <c r="D1106" s="46" t="s">
        <v>139</v>
      </c>
    </row>
    <row r="1107" spans="1:4" hidden="1" x14ac:dyDescent="0.15">
      <c r="A1107" s="46">
        <v>1111</v>
      </c>
      <c r="B1107" s="46" t="s">
        <v>115</v>
      </c>
      <c r="C1107" s="80" t="s">
        <v>175</v>
      </c>
      <c r="D1107" s="46" t="s">
        <v>139</v>
      </c>
    </row>
    <row r="1108" spans="1:4" hidden="1" x14ac:dyDescent="0.15">
      <c r="A1108" s="46">
        <v>1112</v>
      </c>
      <c r="B1108" s="46" t="s">
        <v>122</v>
      </c>
      <c r="C1108" s="80" t="s">
        <v>175</v>
      </c>
      <c r="D1108" s="46" t="s">
        <v>139</v>
      </c>
    </row>
    <row r="1109" spans="1:4" hidden="1" x14ac:dyDescent="0.15">
      <c r="A1109" s="46">
        <v>1113</v>
      </c>
      <c r="B1109" s="46" t="s">
        <v>138</v>
      </c>
      <c r="C1109" s="80" t="s">
        <v>175</v>
      </c>
      <c r="D1109" s="46" t="s">
        <v>139</v>
      </c>
    </row>
    <row r="1110" spans="1:4" hidden="1" x14ac:dyDescent="0.15">
      <c r="A1110" s="46">
        <v>1114</v>
      </c>
      <c r="B1110" s="46" t="s">
        <v>114</v>
      </c>
      <c r="C1110" s="80" t="s">
        <v>175</v>
      </c>
      <c r="D1110" s="46" t="s">
        <v>139</v>
      </c>
    </row>
    <row r="1111" spans="1:4" hidden="1" x14ac:dyDescent="0.15">
      <c r="A1111" s="46">
        <v>1115</v>
      </c>
      <c r="B1111" s="46" t="s">
        <v>117</v>
      </c>
      <c r="C1111" s="80" t="s">
        <v>175</v>
      </c>
      <c r="D1111" s="46" t="s">
        <v>139</v>
      </c>
    </row>
    <row r="1112" spans="1:4" hidden="1" x14ac:dyDescent="0.15">
      <c r="A1112" s="46">
        <v>1116</v>
      </c>
      <c r="B1112" s="46" t="s">
        <v>137</v>
      </c>
      <c r="C1112" s="80" t="s">
        <v>175</v>
      </c>
      <c r="D1112" s="46" t="s">
        <v>139</v>
      </c>
    </row>
    <row r="1113" spans="1:4" hidden="1" x14ac:dyDescent="0.15">
      <c r="A1113" s="46">
        <v>1117</v>
      </c>
      <c r="B1113" s="46" t="s">
        <v>118</v>
      </c>
      <c r="C1113" s="80" t="s">
        <v>175</v>
      </c>
      <c r="D1113" s="46" t="s">
        <v>139</v>
      </c>
    </row>
    <row r="1114" spans="1:4" hidden="1" x14ac:dyDescent="0.15">
      <c r="A1114" s="46">
        <v>1118</v>
      </c>
      <c r="B1114" s="46" t="s">
        <v>121</v>
      </c>
      <c r="C1114" s="80" t="s">
        <v>175</v>
      </c>
      <c r="D1114" s="46" t="s">
        <v>131</v>
      </c>
    </row>
    <row r="1115" spans="1:4" hidden="1" x14ac:dyDescent="0.15">
      <c r="A1115" s="46">
        <v>1119</v>
      </c>
      <c r="B1115" s="46" t="s">
        <v>133</v>
      </c>
      <c r="C1115" s="80" t="s">
        <v>175</v>
      </c>
      <c r="D1115" s="46" t="s">
        <v>131</v>
      </c>
    </row>
    <row r="1116" spans="1:4" hidden="1" x14ac:dyDescent="0.15">
      <c r="A1116" s="46">
        <v>1120</v>
      </c>
      <c r="B1116" s="46" t="s">
        <v>127</v>
      </c>
      <c r="C1116" s="80" t="s">
        <v>175</v>
      </c>
      <c r="D1116" s="46" t="s">
        <v>139</v>
      </c>
    </row>
    <row r="1117" spans="1:4" hidden="1" x14ac:dyDescent="0.15">
      <c r="A1117" s="46">
        <v>1121</v>
      </c>
      <c r="B1117" s="46" t="s">
        <v>126</v>
      </c>
      <c r="C1117" s="80" t="s">
        <v>175</v>
      </c>
      <c r="D1117" s="46" t="s">
        <v>139</v>
      </c>
    </row>
    <row r="1118" spans="1:4" hidden="1" x14ac:dyDescent="0.15">
      <c r="A1118" s="46">
        <v>1126</v>
      </c>
      <c r="B1118" s="46" t="s">
        <v>133</v>
      </c>
      <c r="C1118" s="80" t="s">
        <v>176</v>
      </c>
      <c r="D1118" s="46" t="s">
        <v>112</v>
      </c>
    </row>
    <row r="1119" spans="1:4" hidden="1" x14ac:dyDescent="0.15">
      <c r="A1119" s="46">
        <v>1127</v>
      </c>
      <c r="B1119" s="46" t="s">
        <v>124</v>
      </c>
      <c r="C1119" s="80" t="s">
        <v>176</v>
      </c>
      <c r="D1119" s="46" t="s">
        <v>112</v>
      </c>
    </row>
    <row r="1120" spans="1:4" hidden="1" x14ac:dyDescent="0.15">
      <c r="A1120" s="46">
        <v>1129</v>
      </c>
      <c r="B1120" s="46" t="s">
        <v>140</v>
      </c>
      <c r="C1120" s="80" t="s">
        <v>176</v>
      </c>
      <c r="D1120" s="46" t="s">
        <v>131</v>
      </c>
    </row>
    <row r="1121" spans="1:4" hidden="1" x14ac:dyDescent="0.15">
      <c r="A1121" s="46">
        <v>1130</v>
      </c>
      <c r="B1121" s="46" t="s">
        <v>119</v>
      </c>
      <c r="C1121" s="80" t="s">
        <v>176</v>
      </c>
      <c r="D1121" s="46" t="s">
        <v>131</v>
      </c>
    </row>
    <row r="1122" spans="1:4" hidden="1" x14ac:dyDescent="0.15">
      <c r="A1122" s="46">
        <v>1131</v>
      </c>
      <c r="B1122" s="46" t="s">
        <v>125</v>
      </c>
      <c r="C1122" s="80" t="s">
        <v>176</v>
      </c>
      <c r="D1122" s="46" t="s">
        <v>131</v>
      </c>
    </row>
    <row r="1123" spans="1:4" hidden="1" x14ac:dyDescent="0.15">
      <c r="A1123" s="46">
        <v>1133</v>
      </c>
      <c r="B1123" s="46" t="s">
        <v>119</v>
      </c>
      <c r="C1123" s="80" t="s">
        <v>176</v>
      </c>
      <c r="D1123" s="46" t="s">
        <v>131</v>
      </c>
    </row>
    <row r="1124" spans="1:4" hidden="1" x14ac:dyDescent="0.15">
      <c r="A1124" s="46">
        <v>1134</v>
      </c>
      <c r="B1124" s="46" t="s">
        <v>125</v>
      </c>
      <c r="C1124" s="80" t="s">
        <v>176</v>
      </c>
      <c r="D1124" s="46" t="s">
        <v>131</v>
      </c>
    </row>
    <row r="1125" spans="1:4" hidden="1" x14ac:dyDescent="0.15">
      <c r="A1125" s="46">
        <v>1135</v>
      </c>
      <c r="B1125" s="46" t="s">
        <v>110</v>
      </c>
      <c r="C1125" s="80" t="s">
        <v>176</v>
      </c>
      <c r="D1125" s="46" t="s">
        <v>131</v>
      </c>
    </row>
    <row r="1126" spans="1:4" hidden="1" x14ac:dyDescent="0.15">
      <c r="A1126" s="46">
        <v>1136</v>
      </c>
      <c r="B1126" s="46" t="s">
        <v>110</v>
      </c>
      <c r="C1126" s="80" t="s">
        <v>176</v>
      </c>
      <c r="D1126" s="46" t="s">
        <v>131</v>
      </c>
    </row>
    <row r="1127" spans="1:4" hidden="1" x14ac:dyDescent="0.15">
      <c r="A1127" s="46">
        <v>1137</v>
      </c>
      <c r="B1127" s="46" t="s">
        <v>129</v>
      </c>
      <c r="C1127" s="80" t="s">
        <v>176</v>
      </c>
      <c r="D1127" s="46" t="s">
        <v>131</v>
      </c>
    </row>
    <row r="1128" spans="1:4" hidden="1" x14ac:dyDescent="0.15">
      <c r="A1128" s="46">
        <v>1139</v>
      </c>
      <c r="B1128" s="46" t="s">
        <v>133</v>
      </c>
      <c r="C1128" s="80" t="s">
        <v>176</v>
      </c>
      <c r="D1128" s="46" t="s">
        <v>112</v>
      </c>
    </row>
    <row r="1129" spans="1:4" hidden="1" x14ac:dyDescent="0.15">
      <c r="A1129" s="46">
        <v>1140</v>
      </c>
      <c r="B1129" s="46" t="s">
        <v>124</v>
      </c>
      <c r="C1129" s="80" t="s">
        <v>176</v>
      </c>
      <c r="D1129" s="46" t="s">
        <v>139</v>
      </c>
    </row>
    <row r="1130" spans="1:4" hidden="1" x14ac:dyDescent="0.15">
      <c r="A1130" s="46">
        <v>1142</v>
      </c>
      <c r="B1130" s="46" t="s">
        <v>119</v>
      </c>
      <c r="C1130" s="80" t="s">
        <v>176</v>
      </c>
      <c r="D1130" s="46" t="s">
        <v>139</v>
      </c>
    </row>
    <row r="1131" spans="1:4" hidden="1" x14ac:dyDescent="0.15">
      <c r="A1131" s="46">
        <v>1144</v>
      </c>
      <c r="B1131" s="46" t="s">
        <v>128</v>
      </c>
      <c r="C1131" s="80" t="s">
        <v>176</v>
      </c>
      <c r="D1131" s="46" t="s">
        <v>139</v>
      </c>
    </row>
    <row r="1132" spans="1:4" hidden="1" x14ac:dyDescent="0.15">
      <c r="A1132" s="46">
        <v>1147</v>
      </c>
      <c r="B1132" s="46" t="s">
        <v>113</v>
      </c>
      <c r="C1132" s="80" t="s">
        <v>176</v>
      </c>
      <c r="D1132" s="46" t="s">
        <v>139</v>
      </c>
    </row>
    <row r="1133" spans="1:4" hidden="1" x14ac:dyDescent="0.15">
      <c r="A1133" s="46">
        <v>1148</v>
      </c>
      <c r="B1133" s="46" t="s">
        <v>117</v>
      </c>
      <c r="C1133" s="80" t="s">
        <v>176</v>
      </c>
      <c r="D1133" s="46" t="s">
        <v>139</v>
      </c>
    </row>
    <row r="1134" spans="1:4" hidden="1" x14ac:dyDescent="0.15">
      <c r="A1134" s="46">
        <v>1150</v>
      </c>
      <c r="B1134" s="46" t="s">
        <v>133</v>
      </c>
      <c r="C1134" s="80" t="s">
        <v>176</v>
      </c>
      <c r="D1134" s="46" t="s">
        <v>139</v>
      </c>
    </row>
    <row r="1135" spans="1:4" hidden="1" x14ac:dyDescent="0.15">
      <c r="A1135" s="46">
        <v>1152</v>
      </c>
      <c r="B1135" s="46" t="s">
        <v>122</v>
      </c>
      <c r="C1135" s="80" t="s">
        <v>176</v>
      </c>
      <c r="D1135" s="46" t="s">
        <v>139</v>
      </c>
    </row>
    <row r="1136" spans="1:4" hidden="1" x14ac:dyDescent="0.15">
      <c r="A1136" s="46">
        <v>1156</v>
      </c>
      <c r="B1136" s="46" t="s">
        <v>118</v>
      </c>
      <c r="C1136" s="80" t="s">
        <v>176</v>
      </c>
      <c r="D1136" s="46" t="s">
        <v>139</v>
      </c>
    </row>
    <row r="1137" spans="1:4" hidden="1" x14ac:dyDescent="0.15">
      <c r="A1137" s="46">
        <v>1159</v>
      </c>
      <c r="B1137" s="46" t="s">
        <v>127</v>
      </c>
      <c r="C1137" s="80" t="s">
        <v>177</v>
      </c>
      <c r="D1137" s="46" t="s">
        <v>112</v>
      </c>
    </row>
    <row r="1138" spans="1:4" hidden="1" x14ac:dyDescent="0.15">
      <c r="A1138" s="46">
        <v>1160</v>
      </c>
      <c r="B1138" s="46" t="s">
        <v>124</v>
      </c>
      <c r="C1138" s="80" t="s">
        <v>177</v>
      </c>
      <c r="D1138" s="46" t="s">
        <v>112</v>
      </c>
    </row>
    <row r="1139" spans="1:4" hidden="1" x14ac:dyDescent="0.15">
      <c r="A1139" s="46">
        <v>1161</v>
      </c>
      <c r="B1139" s="46" t="s">
        <v>115</v>
      </c>
      <c r="C1139" s="80" t="s">
        <v>177</v>
      </c>
      <c r="D1139" s="46" t="s">
        <v>112</v>
      </c>
    </row>
    <row r="1140" spans="1:4" hidden="1" x14ac:dyDescent="0.15">
      <c r="A1140" s="46">
        <v>1162</v>
      </c>
      <c r="B1140" s="46" t="s">
        <v>126</v>
      </c>
      <c r="C1140" s="80" t="s">
        <v>177</v>
      </c>
      <c r="D1140" s="46" t="s">
        <v>112</v>
      </c>
    </row>
    <row r="1141" spans="1:4" hidden="1" x14ac:dyDescent="0.15">
      <c r="A1141" s="46">
        <v>1163</v>
      </c>
      <c r="B1141" s="46" t="s">
        <v>133</v>
      </c>
      <c r="C1141" s="80" t="s">
        <v>177</v>
      </c>
      <c r="D1141" s="46" t="s">
        <v>112</v>
      </c>
    </row>
    <row r="1142" spans="1:4" hidden="1" x14ac:dyDescent="0.15">
      <c r="A1142" s="46">
        <v>1164</v>
      </c>
      <c r="B1142" s="46" t="s">
        <v>141</v>
      </c>
      <c r="C1142" s="80" t="s">
        <v>177</v>
      </c>
      <c r="D1142" s="46" t="s">
        <v>112</v>
      </c>
    </row>
    <row r="1143" spans="1:4" hidden="1" x14ac:dyDescent="0.15">
      <c r="A1143" s="46">
        <v>1165</v>
      </c>
      <c r="B1143" s="46" t="s">
        <v>154</v>
      </c>
      <c r="C1143" s="80" t="s">
        <v>177</v>
      </c>
      <c r="D1143" s="46" t="s">
        <v>112</v>
      </c>
    </row>
    <row r="1144" spans="1:4" hidden="1" x14ac:dyDescent="0.15">
      <c r="A1144" s="46">
        <v>1166</v>
      </c>
      <c r="B1144" s="46" t="s">
        <v>133</v>
      </c>
      <c r="C1144" s="80" t="s">
        <v>177</v>
      </c>
      <c r="D1144" s="46" t="s">
        <v>112</v>
      </c>
    </row>
    <row r="1145" spans="1:4" hidden="1" x14ac:dyDescent="0.15">
      <c r="A1145" s="46">
        <v>1167</v>
      </c>
      <c r="B1145" s="46" t="s">
        <v>144</v>
      </c>
      <c r="C1145" s="80" t="s">
        <v>177</v>
      </c>
      <c r="D1145" s="46" t="s">
        <v>131</v>
      </c>
    </row>
    <row r="1146" spans="1:4" hidden="1" x14ac:dyDescent="0.15">
      <c r="A1146" s="46">
        <v>1168</v>
      </c>
      <c r="B1146" s="46" t="s">
        <v>130</v>
      </c>
      <c r="C1146" s="80" t="s">
        <v>177</v>
      </c>
      <c r="D1146" s="46" t="s">
        <v>139</v>
      </c>
    </row>
    <row r="1147" spans="1:4" hidden="1" x14ac:dyDescent="0.15">
      <c r="A1147" s="46">
        <v>1169</v>
      </c>
      <c r="B1147" s="46" t="s">
        <v>125</v>
      </c>
      <c r="C1147" s="80" t="s">
        <v>177</v>
      </c>
      <c r="D1147" s="46" t="s">
        <v>139</v>
      </c>
    </row>
    <row r="1148" spans="1:4" hidden="1" x14ac:dyDescent="0.15">
      <c r="A1148" s="46">
        <v>1170</v>
      </c>
      <c r="B1148" s="46" t="s">
        <v>117</v>
      </c>
      <c r="C1148" s="80" t="s">
        <v>177</v>
      </c>
      <c r="D1148" s="46" t="s">
        <v>142</v>
      </c>
    </row>
    <row r="1149" spans="1:4" hidden="1" x14ac:dyDescent="0.15">
      <c r="A1149" s="46">
        <v>1171</v>
      </c>
      <c r="B1149" s="46" t="s">
        <v>125</v>
      </c>
      <c r="C1149" s="80" t="s">
        <v>177</v>
      </c>
      <c r="D1149" s="46" t="s">
        <v>142</v>
      </c>
    </row>
    <row r="1150" spans="1:4" hidden="1" x14ac:dyDescent="0.15">
      <c r="A1150" s="46">
        <v>1172</v>
      </c>
      <c r="B1150" s="46" t="s">
        <v>124</v>
      </c>
      <c r="C1150" s="80" t="s">
        <v>177</v>
      </c>
      <c r="D1150" s="46" t="s">
        <v>131</v>
      </c>
    </row>
    <row r="1151" spans="1:4" hidden="1" x14ac:dyDescent="0.15">
      <c r="A1151" s="46">
        <v>1173</v>
      </c>
      <c r="B1151" s="46" t="s">
        <v>124</v>
      </c>
      <c r="C1151" s="80" t="s">
        <v>178</v>
      </c>
      <c r="D1151" s="46" t="s">
        <v>157</v>
      </c>
    </row>
    <row r="1152" spans="1:4" hidden="1" x14ac:dyDescent="0.15">
      <c r="A1152" s="46">
        <v>1174</v>
      </c>
      <c r="B1152" s="46" t="s">
        <v>118</v>
      </c>
      <c r="C1152" s="80" t="s">
        <v>178</v>
      </c>
      <c r="D1152" s="46" t="s">
        <v>112</v>
      </c>
    </row>
    <row r="1153" spans="1:4" hidden="1" x14ac:dyDescent="0.15">
      <c r="A1153" s="46">
        <v>1175</v>
      </c>
      <c r="B1153" s="46" t="s">
        <v>118</v>
      </c>
      <c r="C1153" s="80" t="s">
        <v>178</v>
      </c>
      <c r="D1153" s="46" t="s">
        <v>112</v>
      </c>
    </row>
    <row r="1154" spans="1:4" hidden="1" x14ac:dyDescent="0.15">
      <c r="A1154" s="46">
        <v>1176</v>
      </c>
      <c r="B1154" s="46" t="s">
        <v>119</v>
      </c>
      <c r="C1154" s="80" t="s">
        <v>178</v>
      </c>
      <c r="D1154" s="46" t="s">
        <v>112</v>
      </c>
    </row>
    <row r="1155" spans="1:4" hidden="1" x14ac:dyDescent="0.15">
      <c r="A1155" s="46">
        <v>1177</v>
      </c>
      <c r="B1155" s="46" t="s">
        <v>122</v>
      </c>
      <c r="C1155" s="80" t="s">
        <v>178</v>
      </c>
      <c r="D1155" s="46" t="s">
        <v>112</v>
      </c>
    </row>
    <row r="1156" spans="1:4" hidden="1" x14ac:dyDescent="0.15">
      <c r="A1156" s="46">
        <v>1178</v>
      </c>
      <c r="B1156" s="46" t="s">
        <v>128</v>
      </c>
      <c r="C1156" s="80" t="s">
        <v>178</v>
      </c>
      <c r="D1156" s="46" t="s">
        <v>112</v>
      </c>
    </row>
    <row r="1157" spans="1:4" hidden="1" x14ac:dyDescent="0.15">
      <c r="A1157" s="46">
        <v>1179</v>
      </c>
      <c r="B1157" s="46" t="s">
        <v>134</v>
      </c>
      <c r="C1157" s="80" t="s">
        <v>178</v>
      </c>
      <c r="D1157" s="46" t="s">
        <v>112</v>
      </c>
    </row>
    <row r="1158" spans="1:4" hidden="1" x14ac:dyDescent="0.15">
      <c r="A1158" s="46">
        <v>1180</v>
      </c>
      <c r="B1158" s="46" t="s">
        <v>123</v>
      </c>
      <c r="C1158" s="80" t="s">
        <v>178</v>
      </c>
      <c r="D1158" s="46" t="s">
        <v>112</v>
      </c>
    </row>
    <row r="1159" spans="1:4" hidden="1" x14ac:dyDescent="0.15">
      <c r="A1159" s="46">
        <v>1181</v>
      </c>
      <c r="B1159" s="46" t="s">
        <v>115</v>
      </c>
      <c r="C1159" s="80" t="s">
        <v>178</v>
      </c>
      <c r="D1159" s="46" t="s">
        <v>131</v>
      </c>
    </row>
    <row r="1160" spans="1:4" hidden="1" x14ac:dyDescent="0.15">
      <c r="A1160" s="46">
        <v>1182</v>
      </c>
      <c r="B1160" s="46" t="s">
        <v>114</v>
      </c>
      <c r="C1160" s="80" t="s">
        <v>178</v>
      </c>
      <c r="D1160" s="46" t="s">
        <v>131</v>
      </c>
    </row>
    <row r="1161" spans="1:4" hidden="1" x14ac:dyDescent="0.15">
      <c r="A1161" s="46">
        <v>1183</v>
      </c>
      <c r="B1161" s="46" t="s">
        <v>124</v>
      </c>
      <c r="C1161" s="80" t="s">
        <v>178</v>
      </c>
      <c r="D1161" s="46" t="s">
        <v>131</v>
      </c>
    </row>
    <row r="1162" spans="1:4" hidden="1" x14ac:dyDescent="0.15">
      <c r="A1162" s="46">
        <v>1184</v>
      </c>
      <c r="B1162" s="46" t="s">
        <v>140</v>
      </c>
      <c r="C1162" s="80" t="s">
        <v>178</v>
      </c>
      <c r="D1162" s="46" t="s">
        <v>131</v>
      </c>
    </row>
    <row r="1163" spans="1:4" hidden="1" x14ac:dyDescent="0.15">
      <c r="A1163" s="46">
        <v>1185</v>
      </c>
      <c r="B1163" s="46" t="s">
        <v>140</v>
      </c>
      <c r="C1163" s="80" t="s">
        <v>178</v>
      </c>
      <c r="D1163" s="46" t="s">
        <v>131</v>
      </c>
    </row>
    <row r="1164" spans="1:4" hidden="1" x14ac:dyDescent="0.15">
      <c r="A1164" s="46">
        <v>1186</v>
      </c>
      <c r="B1164" s="46" t="s">
        <v>133</v>
      </c>
      <c r="C1164" s="80" t="s">
        <v>178</v>
      </c>
      <c r="D1164" s="46" t="s">
        <v>131</v>
      </c>
    </row>
    <row r="1165" spans="1:4" hidden="1" x14ac:dyDescent="0.15">
      <c r="A1165" s="46">
        <v>1187</v>
      </c>
      <c r="B1165" s="46" t="s">
        <v>130</v>
      </c>
      <c r="C1165" s="80" t="s">
        <v>178</v>
      </c>
      <c r="D1165" s="46" t="s">
        <v>131</v>
      </c>
    </row>
    <row r="1166" spans="1:4" hidden="1" x14ac:dyDescent="0.15">
      <c r="A1166" s="46">
        <v>1188</v>
      </c>
      <c r="B1166" s="46" t="s">
        <v>125</v>
      </c>
      <c r="C1166" s="80" t="s">
        <v>178</v>
      </c>
      <c r="D1166" s="46" t="s">
        <v>131</v>
      </c>
    </row>
    <row r="1167" spans="1:4" hidden="1" x14ac:dyDescent="0.15">
      <c r="A1167" s="46">
        <v>1189</v>
      </c>
      <c r="B1167" s="46" t="s">
        <v>136</v>
      </c>
      <c r="C1167" s="80" t="s">
        <v>178</v>
      </c>
      <c r="D1167" s="46" t="s">
        <v>131</v>
      </c>
    </row>
    <row r="1168" spans="1:4" hidden="1" x14ac:dyDescent="0.15">
      <c r="A1168" s="46">
        <v>1190</v>
      </c>
      <c r="B1168" s="46" t="s">
        <v>118</v>
      </c>
      <c r="C1168" s="80" t="s">
        <v>178</v>
      </c>
      <c r="D1168" s="46" t="s">
        <v>131</v>
      </c>
    </row>
    <row r="1169" spans="1:4" hidden="1" x14ac:dyDescent="0.15">
      <c r="A1169" s="46">
        <v>1191</v>
      </c>
      <c r="B1169" s="46" t="s">
        <v>153</v>
      </c>
      <c r="C1169" s="80" t="s">
        <v>178</v>
      </c>
      <c r="D1169" s="46" t="s">
        <v>131</v>
      </c>
    </row>
    <row r="1170" spans="1:4" hidden="1" x14ac:dyDescent="0.15">
      <c r="A1170" s="46">
        <v>1192</v>
      </c>
      <c r="B1170" s="46" t="s">
        <v>117</v>
      </c>
      <c r="C1170" s="80" t="s">
        <v>178</v>
      </c>
      <c r="D1170" s="46" t="s">
        <v>131</v>
      </c>
    </row>
    <row r="1171" spans="1:4" hidden="1" x14ac:dyDescent="0.15">
      <c r="A1171" s="46">
        <v>1193</v>
      </c>
      <c r="B1171" s="46" t="s">
        <v>115</v>
      </c>
      <c r="C1171" s="80" t="s">
        <v>178</v>
      </c>
      <c r="D1171" s="46" t="s">
        <v>131</v>
      </c>
    </row>
    <row r="1172" spans="1:4" hidden="1" x14ac:dyDescent="0.15">
      <c r="A1172" s="46">
        <v>1194</v>
      </c>
      <c r="B1172" s="46" t="s">
        <v>137</v>
      </c>
      <c r="C1172" s="80" t="s">
        <v>178</v>
      </c>
      <c r="D1172" s="46" t="s">
        <v>139</v>
      </c>
    </row>
    <row r="1173" spans="1:4" hidden="1" x14ac:dyDescent="0.15">
      <c r="A1173" s="46">
        <v>1195</v>
      </c>
      <c r="B1173" s="46" t="s">
        <v>130</v>
      </c>
      <c r="C1173" s="80" t="s">
        <v>178</v>
      </c>
      <c r="D1173" s="46" t="s">
        <v>139</v>
      </c>
    </row>
    <row r="1174" spans="1:4" hidden="1" x14ac:dyDescent="0.15">
      <c r="A1174" s="46">
        <v>1196</v>
      </c>
      <c r="B1174" s="46" t="s">
        <v>116</v>
      </c>
      <c r="C1174" s="80" t="s">
        <v>178</v>
      </c>
      <c r="D1174" s="46" t="s">
        <v>139</v>
      </c>
    </row>
    <row r="1175" spans="1:4" hidden="1" x14ac:dyDescent="0.15">
      <c r="A1175" s="46">
        <v>1197</v>
      </c>
      <c r="B1175" s="46" t="s">
        <v>118</v>
      </c>
      <c r="C1175" s="80" t="s">
        <v>178</v>
      </c>
      <c r="D1175" s="46" t="s">
        <v>139</v>
      </c>
    </row>
    <row r="1176" spans="1:4" hidden="1" x14ac:dyDescent="0.15">
      <c r="A1176" s="46">
        <v>1198</v>
      </c>
      <c r="B1176" s="46" t="s">
        <v>129</v>
      </c>
      <c r="C1176" s="80" t="s">
        <v>178</v>
      </c>
      <c r="D1176" s="46" t="s">
        <v>139</v>
      </c>
    </row>
    <row r="1177" spans="1:4" hidden="1" x14ac:dyDescent="0.15">
      <c r="A1177" s="46">
        <v>1199</v>
      </c>
      <c r="B1177" s="46" t="s">
        <v>117</v>
      </c>
      <c r="C1177" s="80" t="s">
        <v>178</v>
      </c>
      <c r="D1177" s="46" t="s">
        <v>139</v>
      </c>
    </row>
    <row r="1178" spans="1:4" hidden="1" x14ac:dyDescent="0.15">
      <c r="A1178" s="46">
        <v>1200</v>
      </c>
      <c r="B1178" s="46" t="s">
        <v>115</v>
      </c>
      <c r="C1178" s="80" t="s">
        <v>178</v>
      </c>
      <c r="D1178" s="46" t="s">
        <v>139</v>
      </c>
    </row>
    <row r="1179" spans="1:4" hidden="1" x14ac:dyDescent="0.15">
      <c r="A1179" s="46">
        <v>1201</v>
      </c>
      <c r="B1179" s="46" t="s">
        <v>122</v>
      </c>
      <c r="C1179" s="80" t="s">
        <v>178</v>
      </c>
      <c r="D1179" s="46" t="s">
        <v>139</v>
      </c>
    </row>
    <row r="1180" spans="1:4" hidden="1" x14ac:dyDescent="0.15">
      <c r="A1180" s="46">
        <v>1202</v>
      </c>
      <c r="B1180" s="46" t="s">
        <v>127</v>
      </c>
      <c r="C1180" s="80" t="s">
        <v>179</v>
      </c>
      <c r="D1180" s="46" t="s">
        <v>112</v>
      </c>
    </row>
    <row r="1181" spans="1:4" hidden="1" x14ac:dyDescent="0.15">
      <c r="A1181" s="46">
        <v>1203</v>
      </c>
      <c r="B1181" s="46" t="s">
        <v>122</v>
      </c>
      <c r="C1181" s="80" t="s">
        <v>179</v>
      </c>
      <c r="D1181" s="46" t="s">
        <v>142</v>
      </c>
    </row>
    <row r="1182" spans="1:4" hidden="1" x14ac:dyDescent="0.15">
      <c r="A1182" s="46">
        <v>1204</v>
      </c>
      <c r="B1182" s="46" t="s">
        <v>124</v>
      </c>
      <c r="C1182" s="80" t="s">
        <v>179</v>
      </c>
      <c r="D1182" s="46" t="s">
        <v>112</v>
      </c>
    </row>
    <row r="1183" spans="1:4" hidden="1" x14ac:dyDescent="0.15">
      <c r="A1183" s="46">
        <v>1205</v>
      </c>
      <c r="B1183" s="46" t="s">
        <v>122</v>
      </c>
      <c r="C1183" s="80" t="s">
        <v>180</v>
      </c>
      <c r="D1183" s="46" t="s">
        <v>131</v>
      </c>
    </row>
    <row r="1184" spans="1:4" hidden="1" x14ac:dyDescent="0.15">
      <c r="A1184" s="46">
        <v>1206</v>
      </c>
      <c r="B1184" s="46" t="s">
        <v>116</v>
      </c>
      <c r="C1184" s="80" t="s">
        <v>180</v>
      </c>
    </row>
    <row r="1185" spans="1:4" hidden="1" x14ac:dyDescent="0.15">
      <c r="A1185" s="46">
        <v>1207</v>
      </c>
      <c r="B1185" s="46" t="s">
        <v>129</v>
      </c>
      <c r="C1185" s="80" t="s">
        <v>181</v>
      </c>
      <c r="D1185" s="46" t="s">
        <v>157</v>
      </c>
    </row>
    <row r="1186" spans="1:4" hidden="1" x14ac:dyDescent="0.15">
      <c r="A1186" s="46">
        <v>1208</v>
      </c>
      <c r="B1186" s="46" t="s">
        <v>114</v>
      </c>
      <c r="C1186" s="80" t="s">
        <v>181</v>
      </c>
      <c r="D1186" s="46" t="s">
        <v>112</v>
      </c>
    </row>
    <row r="1187" spans="1:4" hidden="1" x14ac:dyDescent="0.15">
      <c r="A1187" s="46">
        <v>1209</v>
      </c>
      <c r="B1187" s="46" t="s">
        <v>125</v>
      </c>
      <c r="C1187" s="80" t="s">
        <v>181</v>
      </c>
      <c r="D1187" s="46" t="s">
        <v>112</v>
      </c>
    </row>
    <row r="1188" spans="1:4" hidden="1" x14ac:dyDescent="0.15">
      <c r="A1188" s="46">
        <v>1210</v>
      </c>
      <c r="B1188" s="46" t="s">
        <v>133</v>
      </c>
      <c r="C1188" s="80" t="s">
        <v>181</v>
      </c>
      <c r="D1188" s="46" t="s">
        <v>112</v>
      </c>
    </row>
    <row r="1189" spans="1:4" hidden="1" x14ac:dyDescent="0.15">
      <c r="A1189" s="46">
        <v>1211</v>
      </c>
      <c r="B1189" s="46" t="s">
        <v>114</v>
      </c>
      <c r="C1189" s="80" t="s">
        <v>181</v>
      </c>
      <c r="D1189" s="46" t="s">
        <v>139</v>
      </c>
    </row>
    <row r="1190" spans="1:4" hidden="1" x14ac:dyDescent="0.15">
      <c r="A1190" s="46">
        <v>1212</v>
      </c>
      <c r="B1190" s="46" t="s">
        <v>121</v>
      </c>
      <c r="C1190" s="80" t="s">
        <v>181</v>
      </c>
      <c r="D1190" s="46" t="s">
        <v>139</v>
      </c>
    </row>
    <row r="1191" spans="1:4" hidden="1" x14ac:dyDescent="0.15">
      <c r="A1191" s="46">
        <v>1213</v>
      </c>
      <c r="B1191" s="46" t="s">
        <v>119</v>
      </c>
      <c r="C1191" s="80" t="s">
        <v>181</v>
      </c>
      <c r="D1191" s="46" t="s">
        <v>139</v>
      </c>
    </row>
    <row r="1192" spans="1:4" hidden="1" x14ac:dyDescent="0.15">
      <c r="A1192" s="46">
        <v>1214</v>
      </c>
      <c r="B1192" s="46" t="s">
        <v>110</v>
      </c>
      <c r="C1192" s="80" t="s">
        <v>111</v>
      </c>
      <c r="D1192" s="46" t="s">
        <v>142</v>
      </c>
    </row>
    <row r="1193" spans="1:4" hidden="1" x14ac:dyDescent="0.15">
      <c r="A1193" s="46">
        <v>1215</v>
      </c>
      <c r="B1193" s="46" t="s">
        <v>118</v>
      </c>
      <c r="C1193" s="80" t="s">
        <v>111</v>
      </c>
      <c r="D1193" s="46" t="s">
        <v>142</v>
      </c>
    </row>
    <row r="1194" spans="1:4" hidden="1" x14ac:dyDescent="0.15">
      <c r="A1194" s="46">
        <v>1216</v>
      </c>
      <c r="B1194" s="46" t="s">
        <v>124</v>
      </c>
      <c r="C1194" s="80" t="s">
        <v>182</v>
      </c>
      <c r="D1194" s="46" t="s">
        <v>112</v>
      </c>
    </row>
    <row r="1195" spans="1:4" hidden="1" x14ac:dyDescent="0.15">
      <c r="A1195" s="46">
        <v>1217</v>
      </c>
      <c r="B1195" s="46" t="s">
        <v>115</v>
      </c>
      <c r="C1195" s="80" t="s">
        <v>182</v>
      </c>
      <c r="D1195" s="46" t="s">
        <v>112</v>
      </c>
    </row>
    <row r="1196" spans="1:4" hidden="1" x14ac:dyDescent="0.15">
      <c r="A1196" s="46">
        <v>1218</v>
      </c>
      <c r="B1196" s="46" t="s">
        <v>135</v>
      </c>
      <c r="C1196" s="80" t="s">
        <v>182</v>
      </c>
      <c r="D1196" s="46" t="s">
        <v>112</v>
      </c>
    </row>
    <row r="1197" spans="1:4" hidden="1" x14ac:dyDescent="0.15">
      <c r="A1197" s="46">
        <v>1219</v>
      </c>
      <c r="B1197" s="46" t="s">
        <v>118</v>
      </c>
      <c r="C1197" s="80" t="s">
        <v>182</v>
      </c>
      <c r="D1197" s="46" t="s">
        <v>112</v>
      </c>
    </row>
    <row r="1198" spans="1:4" hidden="1" x14ac:dyDescent="0.15">
      <c r="A1198" s="46">
        <v>1220</v>
      </c>
      <c r="B1198" s="46" t="s">
        <v>127</v>
      </c>
      <c r="C1198" s="80" t="s">
        <v>182</v>
      </c>
      <c r="D1198" s="46" t="s">
        <v>112</v>
      </c>
    </row>
    <row r="1199" spans="1:4" hidden="1" x14ac:dyDescent="0.15">
      <c r="A1199" s="46">
        <v>1221</v>
      </c>
      <c r="B1199" s="46" t="s">
        <v>140</v>
      </c>
      <c r="C1199" s="80" t="s">
        <v>182</v>
      </c>
      <c r="D1199" s="46" t="s">
        <v>112</v>
      </c>
    </row>
    <row r="1200" spans="1:4" hidden="1" x14ac:dyDescent="0.15">
      <c r="A1200" s="46">
        <v>1222</v>
      </c>
      <c r="B1200" s="46" t="s">
        <v>133</v>
      </c>
      <c r="C1200" s="80" t="s">
        <v>182</v>
      </c>
      <c r="D1200" s="46" t="s">
        <v>112</v>
      </c>
    </row>
    <row r="1201" spans="1:4" hidden="1" x14ac:dyDescent="0.15">
      <c r="A1201" s="46">
        <v>1223</v>
      </c>
      <c r="B1201" s="46" t="s">
        <v>125</v>
      </c>
      <c r="C1201" s="80" t="s">
        <v>182</v>
      </c>
      <c r="D1201" s="46" t="s">
        <v>112</v>
      </c>
    </row>
    <row r="1202" spans="1:4" hidden="1" x14ac:dyDescent="0.15">
      <c r="A1202" s="46">
        <v>1224</v>
      </c>
      <c r="B1202" s="46" t="s">
        <v>135</v>
      </c>
      <c r="C1202" s="80" t="s">
        <v>182</v>
      </c>
      <c r="D1202" s="46" t="s">
        <v>112</v>
      </c>
    </row>
    <row r="1203" spans="1:4" hidden="1" x14ac:dyDescent="0.15">
      <c r="A1203" s="46">
        <v>1225</v>
      </c>
      <c r="B1203" s="46" t="s">
        <v>114</v>
      </c>
      <c r="C1203" s="80" t="s">
        <v>182</v>
      </c>
      <c r="D1203" s="46" t="s">
        <v>112</v>
      </c>
    </row>
    <row r="1204" spans="1:4" hidden="1" x14ac:dyDescent="0.15">
      <c r="A1204" s="46">
        <v>1226</v>
      </c>
      <c r="B1204" s="46" t="s">
        <v>127</v>
      </c>
      <c r="C1204" s="80" t="s">
        <v>182</v>
      </c>
      <c r="D1204" s="46" t="s">
        <v>131</v>
      </c>
    </row>
    <row r="1205" spans="1:4" hidden="1" x14ac:dyDescent="0.15">
      <c r="A1205" s="46">
        <v>1227</v>
      </c>
      <c r="B1205" s="46" t="s">
        <v>119</v>
      </c>
      <c r="C1205" s="80" t="s">
        <v>182</v>
      </c>
      <c r="D1205" s="46" t="s">
        <v>131</v>
      </c>
    </row>
    <row r="1206" spans="1:4" hidden="1" x14ac:dyDescent="0.15">
      <c r="A1206" s="46">
        <v>1228</v>
      </c>
      <c r="B1206" s="46" t="s">
        <v>149</v>
      </c>
      <c r="C1206" s="80" t="s">
        <v>182</v>
      </c>
      <c r="D1206" s="46" t="s">
        <v>131</v>
      </c>
    </row>
    <row r="1207" spans="1:4" hidden="1" x14ac:dyDescent="0.15">
      <c r="A1207" s="46">
        <v>1229</v>
      </c>
      <c r="B1207" s="46" t="s">
        <v>115</v>
      </c>
      <c r="C1207" s="80" t="s">
        <v>182</v>
      </c>
      <c r="D1207" s="46" t="s">
        <v>131</v>
      </c>
    </row>
    <row r="1208" spans="1:4" hidden="1" x14ac:dyDescent="0.15">
      <c r="A1208" s="46">
        <v>1230</v>
      </c>
      <c r="B1208" s="46" t="s">
        <v>114</v>
      </c>
      <c r="C1208" s="80" t="s">
        <v>182</v>
      </c>
      <c r="D1208" s="46" t="s">
        <v>131</v>
      </c>
    </row>
    <row r="1209" spans="1:4" hidden="1" x14ac:dyDescent="0.15">
      <c r="A1209" s="46">
        <v>1231</v>
      </c>
      <c r="B1209" s="46" t="s">
        <v>125</v>
      </c>
      <c r="C1209" s="80" t="s">
        <v>182</v>
      </c>
      <c r="D1209" s="46" t="s">
        <v>131</v>
      </c>
    </row>
    <row r="1210" spans="1:4" hidden="1" x14ac:dyDescent="0.15">
      <c r="A1210" s="46">
        <v>1232</v>
      </c>
      <c r="B1210" s="46" t="s">
        <v>120</v>
      </c>
      <c r="C1210" s="80" t="s">
        <v>182</v>
      </c>
      <c r="D1210" s="46" t="s">
        <v>131</v>
      </c>
    </row>
    <row r="1211" spans="1:4" hidden="1" x14ac:dyDescent="0.15">
      <c r="A1211" s="46">
        <v>1233</v>
      </c>
      <c r="B1211" s="46" t="s">
        <v>117</v>
      </c>
      <c r="C1211" s="80" t="s">
        <v>182</v>
      </c>
      <c r="D1211" s="46" t="s">
        <v>131</v>
      </c>
    </row>
    <row r="1212" spans="1:4" hidden="1" x14ac:dyDescent="0.15">
      <c r="A1212" s="46">
        <v>1234</v>
      </c>
      <c r="B1212" s="46" t="s">
        <v>125</v>
      </c>
      <c r="C1212" s="80" t="s">
        <v>182</v>
      </c>
      <c r="D1212" s="46" t="s">
        <v>112</v>
      </c>
    </row>
    <row r="1213" spans="1:4" hidden="1" x14ac:dyDescent="0.15">
      <c r="A1213" s="46">
        <v>1235</v>
      </c>
      <c r="B1213" s="46" t="s">
        <v>133</v>
      </c>
      <c r="C1213" s="80" t="s">
        <v>182</v>
      </c>
      <c r="D1213" s="46" t="s">
        <v>131</v>
      </c>
    </row>
    <row r="1214" spans="1:4" hidden="1" x14ac:dyDescent="0.15">
      <c r="A1214" s="46">
        <v>1236</v>
      </c>
      <c r="B1214" s="46" t="s">
        <v>144</v>
      </c>
      <c r="C1214" s="80" t="s">
        <v>182</v>
      </c>
      <c r="D1214" s="46" t="s">
        <v>139</v>
      </c>
    </row>
    <row r="1215" spans="1:4" hidden="1" x14ac:dyDescent="0.15">
      <c r="A1215" s="46">
        <v>1237</v>
      </c>
      <c r="B1215" s="46" t="s">
        <v>120</v>
      </c>
      <c r="C1215" s="80" t="s">
        <v>182</v>
      </c>
      <c r="D1215" s="46" t="s">
        <v>139</v>
      </c>
    </row>
    <row r="1216" spans="1:4" hidden="1" x14ac:dyDescent="0.15">
      <c r="A1216" s="46">
        <v>1238</v>
      </c>
      <c r="B1216" s="46" t="s">
        <v>122</v>
      </c>
      <c r="C1216" s="80" t="s">
        <v>182</v>
      </c>
      <c r="D1216" s="46" t="s">
        <v>139</v>
      </c>
    </row>
    <row r="1217" spans="1:4" hidden="1" x14ac:dyDescent="0.15">
      <c r="A1217" s="46">
        <v>1239</v>
      </c>
      <c r="B1217" s="46" t="s">
        <v>115</v>
      </c>
      <c r="C1217" s="80" t="s">
        <v>182</v>
      </c>
      <c r="D1217" s="46" t="s">
        <v>139</v>
      </c>
    </row>
    <row r="1218" spans="1:4" hidden="1" x14ac:dyDescent="0.15">
      <c r="A1218" s="46">
        <v>1240</v>
      </c>
      <c r="B1218" s="46" t="s">
        <v>135</v>
      </c>
      <c r="C1218" s="80" t="s">
        <v>182</v>
      </c>
      <c r="D1218" s="46" t="s">
        <v>139</v>
      </c>
    </row>
    <row r="1219" spans="1:4" hidden="1" x14ac:dyDescent="0.15">
      <c r="A1219" s="46">
        <v>1241</v>
      </c>
      <c r="B1219" s="46" t="s">
        <v>125</v>
      </c>
      <c r="C1219" s="80" t="s">
        <v>182</v>
      </c>
      <c r="D1219" s="46" t="s">
        <v>139</v>
      </c>
    </row>
    <row r="1220" spans="1:4" hidden="1" x14ac:dyDescent="0.15">
      <c r="A1220" s="46">
        <v>1242</v>
      </c>
      <c r="B1220" s="46" t="s">
        <v>115</v>
      </c>
      <c r="C1220" s="80" t="s">
        <v>182</v>
      </c>
      <c r="D1220" s="46" t="s">
        <v>139</v>
      </c>
    </row>
    <row r="1221" spans="1:4" hidden="1" x14ac:dyDescent="0.15">
      <c r="A1221" s="46">
        <v>1243</v>
      </c>
      <c r="B1221" s="46" t="s">
        <v>125</v>
      </c>
      <c r="C1221" s="80" t="s">
        <v>182</v>
      </c>
      <c r="D1221" s="46" t="s">
        <v>139</v>
      </c>
    </row>
    <row r="1222" spans="1:4" hidden="1" x14ac:dyDescent="0.15">
      <c r="A1222" s="46">
        <v>1244</v>
      </c>
      <c r="B1222" s="46" t="s">
        <v>135</v>
      </c>
      <c r="C1222" s="80" t="s">
        <v>182</v>
      </c>
      <c r="D1222" s="46" t="s">
        <v>139</v>
      </c>
    </row>
    <row r="1223" spans="1:4" hidden="1" x14ac:dyDescent="0.15">
      <c r="A1223" s="46">
        <v>1245</v>
      </c>
      <c r="B1223" s="46" t="s">
        <v>121</v>
      </c>
      <c r="C1223" s="80" t="s">
        <v>182</v>
      </c>
      <c r="D1223" s="46" t="s">
        <v>139</v>
      </c>
    </row>
    <row r="1224" spans="1:4" hidden="1" x14ac:dyDescent="0.15">
      <c r="A1224" s="46">
        <v>1246</v>
      </c>
      <c r="B1224" s="46" t="s">
        <v>126</v>
      </c>
      <c r="C1224" s="80" t="s">
        <v>182</v>
      </c>
      <c r="D1224" s="46" t="s">
        <v>139</v>
      </c>
    </row>
    <row r="1225" spans="1:4" hidden="1" x14ac:dyDescent="0.15">
      <c r="A1225" s="46">
        <v>1247</v>
      </c>
      <c r="B1225" s="46" t="s">
        <v>130</v>
      </c>
      <c r="C1225" s="80" t="s">
        <v>182</v>
      </c>
      <c r="D1225" s="46" t="s">
        <v>139</v>
      </c>
    </row>
    <row r="1226" spans="1:4" hidden="1" x14ac:dyDescent="0.15">
      <c r="A1226" s="46">
        <v>1248</v>
      </c>
      <c r="B1226" s="46" t="s">
        <v>135</v>
      </c>
      <c r="C1226" s="80" t="s">
        <v>182</v>
      </c>
      <c r="D1226" s="46" t="s">
        <v>139</v>
      </c>
    </row>
    <row r="1227" spans="1:4" hidden="1" x14ac:dyDescent="0.15">
      <c r="A1227" s="46">
        <v>1249</v>
      </c>
      <c r="B1227" s="46" t="s">
        <v>122</v>
      </c>
      <c r="C1227" s="80" t="s">
        <v>182</v>
      </c>
      <c r="D1227" s="46" t="s">
        <v>139</v>
      </c>
    </row>
    <row r="1228" spans="1:4" hidden="1" x14ac:dyDescent="0.15">
      <c r="A1228" s="46">
        <v>1250</v>
      </c>
      <c r="B1228" s="46" t="s">
        <v>141</v>
      </c>
      <c r="C1228" s="80" t="s">
        <v>182</v>
      </c>
      <c r="D1228" s="46" t="s">
        <v>142</v>
      </c>
    </row>
    <row r="1229" spans="1:4" hidden="1" x14ac:dyDescent="0.15">
      <c r="A1229" s="46">
        <v>1251</v>
      </c>
      <c r="B1229" s="46" t="s">
        <v>115</v>
      </c>
      <c r="C1229" s="80" t="s">
        <v>182</v>
      </c>
      <c r="D1229" s="46" t="s">
        <v>142</v>
      </c>
    </row>
    <row r="1230" spans="1:4" hidden="1" x14ac:dyDescent="0.15">
      <c r="A1230" s="46">
        <v>1252</v>
      </c>
      <c r="B1230" s="46" t="s">
        <v>133</v>
      </c>
      <c r="C1230" s="80" t="s">
        <v>182</v>
      </c>
      <c r="D1230" s="46" t="s">
        <v>142</v>
      </c>
    </row>
    <row r="1231" spans="1:4" hidden="1" x14ac:dyDescent="0.15">
      <c r="A1231" s="46">
        <v>1253</v>
      </c>
      <c r="B1231" s="46" t="s">
        <v>126</v>
      </c>
      <c r="C1231" s="80" t="s">
        <v>182</v>
      </c>
      <c r="D1231" s="46" t="s">
        <v>142</v>
      </c>
    </row>
    <row r="1232" spans="1:4" hidden="1" x14ac:dyDescent="0.15">
      <c r="A1232" s="46">
        <v>1254</v>
      </c>
      <c r="B1232" s="46" t="s">
        <v>119</v>
      </c>
      <c r="C1232" s="80" t="s">
        <v>182</v>
      </c>
      <c r="D1232" s="46" t="s">
        <v>142</v>
      </c>
    </row>
    <row r="1233" spans="1:4" hidden="1" x14ac:dyDescent="0.15">
      <c r="A1233" s="46">
        <v>1255</v>
      </c>
      <c r="B1233" s="46" t="s">
        <v>128</v>
      </c>
      <c r="C1233" s="80" t="s">
        <v>182</v>
      </c>
      <c r="D1233" s="46" t="s">
        <v>142</v>
      </c>
    </row>
    <row r="1234" spans="1:4" hidden="1" x14ac:dyDescent="0.15">
      <c r="A1234" s="46">
        <v>1256</v>
      </c>
      <c r="B1234" s="46" t="s">
        <v>123</v>
      </c>
      <c r="C1234" s="80" t="s">
        <v>182</v>
      </c>
      <c r="D1234" s="46" t="s">
        <v>142</v>
      </c>
    </row>
    <row r="1235" spans="1:4" hidden="1" x14ac:dyDescent="0.15">
      <c r="A1235" s="46">
        <v>1257</v>
      </c>
      <c r="B1235" s="46" t="s">
        <v>114</v>
      </c>
      <c r="C1235" s="80" t="s">
        <v>183</v>
      </c>
      <c r="D1235" s="46" t="s">
        <v>112</v>
      </c>
    </row>
    <row r="1236" spans="1:4" hidden="1" x14ac:dyDescent="0.15">
      <c r="A1236" s="46">
        <v>1258</v>
      </c>
      <c r="B1236" s="46" t="s">
        <v>141</v>
      </c>
      <c r="C1236" s="80" t="s">
        <v>183</v>
      </c>
      <c r="D1236" s="46" t="s">
        <v>112</v>
      </c>
    </row>
    <row r="1237" spans="1:4" hidden="1" x14ac:dyDescent="0.15">
      <c r="A1237" s="46">
        <v>1259</v>
      </c>
      <c r="B1237" s="46" t="s">
        <v>110</v>
      </c>
      <c r="C1237" s="80" t="s">
        <v>183</v>
      </c>
      <c r="D1237" s="46" t="s">
        <v>112</v>
      </c>
    </row>
    <row r="1238" spans="1:4" hidden="1" x14ac:dyDescent="0.15">
      <c r="A1238" s="46">
        <v>1260</v>
      </c>
      <c r="B1238" s="46" t="s">
        <v>137</v>
      </c>
      <c r="C1238" s="80" t="s">
        <v>183</v>
      </c>
      <c r="D1238" s="46" t="s">
        <v>131</v>
      </c>
    </row>
    <row r="1239" spans="1:4" hidden="1" x14ac:dyDescent="0.15">
      <c r="A1239" s="46">
        <v>1261</v>
      </c>
      <c r="B1239" s="46" t="s">
        <v>127</v>
      </c>
      <c r="C1239" s="80" t="s">
        <v>183</v>
      </c>
      <c r="D1239" s="46" t="s">
        <v>131</v>
      </c>
    </row>
    <row r="1240" spans="1:4" hidden="1" x14ac:dyDescent="0.15">
      <c r="A1240" s="46">
        <v>1262</v>
      </c>
      <c r="B1240" s="46" t="s">
        <v>117</v>
      </c>
      <c r="C1240" s="80" t="s">
        <v>183</v>
      </c>
      <c r="D1240" s="46" t="s">
        <v>131</v>
      </c>
    </row>
    <row r="1241" spans="1:4" hidden="1" x14ac:dyDescent="0.15">
      <c r="A1241" s="46">
        <v>1263</v>
      </c>
      <c r="B1241" s="46" t="s">
        <v>122</v>
      </c>
      <c r="C1241" s="80" t="s">
        <v>183</v>
      </c>
      <c r="D1241" s="46" t="s">
        <v>139</v>
      </c>
    </row>
    <row r="1242" spans="1:4" hidden="1" x14ac:dyDescent="0.15">
      <c r="A1242" s="46">
        <v>1264</v>
      </c>
      <c r="B1242" s="46" t="s">
        <v>114</v>
      </c>
      <c r="C1242" s="80" t="s">
        <v>183</v>
      </c>
      <c r="D1242" s="46" t="s">
        <v>139</v>
      </c>
    </row>
    <row r="1243" spans="1:4" hidden="1" x14ac:dyDescent="0.15">
      <c r="A1243" s="46">
        <v>1265</v>
      </c>
      <c r="B1243" s="46" t="s">
        <v>127</v>
      </c>
      <c r="C1243" s="80" t="s">
        <v>183</v>
      </c>
      <c r="D1243" s="46" t="s">
        <v>139</v>
      </c>
    </row>
    <row r="1244" spans="1:4" hidden="1" x14ac:dyDescent="0.15">
      <c r="A1244" s="46">
        <v>1266</v>
      </c>
      <c r="B1244" s="46" t="s">
        <v>130</v>
      </c>
      <c r="C1244" s="80" t="s">
        <v>183</v>
      </c>
      <c r="D1244" s="46" t="s">
        <v>139</v>
      </c>
    </row>
    <row r="1245" spans="1:4" hidden="1" x14ac:dyDescent="0.15">
      <c r="A1245" s="46">
        <v>1267</v>
      </c>
      <c r="B1245" s="46" t="s">
        <v>126</v>
      </c>
      <c r="C1245" s="80" t="s">
        <v>183</v>
      </c>
      <c r="D1245" s="46" t="s">
        <v>139</v>
      </c>
    </row>
    <row r="1246" spans="1:4" hidden="1" x14ac:dyDescent="0.15">
      <c r="A1246" s="46">
        <v>1268</v>
      </c>
      <c r="B1246" s="46" t="s">
        <v>141</v>
      </c>
      <c r="C1246" s="80" t="s">
        <v>183</v>
      </c>
      <c r="D1246" s="46" t="s">
        <v>139</v>
      </c>
    </row>
    <row r="1247" spans="1:4" hidden="1" x14ac:dyDescent="0.15">
      <c r="A1247" s="46">
        <v>1269</v>
      </c>
      <c r="B1247" s="46" t="s">
        <v>122</v>
      </c>
      <c r="C1247" s="80" t="s">
        <v>183</v>
      </c>
      <c r="D1247" s="46" t="s">
        <v>139</v>
      </c>
    </row>
    <row r="1248" spans="1:4" hidden="1" x14ac:dyDescent="0.15">
      <c r="A1248" s="46">
        <v>1270</v>
      </c>
      <c r="B1248" s="46" t="s">
        <v>117</v>
      </c>
      <c r="C1248" s="80" t="s">
        <v>183</v>
      </c>
      <c r="D1248" s="46" t="s">
        <v>139</v>
      </c>
    </row>
    <row r="1249" spans="1:4" hidden="1" x14ac:dyDescent="0.15">
      <c r="A1249" s="46">
        <v>1271</v>
      </c>
      <c r="B1249" s="46" t="s">
        <v>115</v>
      </c>
      <c r="C1249" s="80" t="s">
        <v>183</v>
      </c>
      <c r="D1249" s="46" t="s">
        <v>139</v>
      </c>
    </row>
    <row r="1250" spans="1:4" hidden="1" x14ac:dyDescent="0.15">
      <c r="A1250" s="46">
        <v>1272</v>
      </c>
      <c r="B1250" s="46" t="s">
        <v>115</v>
      </c>
      <c r="C1250" s="80" t="s">
        <v>183</v>
      </c>
      <c r="D1250" s="46" t="s">
        <v>139</v>
      </c>
    </row>
    <row r="1251" spans="1:4" hidden="1" x14ac:dyDescent="0.15">
      <c r="A1251" s="46">
        <v>1273</v>
      </c>
      <c r="B1251" s="46" t="s">
        <v>137</v>
      </c>
      <c r="C1251" s="80" t="s">
        <v>183</v>
      </c>
      <c r="D1251" s="46" t="s">
        <v>142</v>
      </c>
    </row>
    <row r="1252" spans="1:4" hidden="1" x14ac:dyDescent="0.15">
      <c r="A1252" s="46">
        <v>1274</v>
      </c>
      <c r="B1252" s="46" t="s">
        <v>118</v>
      </c>
      <c r="C1252" s="80" t="s">
        <v>183</v>
      </c>
      <c r="D1252" s="46" t="s">
        <v>142</v>
      </c>
    </row>
    <row r="1253" spans="1:4" hidden="1" x14ac:dyDescent="0.15">
      <c r="A1253" s="46">
        <v>1275</v>
      </c>
      <c r="B1253" s="46" t="s">
        <v>117</v>
      </c>
      <c r="C1253" s="80" t="s">
        <v>183</v>
      </c>
      <c r="D1253" s="46" t="s">
        <v>142</v>
      </c>
    </row>
    <row r="1254" spans="1:4" hidden="1" x14ac:dyDescent="0.15">
      <c r="A1254" s="46">
        <v>1276</v>
      </c>
      <c r="B1254" s="46" t="s">
        <v>114</v>
      </c>
      <c r="C1254" s="80" t="s">
        <v>183</v>
      </c>
      <c r="D1254" s="46" t="s">
        <v>142</v>
      </c>
    </row>
    <row r="1255" spans="1:4" hidden="1" x14ac:dyDescent="0.15">
      <c r="A1255" s="46">
        <v>1277</v>
      </c>
      <c r="B1255" s="46" t="s">
        <v>114</v>
      </c>
      <c r="C1255" s="80" t="s">
        <v>183</v>
      </c>
      <c r="D1255" s="46" t="s">
        <v>142</v>
      </c>
    </row>
    <row r="1256" spans="1:4" hidden="1" x14ac:dyDescent="0.15">
      <c r="A1256" s="46">
        <v>1278</v>
      </c>
      <c r="B1256" s="46" t="s">
        <v>133</v>
      </c>
      <c r="C1256" s="80" t="s">
        <v>183</v>
      </c>
      <c r="D1256" s="46" t="s">
        <v>142</v>
      </c>
    </row>
    <row r="1257" spans="1:4" hidden="1" x14ac:dyDescent="0.15">
      <c r="A1257" s="46">
        <v>1279</v>
      </c>
      <c r="B1257" s="46" t="s">
        <v>133</v>
      </c>
      <c r="C1257" s="80" t="s">
        <v>183</v>
      </c>
      <c r="D1257" s="46" t="s">
        <v>142</v>
      </c>
    </row>
    <row r="1258" spans="1:4" hidden="1" x14ac:dyDescent="0.15">
      <c r="A1258" s="46">
        <v>1280</v>
      </c>
      <c r="B1258" s="46" t="s">
        <v>126</v>
      </c>
      <c r="C1258" s="80" t="s">
        <v>183</v>
      </c>
      <c r="D1258" s="46" t="s">
        <v>142</v>
      </c>
    </row>
    <row r="1259" spans="1:4" hidden="1" x14ac:dyDescent="0.15">
      <c r="A1259" s="46">
        <v>1281</v>
      </c>
      <c r="B1259" s="46" t="s">
        <v>136</v>
      </c>
      <c r="C1259" s="80" t="s">
        <v>183</v>
      </c>
      <c r="D1259" s="46" t="s">
        <v>142</v>
      </c>
    </row>
    <row r="1260" spans="1:4" hidden="1" x14ac:dyDescent="0.15">
      <c r="A1260" s="46">
        <v>1282</v>
      </c>
      <c r="B1260" s="46" t="s">
        <v>119</v>
      </c>
      <c r="C1260" s="80" t="s">
        <v>183</v>
      </c>
      <c r="D1260" s="46" t="s">
        <v>142</v>
      </c>
    </row>
    <row r="1261" spans="1:4" hidden="1" x14ac:dyDescent="0.15">
      <c r="A1261" s="46">
        <v>1283</v>
      </c>
      <c r="B1261" s="46" t="s">
        <v>119</v>
      </c>
      <c r="C1261" s="80" t="s">
        <v>183</v>
      </c>
      <c r="D1261" s="46" t="s">
        <v>142</v>
      </c>
    </row>
    <row r="1262" spans="1:4" hidden="1" x14ac:dyDescent="0.15">
      <c r="A1262" s="46">
        <v>1284</v>
      </c>
      <c r="B1262" s="46" t="s">
        <v>122</v>
      </c>
      <c r="C1262" s="80" t="s">
        <v>183</v>
      </c>
      <c r="D1262" s="46" t="s">
        <v>142</v>
      </c>
    </row>
    <row r="1263" spans="1:4" hidden="1" x14ac:dyDescent="0.15">
      <c r="A1263" s="46">
        <v>1285</v>
      </c>
      <c r="B1263" s="46" t="s">
        <v>122</v>
      </c>
      <c r="C1263" s="80" t="s">
        <v>183</v>
      </c>
      <c r="D1263" s="46" t="s">
        <v>142</v>
      </c>
    </row>
    <row r="1264" spans="1:4" hidden="1" x14ac:dyDescent="0.15">
      <c r="A1264" s="46">
        <v>1286</v>
      </c>
      <c r="B1264" s="46" t="s">
        <v>148</v>
      </c>
      <c r="C1264" s="80" t="s">
        <v>183</v>
      </c>
      <c r="D1264" s="46" t="s">
        <v>142</v>
      </c>
    </row>
    <row r="1265" spans="1:4" hidden="1" x14ac:dyDescent="0.15">
      <c r="A1265" s="46">
        <v>1287</v>
      </c>
      <c r="B1265" s="46" t="s">
        <v>138</v>
      </c>
      <c r="C1265" s="80" t="s">
        <v>184</v>
      </c>
      <c r="D1265" s="46" t="s">
        <v>157</v>
      </c>
    </row>
    <row r="1266" spans="1:4" hidden="1" x14ac:dyDescent="0.15">
      <c r="A1266" s="46">
        <v>1288</v>
      </c>
      <c r="B1266" s="46" t="s">
        <v>118</v>
      </c>
      <c r="C1266" s="80" t="s">
        <v>184</v>
      </c>
      <c r="D1266" s="46" t="s">
        <v>146</v>
      </c>
    </row>
    <row r="1267" spans="1:4" hidden="1" x14ac:dyDescent="0.15">
      <c r="A1267" s="46">
        <v>1289</v>
      </c>
      <c r="B1267" s="46" t="s">
        <v>122</v>
      </c>
      <c r="C1267" s="80" t="s">
        <v>184</v>
      </c>
      <c r="D1267" s="46" t="s">
        <v>112</v>
      </c>
    </row>
    <row r="1268" spans="1:4" hidden="1" x14ac:dyDescent="0.15">
      <c r="A1268" s="46">
        <v>1290</v>
      </c>
      <c r="B1268" s="46" t="s">
        <v>137</v>
      </c>
      <c r="C1268" s="80" t="s">
        <v>184</v>
      </c>
      <c r="D1268" s="46" t="s">
        <v>112</v>
      </c>
    </row>
    <row r="1269" spans="1:4" hidden="1" x14ac:dyDescent="0.15">
      <c r="A1269" s="46">
        <v>1291</v>
      </c>
      <c r="B1269" s="46" t="s">
        <v>118</v>
      </c>
      <c r="C1269" s="80" t="s">
        <v>184</v>
      </c>
      <c r="D1269" s="46" t="s">
        <v>112</v>
      </c>
    </row>
    <row r="1270" spans="1:4" hidden="1" x14ac:dyDescent="0.15">
      <c r="A1270" s="46">
        <v>1292</v>
      </c>
      <c r="B1270" s="46" t="s">
        <v>116</v>
      </c>
      <c r="C1270" s="80" t="s">
        <v>184</v>
      </c>
      <c r="D1270" s="46" t="s">
        <v>112</v>
      </c>
    </row>
    <row r="1271" spans="1:4" hidden="1" x14ac:dyDescent="0.15">
      <c r="A1271" s="46">
        <v>1293</v>
      </c>
      <c r="B1271" s="46" t="s">
        <v>122</v>
      </c>
      <c r="C1271" s="80" t="s">
        <v>184</v>
      </c>
      <c r="D1271" s="46" t="s">
        <v>131</v>
      </c>
    </row>
    <row r="1272" spans="1:4" hidden="1" x14ac:dyDescent="0.15">
      <c r="A1272" s="46">
        <v>1294</v>
      </c>
      <c r="B1272" s="46" t="s">
        <v>125</v>
      </c>
      <c r="C1272" s="80" t="s">
        <v>184</v>
      </c>
      <c r="D1272" s="46" t="s">
        <v>131</v>
      </c>
    </row>
    <row r="1273" spans="1:4" hidden="1" x14ac:dyDescent="0.15">
      <c r="A1273" s="46">
        <v>1295</v>
      </c>
      <c r="B1273" s="46" t="s">
        <v>110</v>
      </c>
      <c r="C1273" s="80" t="s">
        <v>184</v>
      </c>
      <c r="D1273" s="46" t="s">
        <v>131</v>
      </c>
    </row>
    <row r="1274" spans="1:4" hidden="1" x14ac:dyDescent="0.15">
      <c r="A1274" s="46">
        <v>1296</v>
      </c>
      <c r="B1274" s="46" t="s">
        <v>136</v>
      </c>
      <c r="C1274" s="80" t="s">
        <v>184</v>
      </c>
      <c r="D1274" s="46" t="s">
        <v>139</v>
      </c>
    </row>
    <row r="1275" spans="1:4" hidden="1" x14ac:dyDescent="0.15">
      <c r="A1275" s="46">
        <v>1297</v>
      </c>
      <c r="B1275" s="46" t="s">
        <v>121</v>
      </c>
      <c r="C1275" s="80" t="s">
        <v>184</v>
      </c>
      <c r="D1275" s="46" t="s">
        <v>139</v>
      </c>
    </row>
    <row r="1276" spans="1:4" hidden="1" x14ac:dyDescent="0.15">
      <c r="A1276" s="46">
        <v>1298</v>
      </c>
      <c r="B1276" s="46" t="s">
        <v>130</v>
      </c>
      <c r="C1276" s="80" t="s">
        <v>184</v>
      </c>
      <c r="D1276" s="46" t="s">
        <v>139</v>
      </c>
    </row>
    <row r="1277" spans="1:4" hidden="1" x14ac:dyDescent="0.15">
      <c r="A1277" s="46">
        <v>1299</v>
      </c>
      <c r="B1277" s="46" t="s">
        <v>118</v>
      </c>
      <c r="C1277" s="80" t="s">
        <v>184</v>
      </c>
      <c r="D1277" s="46" t="s">
        <v>139</v>
      </c>
    </row>
    <row r="1278" spans="1:4" hidden="1" x14ac:dyDescent="0.15">
      <c r="A1278" s="46">
        <v>1300</v>
      </c>
      <c r="B1278" s="46" t="s">
        <v>126</v>
      </c>
      <c r="C1278" s="80" t="s">
        <v>184</v>
      </c>
      <c r="D1278" s="46" t="s">
        <v>139</v>
      </c>
    </row>
    <row r="1279" spans="1:4" hidden="1" x14ac:dyDescent="0.15">
      <c r="A1279" s="46">
        <v>1301</v>
      </c>
      <c r="B1279" s="46" t="s">
        <v>137</v>
      </c>
      <c r="C1279" s="80" t="s">
        <v>184</v>
      </c>
      <c r="D1279" s="46" t="s">
        <v>139</v>
      </c>
    </row>
    <row r="1280" spans="1:4" hidden="1" x14ac:dyDescent="0.15">
      <c r="A1280" s="46">
        <v>1302</v>
      </c>
      <c r="B1280" s="46" t="s">
        <v>115</v>
      </c>
      <c r="C1280" s="80" t="s">
        <v>184</v>
      </c>
      <c r="D1280" s="46" t="s">
        <v>139</v>
      </c>
    </row>
    <row r="1281" spans="1:4" hidden="1" x14ac:dyDescent="0.15">
      <c r="A1281" s="46">
        <v>1303</v>
      </c>
      <c r="B1281" s="46" t="s">
        <v>137</v>
      </c>
      <c r="C1281" s="80" t="s">
        <v>185</v>
      </c>
      <c r="D1281" s="46" t="s">
        <v>112</v>
      </c>
    </row>
    <row r="1282" spans="1:4" hidden="1" x14ac:dyDescent="0.15">
      <c r="A1282" s="46">
        <v>1304</v>
      </c>
      <c r="B1282" s="46" t="s">
        <v>114</v>
      </c>
      <c r="C1282" s="80" t="s">
        <v>185</v>
      </c>
      <c r="D1282" s="46" t="s">
        <v>112</v>
      </c>
    </row>
    <row r="1283" spans="1:4" hidden="1" x14ac:dyDescent="0.15">
      <c r="A1283" s="46">
        <v>1305</v>
      </c>
      <c r="B1283" s="46" t="s">
        <v>114</v>
      </c>
      <c r="C1283" s="80" t="s">
        <v>185</v>
      </c>
      <c r="D1283" s="46" t="s">
        <v>112</v>
      </c>
    </row>
    <row r="1284" spans="1:4" hidden="1" x14ac:dyDescent="0.15">
      <c r="A1284" s="46">
        <v>1306</v>
      </c>
      <c r="B1284" s="46" t="s">
        <v>114</v>
      </c>
      <c r="C1284" s="80" t="s">
        <v>185</v>
      </c>
      <c r="D1284" s="46" t="s">
        <v>112</v>
      </c>
    </row>
    <row r="1285" spans="1:4" hidden="1" x14ac:dyDescent="0.15">
      <c r="A1285" s="46">
        <v>1307</v>
      </c>
      <c r="B1285" s="46" t="s">
        <v>127</v>
      </c>
      <c r="C1285" s="80" t="s">
        <v>185</v>
      </c>
      <c r="D1285" s="46" t="s">
        <v>112</v>
      </c>
    </row>
    <row r="1286" spans="1:4" hidden="1" x14ac:dyDescent="0.15">
      <c r="A1286" s="46">
        <v>1308</v>
      </c>
      <c r="B1286" s="46" t="s">
        <v>127</v>
      </c>
      <c r="C1286" s="80" t="s">
        <v>185</v>
      </c>
      <c r="D1286" s="46" t="s">
        <v>112</v>
      </c>
    </row>
    <row r="1287" spans="1:4" hidden="1" x14ac:dyDescent="0.15">
      <c r="A1287" s="46">
        <v>1309</v>
      </c>
      <c r="B1287" s="46" t="s">
        <v>127</v>
      </c>
      <c r="C1287" s="80" t="s">
        <v>185</v>
      </c>
      <c r="D1287" s="46" t="s">
        <v>112</v>
      </c>
    </row>
    <row r="1288" spans="1:4" hidden="1" x14ac:dyDescent="0.15">
      <c r="A1288" s="46">
        <v>1310</v>
      </c>
      <c r="B1288" s="46" t="s">
        <v>124</v>
      </c>
      <c r="C1288" s="80" t="s">
        <v>185</v>
      </c>
      <c r="D1288" s="46" t="s">
        <v>112</v>
      </c>
    </row>
    <row r="1289" spans="1:4" hidden="1" x14ac:dyDescent="0.15">
      <c r="A1289" s="46">
        <v>1311</v>
      </c>
      <c r="B1289" s="46" t="s">
        <v>124</v>
      </c>
      <c r="C1289" s="80" t="s">
        <v>185</v>
      </c>
      <c r="D1289" s="46" t="s">
        <v>112</v>
      </c>
    </row>
    <row r="1290" spans="1:4" hidden="1" x14ac:dyDescent="0.15">
      <c r="A1290" s="46">
        <v>1312</v>
      </c>
      <c r="B1290" s="46" t="s">
        <v>124</v>
      </c>
      <c r="C1290" s="80" t="s">
        <v>185</v>
      </c>
      <c r="D1290" s="46" t="s">
        <v>112</v>
      </c>
    </row>
    <row r="1291" spans="1:4" hidden="1" x14ac:dyDescent="0.15">
      <c r="A1291" s="46">
        <v>1313</v>
      </c>
      <c r="B1291" s="46" t="s">
        <v>140</v>
      </c>
      <c r="C1291" s="80" t="s">
        <v>185</v>
      </c>
      <c r="D1291" s="46" t="s">
        <v>112</v>
      </c>
    </row>
    <row r="1292" spans="1:4" hidden="1" x14ac:dyDescent="0.15">
      <c r="A1292" s="46">
        <v>1314</v>
      </c>
      <c r="B1292" s="46" t="s">
        <v>133</v>
      </c>
      <c r="C1292" s="80" t="s">
        <v>185</v>
      </c>
      <c r="D1292" s="46" t="s">
        <v>112</v>
      </c>
    </row>
    <row r="1293" spans="1:4" hidden="1" x14ac:dyDescent="0.15">
      <c r="A1293" s="46">
        <v>1315</v>
      </c>
      <c r="B1293" s="46" t="s">
        <v>133</v>
      </c>
      <c r="C1293" s="80" t="s">
        <v>185</v>
      </c>
      <c r="D1293" s="46" t="s">
        <v>112</v>
      </c>
    </row>
    <row r="1294" spans="1:4" hidden="1" x14ac:dyDescent="0.15">
      <c r="A1294" s="46">
        <v>1316</v>
      </c>
      <c r="B1294" s="46" t="s">
        <v>126</v>
      </c>
      <c r="C1294" s="80" t="s">
        <v>185</v>
      </c>
      <c r="D1294" s="46" t="s">
        <v>112</v>
      </c>
    </row>
    <row r="1295" spans="1:4" hidden="1" x14ac:dyDescent="0.15">
      <c r="A1295" s="46">
        <v>1317</v>
      </c>
      <c r="B1295" s="46" t="s">
        <v>125</v>
      </c>
      <c r="C1295" s="80" t="s">
        <v>185</v>
      </c>
      <c r="D1295" s="46" t="s">
        <v>112</v>
      </c>
    </row>
    <row r="1296" spans="1:4" hidden="1" x14ac:dyDescent="0.15">
      <c r="A1296" s="46">
        <v>1318</v>
      </c>
      <c r="B1296" s="46" t="s">
        <v>141</v>
      </c>
      <c r="C1296" s="80" t="s">
        <v>185</v>
      </c>
      <c r="D1296" s="46" t="s">
        <v>112</v>
      </c>
    </row>
    <row r="1297" spans="1:4" hidden="1" x14ac:dyDescent="0.15">
      <c r="A1297" s="46">
        <v>1319</v>
      </c>
      <c r="B1297" s="46" t="s">
        <v>153</v>
      </c>
      <c r="C1297" s="80" t="s">
        <v>185</v>
      </c>
      <c r="D1297" s="46" t="s">
        <v>112</v>
      </c>
    </row>
    <row r="1298" spans="1:4" hidden="1" x14ac:dyDescent="0.15">
      <c r="A1298" s="46">
        <v>1320</v>
      </c>
      <c r="B1298" s="46" t="s">
        <v>120</v>
      </c>
      <c r="C1298" s="80" t="s">
        <v>185</v>
      </c>
      <c r="D1298" s="46" t="s">
        <v>112</v>
      </c>
    </row>
    <row r="1299" spans="1:4" hidden="1" x14ac:dyDescent="0.15">
      <c r="A1299" s="46">
        <v>1321</v>
      </c>
      <c r="B1299" s="46" t="s">
        <v>122</v>
      </c>
      <c r="C1299" s="80" t="s">
        <v>185</v>
      </c>
      <c r="D1299" s="46" t="s">
        <v>112</v>
      </c>
    </row>
    <row r="1300" spans="1:4" hidden="1" x14ac:dyDescent="0.15">
      <c r="A1300" s="46">
        <v>1322</v>
      </c>
      <c r="B1300" s="46" t="s">
        <v>110</v>
      </c>
      <c r="C1300" s="80" t="s">
        <v>185</v>
      </c>
      <c r="D1300" s="46" t="s">
        <v>112</v>
      </c>
    </row>
    <row r="1301" spans="1:4" hidden="1" x14ac:dyDescent="0.15">
      <c r="A1301" s="46">
        <v>1323</v>
      </c>
      <c r="B1301" s="46" t="s">
        <v>110</v>
      </c>
      <c r="C1301" s="80" t="s">
        <v>185</v>
      </c>
      <c r="D1301" s="46" t="s">
        <v>112</v>
      </c>
    </row>
    <row r="1302" spans="1:4" hidden="1" x14ac:dyDescent="0.15">
      <c r="A1302" s="46">
        <v>1324</v>
      </c>
      <c r="B1302" s="46" t="s">
        <v>138</v>
      </c>
      <c r="C1302" s="80" t="s">
        <v>185</v>
      </c>
      <c r="D1302" s="46" t="s">
        <v>112</v>
      </c>
    </row>
    <row r="1303" spans="1:4" hidden="1" x14ac:dyDescent="0.15">
      <c r="A1303" s="46">
        <v>1325</v>
      </c>
      <c r="B1303" s="46" t="s">
        <v>113</v>
      </c>
      <c r="C1303" s="80" t="s">
        <v>185</v>
      </c>
      <c r="D1303" s="46" t="s">
        <v>131</v>
      </c>
    </row>
    <row r="1304" spans="1:4" hidden="1" x14ac:dyDescent="0.15">
      <c r="A1304" s="46">
        <v>1326</v>
      </c>
      <c r="B1304" s="46" t="s">
        <v>113</v>
      </c>
      <c r="C1304" s="80" t="s">
        <v>185</v>
      </c>
      <c r="D1304" s="46" t="s">
        <v>131</v>
      </c>
    </row>
    <row r="1305" spans="1:4" hidden="1" x14ac:dyDescent="0.15">
      <c r="A1305" s="46">
        <v>1327</v>
      </c>
      <c r="B1305" s="46" t="s">
        <v>127</v>
      </c>
      <c r="C1305" s="80" t="s">
        <v>185</v>
      </c>
      <c r="D1305" s="46" t="s">
        <v>131</v>
      </c>
    </row>
    <row r="1306" spans="1:4" hidden="1" x14ac:dyDescent="0.15">
      <c r="A1306" s="46">
        <v>1328</v>
      </c>
      <c r="B1306" s="46" t="s">
        <v>127</v>
      </c>
      <c r="C1306" s="80" t="s">
        <v>185</v>
      </c>
      <c r="D1306" s="46" t="s">
        <v>131</v>
      </c>
    </row>
    <row r="1307" spans="1:4" hidden="1" x14ac:dyDescent="0.15">
      <c r="A1307" s="46">
        <v>1329</v>
      </c>
      <c r="B1307" s="46" t="s">
        <v>124</v>
      </c>
      <c r="C1307" s="80" t="s">
        <v>185</v>
      </c>
      <c r="D1307" s="46" t="s">
        <v>131</v>
      </c>
    </row>
    <row r="1308" spans="1:4" hidden="1" x14ac:dyDescent="0.15">
      <c r="A1308" s="46">
        <v>1330</v>
      </c>
      <c r="B1308" s="46" t="s">
        <v>124</v>
      </c>
      <c r="C1308" s="80" t="s">
        <v>185</v>
      </c>
      <c r="D1308" s="46" t="s">
        <v>131</v>
      </c>
    </row>
    <row r="1309" spans="1:4" hidden="1" x14ac:dyDescent="0.15">
      <c r="A1309" s="46">
        <v>1331</v>
      </c>
      <c r="B1309" s="46" t="s">
        <v>121</v>
      </c>
      <c r="C1309" s="80" t="s">
        <v>185</v>
      </c>
      <c r="D1309" s="46" t="s">
        <v>131</v>
      </c>
    </row>
    <row r="1310" spans="1:4" hidden="1" x14ac:dyDescent="0.15">
      <c r="A1310" s="46">
        <v>1332</v>
      </c>
      <c r="B1310" s="46" t="s">
        <v>133</v>
      </c>
      <c r="C1310" s="80" t="s">
        <v>185</v>
      </c>
      <c r="D1310" s="46" t="s">
        <v>131</v>
      </c>
    </row>
    <row r="1311" spans="1:4" hidden="1" x14ac:dyDescent="0.15">
      <c r="A1311" s="46">
        <v>1333</v>
      </c>
      <c r="B1311" s="46" t="s">
        <v>133</v>
      </c>
      <c r="C1311" s="80" t="s">
        <v>185</v>
      </c>
      <c r="D1311" s="46" t="s">
        <v>131</v>
      </c>
    </row>
    <row r="1312" spans="1:4" hidden="1" x14ac:dyDescent="0.15">
      <c r="A1312" s="46">
        <v>1334</v>
      </c>
      <c r="B1312" s="46" t="s">
        <v>126</v>
      </c>
      <c r="C1312" s="80" t="s">
        <v>185</v>
      </c>
      <c r="D1312" s="46" t="s">
        <v>131</v>
      </c>
    </row>
    <row r="1313" spans="1:4" hidden="1" x14ac:dyDescent="0.15">
      <c r="A1313" s="46">
        <v>1335</v>
      </c>
      <c r="B1313" s="46" t="s">
        <v>125</v>
      </c>
      <c r="C1313" s="80" t="s">
        <v>185</v>
      </c>
      <c r="D1313" s="46" t="s">
        <v>131</v>
      </c>
    </row>
    <row r="1314" spans="1:4" hidden="1" x14ac:dyDescent="0.15">
      <c r="A1314" s="46">
        <v>1336</v>
      </c>
      <c r="B1314" s="46" t="s">
        <v>118</v>
      </c>
      <c r="C1314" s="80" t="s">
        <v>185</v>
      </c>
      <c r="D1314" s="46" t="s">
        <v>131</v>
      </c>
    </row>
    <row r="1315" spans="1:4" hidden="1" x14ac:dyDescent="0.15">
      <c r="A1315" s="46">
        <v>1337</v>
      </c>
      <c r="B1315" s="46" t="s">
        <v>118</v>
      </c>
      <c r="C1315" s="80" t="s">
        <v>185</v>
      </c>
      <c r="D1315" s="46" t="s">
        <v>131</v>
      </c>
    </row>
    <row r="1316" spans="1:4" hidden="1" x14ac:dyDescent="0.15">
      <c r="A1316" s="46">
        <v>1338</v>
      </c>
      <c r="B1316" s="46" t="s">
        <v>129</v>
      </c>
      <c r="C1316" s="80" t="s">
        <v>185</v>
      </c>
      <c r="D1316" s="46" t="s">
        <v>131</v>
      </c>
    </row>
    <row r="1317" spans="1:4" hidden="1" x14ac:dyDescent="0.15">
      <c r="A1317" s="46">
        <v>1339</v>
      </c>
      <c r="B1317" s="46" t="s">
        <v>158</v>
      </c>
      <c r="C1317" s="80" t="s">
        <v>185</v>
      </c>
      <c r="D1317" s="46" t="s">
        <v>131</v>
      </c>
    </row>
    <row r="1318" spans="1:4" hidden="1" x14ac:dyDescent="0.15">
      <c r="A1318" s="46">
        <v>1340</v>
      </c>
      <c r="B1318" s="46" t="s">
        <v>135</v>
      </c>
      <c r="C1318" s="80" t="s">
        <v>185</v>
      </c>
      <c r="D1318" s="46" t="s">
        <v>131</v>
      </c>
    </row>
    <row r="1319" spans="1:4" hidden="1" x14ac:dyDescent="0.15">
      <c r="A1319" s="46">
        <v>1341</v>
      </c>
      <c r="B1319" s="46" t="s">
        <v>115</v>
      </c>
      <c r="C1319" s="80" t="s">
        <v>185</v>
      </c>
      <c r="D1319" s="46" t="s">
        <v>131</v>
      </c>
    </row>
    <row r="1320" spans="1:4" hidden="1" x14ac:dyDescent="0.15">
      <c r="A1320" s="46">
        <v>1342</v>
      </c>
      <c r="B1320" s="46" t="s">
        <v>115</v>
      </c>
      <c r="C1320" s="80" t="s">
        <v>185</v>
      </c>
      <c r="D1320" s="46" t="s">
        <v>131</v>
      </c>
    </row>
    <row r="1321" spans="1:4" hidden="1" x14ac:dyDescent="0.15">
      <c r="A1321" s="46">
        <v>1343</v>
      </c>
      <c r="B1321" s="46" t="s">
        <v>110</v>
      </c>
      <c r="C1321" s="80" t="s">
        <v>185</v>
      </c>
      <c r="D1321" s="46" t="s">
        <v>131</v>
      </c>
    </row>
    <row r="1322" spans="1:4" hidden="1" x14ac:dyDescent="0.15">
      <c r="A1322" s="46">
        <v>1344</v>
      </c>
      <c r="B1322" s="46" t="s">
        <v>110</v>
      </c>
      <c r="C1322" s="80" t="s">
        <v>185</v>
      </c>
      <c r="D1322" s="46" t="s">
        <v>131</v>
      </c>
    </row>
    <row r="1323" spans="1:4" hidden="1" x14ac:dyDescent="0.15">
      <c r="A1323" s="46">
        <v>1345</v>
      </c>
      <c r="B1323" s="46" t="s">
        <v>124</v>
      </c>
      <c r="C1323" s="80" t="s">
        <v>185</v>
      </c>
      <c r="D1323" s="46" t="s">
        <v>139</v>
      </c>
    </row>
    <row r="1324" spans="1:4" hidden="1" x14ac:dyDescent="0.15">
      <c r="A1324" s="46">
        <v>1346</v>
      </c>
      <c r="B1324" s="46" t="s">
        <v>124</v>
      </c>
      <c r="C1324" s="80" t="s">
        <v>185</v>
      </c>
      <c r="D1324" s="46" t="s">
        <v>139</v>
      </c>
    </row>
    <row r="1325" spans="1:4" hidden="1" x14ac:dyDescent="0.15">
      <c r="A1325" s="46">
        <v>1347</v>
      </c>
      <c r="B1325" s="46" t="s">
        <v>121</v>
      </c>
      <c r="C1325" s="80" t="s">
        <v>185</v>
      </c>
      <c r="D1325" s="46" t="s">
        <v>139</v>
      </c>
    </row>
    <row r="1326" spans="1:4" hidden="1" x14ac:dyDescent="0.15">
      <c r="A1326" s="46">
        <v>1348</v>
      </c>
      <c r="B1326" s="46" t="s">
        <v>140</v>
      </c>
      <c r="C1326" s="80" t="s">
        <v>185</v>
      </c>
      <c r="D1326" s="46" t="s">
        <v>139</v>
      </c>
    </row>
    <row r="1327" spans="1:4" hidden="1" x14ac:dyDescent="0.15">
      <c r="A1327" s="46">
        <v>1349</v>
      </c>
      <c r="B1327" s="46" t="s">
        <v>133</v>
      </c>
      <c r="C1327" s="80" t="s">
        <v>185</v>
      </c>
      <c r="D1327" s="46" t="s">
        <v>139</v>
      </c>
    </row>
    <row r="1328" spans="1:4" hidden="1" x14ac:dyDescent="0.15">
      <c r="A1328" s="46">
        <v>1350</v>
      </c>
      <c r="B1328" s="46" t="s">
        <v>130</v>
      </c>
      <c r="C1328" s="80" t="s">
        <v>185</v>
      </c>
      <c r="D1328" s="46" t="s">
        <v>139</v>
      </c>
    </row>
    <row r="1329" spans="1:4" hidden="1" x14ac:dyDescent="0.15">
      <c r="A1329" s="46">
        <v>1351</v>
      </c>
      <c r="B1329" s="46" t="s">
        <v>130</v>
      </c>
      <c r="C1329" s="80" t="s">
        <v>185</v>
      </c>
      <c r="D1329" s="46" t="s">
        <v>139</v>
      </c>
    </row>
    <row r="1330" spans="1:4" hidden="1" x14ac:dyDescent="0.15">
      <c r="A1330" s="46">
        <v>1352</v>
      </c>
      <c r="B1330" s="46" t="s">
        <v>130</v>
      </c>
      <c r="C1330" s="80" t="s">
        <v>185</v>
      </c>
      <c r="D1330" s="46" t="s">
        <v>139</v>
      </c>
    </row>
    <row r="1331" spans="1:4" hidden="1" x14ac:dyDescent="0.15">
      <c r="A1331" s="46">
        <v>1353</v>
      </c>
      <c r="B1331" s="46" t="s">
        <v>125</v>
      </c>
      <c r="C1331" s="80" t="s">
        <v>185</v>
      </c>
      <c r="D1331" s="46" t="s">
        <v>139</v>
      </c>
    </row>
    <row r="1332" spans="1:4" hidden="1" x14ac:dyDescent="0.15">
      <c r="A1332" s="46">
        <v>1354</v>
      </c>
      <c r="B1332" s="46" t="s">
        <v>125</v>
      </c>
      <c r="C1332" s="80" t="s">
        <v>185</v>
      </c>
      <c r="D1332" s="46" t="s">
        <v>139</v>
      </c>
    </row>
    <row r="1333" spans="1:4" hidden="1" x14ac:dyDescent="0.15">
      <c r="A1333" s="46">
        <v>1355</v>
      </c>
      <c r="B1333" s="46" t="s">
        <v>125</v>
      </c>
      <c r="C1333" s="80" t="s">
        <v>185</v>
      </c>
      <c r="D1333" s="46" t="s">
        <v>139</v>
      </c>
    </row>
    <row r="1334" spans="1:4" hidden="1" x14ac:dyDescent="0.15">
      <c r="A1334" s="46">
        <v>1356</v>
      </c>
      <c r="B1334" s="46" t="s">
        <v>136</v>
      </c>
      <c r="C1334" s="80" t="s">
        <v>185</v>
      </c>
      <c r="D1334" s="46" t="s">
        <v>139</v>
      </c>
    </row>
    <row r="1335" spans="1:4" hidden="1" x14ac:dyDescent="0.15">
      <c r="A1335" s="46">
        <v>1357</v>
      </c>
      <c r="B1335" s="46" t="s">
        <v>118</v>
      </c>
      <c r="C1335" s="80" t="s">
        <v>185</v>
      </c>
      <c r="D1335" s="46" t="s">
        <v>139</v>
      </c>
    </row>
    <row r="1336" spans="1:4" hidden="1" x14ac:dyDescent="0.15">
      <c r="A1336" s="46">
        <v>1358</v>
      </c>
      <c r="B1336" s="46" t="s">
        <v>128</v>
      </c>
      <c r="C1336" s="80" t="s">
        <v>185</v>
      </c>
      <c r="D1336" s="46" t="s">
        <v>139</v>
      </c>
    </row>
    <row r="1337" spans="1:4" hidden="1" x14ac:dyDescent="0.15">
      <c r="A1337" s="46">
        <v>1359</v>
      </c>
      <c r="B1337" s="46" t="s">
        <v>123</v>
      </c>
      <c r="C1337" s="80" t="s">
        <v>185</v>
      </c>
      <c r="D1337" s="46" t="s">
        <v>139</v>
      </c>
    </row>
    <row r="1338" spans="1:4" hidden="1" x14ac:dyDescent="0.15">
      <c r="A1338" s="46">
        <v>1360</v>
      </c>
      <c r="B1338" s="46" t="s">
        <v>110</v>
      </c>
      <c r="C1338" s="80" t="s">
        <v>185</v>
      </c>
      <c r="D1338" s="46" t="s">
        <v>139</v>
      </c>
    </row>
    <row r="1339" spans="1:4" hidden="1" x14ac:dyDescent="0.15">
      <c r="A1339" s="46">
        <v>1361</v>
      </c>
      <c r="B1339" s="46" t="s">
        <v>132</v>
      </c>
      <c r="C1339" s="80" t="s">
        <v>185</v>
      </c>
      <c r="D1339" s="46" t="s">
        <v>139</v>
      </c>
    </row>
    <row r="1340" spans="1:4" hidden="1" x14ac:dyDescent="0.15">
      <c r="A1340" s="46">
        <v>1362</v>
      </c>
      <c r="B1340" s="46" t="s">
        <v>138</v>
      </c>
      <c r="C1340" s="80" t="s">
        <v>185</v>
      </c>
      <c r="D1340" s="46" t="s">
        <v>139</v>
      </c>
    </row>
    <row r="1341" spans="1:4" hidden="1" x14ac:dyDescent="0.15">
      <c r="A1341" s="46">
        <v>1363</v>
      </c>
      <c r="B1341" s="46" t="s">
        <v>114</v>
      </c>
      <c r="C1341" s="80" t="s">
        <v>185</v>
      </c>
      <c r="D1341" s="46" t="s">
        <v>142</v>
      </c>
    </row>
    <row r="1342" spans="1:4" hidden="1" x14ac:dyDescent="0.15">
      <c r="A1342" s="46">
        <v>1364</v>
      </c>
      <c r="B1342" s="46" t="s">
        <v>114</v>
      </c>
      <c r="C1342" s="80" t="s">
        <v>185</v>
      </c>
      <c r="D1342" s="46" t="s">
        <v>142</v>
      </c>
    </row>
    <row r="1343" spans="1:4" hidden="1" x14ac:dyDescent="0.15">
      <c r="A1343" s="46">
        <v>1365</v>
      </c>
      <c r="B1343" s="46" t="s">
        <v>113</v>
      </c>
      <c r="C1343" s="80" t="s">
        <v>185</v>
      </c>
      <c r="D1343" s="46" t="s">
        <v>142</v>
      </c>
    </row>
    <row r="1344" spans="1:4" hidden="1" x14ac:dyDescent="0.15">
      <c r="A1344" s="46">
        <v>1366</v>
      </c>
      <c r="B1344" s="46" t="s">
        <v>124</v>
      </c>
      <c r="C1344" s="80" t="s">
        <v>185</v>
      </c>
      <c r="D1344" s="46" t="s">
        <v>142</v>
      </c>
    </row>
    <row r="1345" spans="1:4" hidden="1" x14ac:dyDescent="0.15">
      <c r="A1345" s="46">
        <v>1367</v>
      </c>
      <c r="B1345" s="46" t="s">
        <v>133</v>
      </c>
      <c r="C1345" s="80" t="s">
        <v>185</v>
      </c>
      <c r="D1345" s="46" t="s">
        <v>142</v>
      </c>
    </row>
    <row r="1346" spans="1:4" hidden="1" x14ac:dyDescent="0.15">
      <c r="A1346" s="46">
        <v>1368</v>
      </c>
      <c r="B1346" s="46" t="s">
        <v>118</v>
      </c>
      <c r="C1346" s="80" t="s">
        <v>185</v>
      </c>
      <c r="D1346" s="46" t="s">
        <v>142</v>
      </c>
    </row>
    <row r="1347" spans="1:4" hidden="1" x14ac:dyDescent="0.15">
      <c r="A1347" s="46">
        <v>1369</v>
      </c>
      <c r="B1347" s="46" t="s">
        <v>117</v>
      </c>
      <c r="C1347" s="80" t="s">
        <v>185</v>
      </c>
      <c r="D1347" s="46" t="s">
        <v>142</v>
      </c>
    </row>
    <row r="1348" spans="1:4" hidden="1" x14ac:dyDescent="0.15">
      <c r="A1348" s="46">
        <v>1370</v>
      </c>
      <c r="B1348" s="46" t="s">
        <v>115</v>
      </c>
      <c r="C1348" s="80" t="s">
        <v>185</v>
      </c>
      <c r="D1348" s="46" t="s">
        <v>142</v>
      </c>
    </row>
    <row r="1349" spans="1:4" hidden="1" x14ac:dyDescent="0.15">
      <c r="A1349" s="46">
        <v>1371</v>
      </c>
      <c r="B1349" s="46" t="s">
        <v>115</v>
      </c>
      <c r="C1349" s="80" t="s">
        <v>185</v>
      </c>
      <c r="D1349" s="46" t="s">
        <v>142</v>
      </c>
    </row>
    <row r="1350" spans="1:4" hidden="1" x14ac:dyDescent="0.15">
      <c r="A1350" s="46">
        <v>1372</v>
      </c>
      <c r="B1350" s="46" t="s">
        <v>110</v>
      </c>
      <c r="C1350" s="80" t="s">
        <v>185</v>
      </c>
      <c r="D1350" s="46" t="s">
        <v>142</v>
      </c>
    </row>
    <row r="1351" spans="1:4" hidden="1" x14ac:dyDescent="0.15">
      <c r="A1351" s="46">
        <v>1373</v>
      </c>
      <c r="B1351" s="46" t="s">
        <v>138</v>
      </c>
      <c r="C1351" s="80" t="s">
        <v>185</v>
      </c>
      <c r="D1351" s="46" t="s">
        <v>142</v>
      </c>
    </row>
    <row r="1352" spans="1:4" hidden="1" x14ac:dyDescent="0.15">
      <c r="A1352" s="46">
        <v>1374</v>
      </c>
      <c r="B1352" s="46" t="s">
        <v>135</v>
      </c>
      <c r="C1352" s="80" t="s">
        <v>185</v>
      </c>
      <c r="D1352" s="46" t="s">
        <v>157</v>
      </c>
    </row>
    <row r="1353" spans="1:4" hidden="1" x14ac:dyDescent="0.15">
      <c r="A1353" s="46">
        <v>1375</v>
      </c>
      <c r="B1353" s="46" t="s">
        <v>117</v>
      </c>
      <c r="C1353" s="80" t="s">
        <v>185</v>
      </c>
      <c r="D1353" s="46" t="s">
        <v>146</v>
      </c>
    </row>
    <row r="1354" spans="1:4" hidden="1" x14ac:dyDescent="0.15">
      <c r="A1354" s="46">
        <v>1376</v>
      </c>
      <c r="B1354" s="46" t="s">
        <v>110</v>
      </c>
      <c r="C1354" s="80" t="s">
        <v>186</v>
      </c>
      <c r="D1354" s="46" t="s">
        <v>146</v>
      </c>
    </row>
    <row r="1355" spans="1:4" hidden="1" x14ac:dyDescent="0.15">
      <c r="A1355" s="46">
        <v>1377</v>
      </c>
      <c r="B1355" s="46" t="s">
        <v>116</v>
      </c>
      <c r="C1355" s="80" t="s">
        <v>186</v>
      </c>
      <c r="D1355" s="46" t="s">
        <v>112</v>
      </c>
    </row>
    <row r="1356" spans="1:4" hidden="1" x14ac:dyDescent="0.15">
      <c r="A1356" s="46">
        <v>1378</v>
      </c>
      <c r="B1356" s="46" t="s">
        <v>127</v>
      </c>
      <c r="C1356" s="80" t="s">
        <v>186</v>
      </c>
      <c r="D1356" s="46" t="s">
        <v>112</v>
      </c>
    </row>
    <row r="1357" spans="1:4" hidden="1" x14ac:dyDescent="0.15">
      <c r="A1357" s="46">
        <v>1379</v>
      </c>
      <c r="B1357" s="46" t="s">
        <v>140</v>
      </c>
      <c r="C1357" s="80" t="s">
        <v>186</v>
      </c>
      <c r="D1357" s="46" t="s">
        <v>112</v>
      </c>
    </row>
    <row r="1358" spans="1:4" hidden="1" x14ac:dyDescent="0.15">
      <c r="A1358" s="46">
        <v>1380</v>
      </c>
      <c r="B1358" s="46" t="s">
        <v>114</v>
      </c>
      <c r="C1358" s="80" t="s">
        <v>186</v>
      </c>
      <c r="D1358" s="46" t="s">
        <v>112</v>
      </c>
    </row>
    <row r="1359" spans="1:4" hidden="1" x14ac:dyDescent="0.15">
      <c r="A1359" s="46">
        <v>1381</v>
      </c>
      <c r="B1359" s="46" t="s">
        <v>124</v>
      </c>
      <c r="C1359" s="80" t="s">
        <v>186</v>
      </c>
      <c r="D1359" s="46" t="s">
        <v>112</v>
      </c>
    </row>
    <row r="1360" spans="1:4" hidden="1" x14ac:dyDescent="0.15">
      <c r="A1360" s="46">
        <v>1382</v>
      </c>
      <c r="B1360" s="46" t="s">
        <v>124</v>
      </c>
      <c r="C1360" s="80" t="s">
        <v>186</v>
      </c>
      <c r="D1360" s="46" t="s">
        <v>112</v>
      </c>
    </row>
    <row r="1361" spans="1:4" hidden="1" x14ac:dyDescent="0.15">
      <c r="A1361" s="46">
        <v>1383</v>
      </c>
      <c r="B1361" s="46" t="s">
        <v>133</v>
      </c>
      <c r="C1361" s="80" t="s">
        <v>186</v>
      </c>
      <c r="D1361" s="46" t="s">
        <v>112</v>
      </c>
    </row>
    <row r="1362" spans="1:4" hidden="1" x14ac:dyDescent="0.15">
      <c r="A1362" s="46">
        <v>1384</v>
      </c>
      <c r="B1362" s="46" t="s">
        <v>126</v>
      </c>
      <c r="C1362" s="80" t="s">
        <v>186</v>
      </c>
      <c r="D1362" s="46" t="s">
        <v>112</v>
      </c>
    </row>
    <row r="1363" spans="1:4" hidden="1" x14ac:dyDescent="0.15">
      <c r="A1363" s="46">
        <v>1385</v>
      </c>
      <c r="B1363" s="46" t="s">
        <v>125</v>
      </c>
      <c r="C1363" s="80" t="s">
        <v>186</v>
      </c>
      <c r="D1363" s="46" t="s">
        <v>112</v>
      </c>
    </row>
    <row r="1364" spans="1:4" hidden="1" x14ac:dyDescent="0.15">
      <c r="A1364" s="46">
        <v>1386</v>
      </c>
      <c r="B1364" s="46" t="s">
        <v>125</v>
      </c>
      <c r="C1364" s="80" t="s">
        <v>186</v>
      </c>
      <c r="D1364" s="46" t="s">
        <v>112</v>
      </c>
    </row>
    <row r="1365" spans="1:4" hidden="1" x14ac:dyDescent="0.15">
      <c r="A1365" s="46">
        <v>1387</v>
      </c>
      <c r="B1365" s="46" t="s">
        <v>118</v>
      </c>
      <c r="C1365" s="80" t="s">
        <v>186</v>
      </c>
      <c r="D1365" s="46" t="s">
        <v>112</v>
      </c>
    </row>
    <row r="1366" spans="1:4" hidden="1" x14ac:dyDescent="0.15">
      <c r="A1366" s="46">
        <v>1388</v>
      </c>
      <c r="B1366" s="46" t="s">
        <v>120</v>
      </c>
      <c r="C1366" s="80" t="s">
        <v>186</v>
      </c>
      <c r="D1366" s="46" t="s">
        <v>112</v>
      </c>
    </row>
    <row r="1367" spans="1:4" hidden="1" x14ac:dyDescent="0.15">
      <c r="A1367" s="46">
        <v>1389</v>
      </c>
      <c r="B1367" s="46" t="s">
        <v>119</v>
      </c>
      <c r="C1367" s="80" t="s">
        <v>186</v>
      </c>
      <c r="D1367" s="46" t="s">
        <v>112</v>
      </c>
    </row>
    <row r="1368" spans="1:4" hidden="1" x14ac:dyDescent="0.15">
      <c r="A1368" s="46">
        <v>1390</v>
      </c>
      <c r="B1368" s="46" t="s">
        <v>135</v>
      </c>
      <c r="C1368" s="80" t="s">
        <v>186</v>
      </c>
      <c r="D1368" s="46" t="s">
        <v>112</v>
      </c>
    </row>
    <row r="1369" spans="1:4" hidden="1" x14ac:dyDescent="0.15">
      <c r="A1369" s="46">
        <v>1391</v>
      </c>
      <c r="B1369" s="46" t="s">
        <v>128</v>
      </c>
      <c r="C1369" s="80" t="s">
        <v>186</v>
      </c>
      <c r="D1369" s="46" t="s">
        <v>112</v>
      </c>
    </row>
    <row r="1370" spans="1:4" hidden="1" x14ac:dyDescent="0.15">
      <c r="A1370" s="46">
        <v>1392</v>
      </c>
      <c r="B1370" s="46" t="s">
        <v>117</v>
      </c>
      <c r="C1370" s="80" t="s">
        <v>186</v>
      </c>
      <c r="D1370" s="46" t="s">
        <v>112</v>
      </c>
    </row>
    <row r="1371" spans="1:4" hidden="1" x14ac:dyDescent="0.15">
      <c r="A1371" s="46">
        <v>1393</v>
      </c>
      <c r="B1371" s="46" t="s">
        <v>117</v>
      </c>
      <c r="C1371" s="80" t="s">
        <v>186</v>
      </c>
      <c r="D1371" s="46" t="s">
        <v>112</v>
      </c>
    </row>
    <row r="1372" spans="1:4" hidden="1" x14ac:dyDescent="0.15">
      <c r="A1372" s="46">
        <v>1394</v>
      </c>
      <c r="B1372" s="46" t="s">
        <v>134</v>
      </c>
      <c r="C1372" s="80" t="s">
        <v>186</v>
      </c>
      <c r="D1372" s="46" t="s">
        <v>112</v>
      </c>
    </row>
    <row r="1373" spans="1:4" hidden="1" x14ac:dyDescent="0.15">
      <c r="A1373" s="46">
        <v>1395</v>
      </c>
      <c r="B1373" s="46" t="s">
        <v>132</v>
      </c>
      <c r="C1373" s="80" t="s">
        <v>186</v>
      </c>
      <c r="D1373" s="46" t="s">
        <v>112</v>
      </c>
    </row>
    <row r="1374" spans="1:4" hidden="1" x14ac:dyDescent="0.15">
      <c r="A1374" s="46">
        <v>1396</v>
      </c>
      <c r="B1374" s="46" t="s">
        <v>138</v>
      </c>
      <c r="C1374" s="80" t="s">
        <v>186</v>
      </c>
      <c r="D1374" s="46" t="s">
        <v>112</v>
      </c>
    </row>
    <row r="1375" spans="1:4" hidden="1" x14ac:dyDescent="0.15">
      <c r="A1375" s="46">
        <v>1397</v>
      </c>
      <c r="B1375" s="46" t="s">
        <v>114</v>
      </c>
      <c r="C1375" s="80" t="s">
        <v>186</v>
      </c>
      <c r="D1375" s="46" t="s">
        <v>131</v>
      </c>
    </row>
    <row r="1376" spans="1:4" hidden="1" x14ac:dyDescent="0.15">
      <c r="A1376" s="46">
        <v>1398</v>
      </c>
      <c r="B1376" s="46" t="s">
        <v>121</v>
      </c>
      <c r="C1376" s="80" t="s">
        <v>186</v>
      </c>
      <c r="D1376" s="46" t="s">
        <v>131</v>
      </c>
    </row>
    <row r="1377" spans="1:4" hidden="1" x14ac:dyDescent="0.15">
      <c r="A1377" s="46">
        <v>1399</v>
      </c>
      <c r="B1377" s="46" t="s">
        <v>141</v>
      </c>
      <c r="C1377" s="80" t="s">
        <v>186</v>
      </c>
      <c r="D1377" s="46" t="s">
        <v>131</v>
      </c>
    </row>
    <row r="1378" spans="1:4" hidden="1" x14ac:dyDescent="0.15">
      <c r="A1378" s="46">
        <v>1400</v>
      </c>
      <c r="B1378" s="46" t="s">
        <v>124</v>
      </c>
      <c r="C1378" s="80" t="s">
        <v>186</v>
      </c>
      <c r="D1378" s="46" t="s">
        <v>131</v>
      </c>
    </row>
    <row r="1379" spans="1:4" hidden="1" x14ac:dyDescent="0.15">
      <c r="A1379" s="46">
        <v>1401</v>
      </c>
      <c r="B1379" s="46" t="s">
        <v>117</v>
      </c>
      <c r="C1379" s="80" t="s">
        <v>186</v>
      </c>
      <c r="D1379" s="46" t="s">
        <v>131</v>
      </c>
    </row>
    <row r="1380" spans="1:4" hidden="1" x14ac:dyDescent="0.15">
      <c r="A1380" s="46">
        <v>1402</v>
      </c>
      <c r="B1380" s="46" t="s">
        <v>123</v>
      </c>
      <c r="C1380" s="80" t="s">
        <v>186</v>
      </c>
      <c r="D1380" s="46" t="s">
        <v>131</v>
      </c>
    </row>
    <row r="1381" spans="1:4" hidden="1" x14ac:dyDescent="0.15">
      <c r="A1381" s="46">
        <v>1403</v>
      </c>
      <c r="B1381" s="46" t="s">
        <v>137</v>
      </c>
      <c r="C1381" s="80" t="s">
        <v>186</v>
      </c>
      <c r="D1381" s="46" t="s">
        <v>131</v>
      </c>
    </row>
    <row r="1382" spans="1:4" hidden="1" x14ac:dyDescent="0.15">
      <c r="A1382" s="46">
        <v>1404</v>
      </c>
      <c r="B1382" s="46" t="s">
        <v>114</v>
      </c>
      <c r="C1382" s="80" t="s">
        <v>186</v>
      </c>
      <c r="D1382" s="46" t="s">
        <v>131</v>
      </c>
    </row>
    <row r="1383" spans="1:4" hidden="1" x14ac:dyDescent="0.15">
      <c r="A1383" s="46">
        <v>1405</v>
      </c>
      <c r="B1383" s="46" t="s">
        <v>113</v>
      </c>
      <c r="C1383" s="80" t="s">
        <v>186</v>
      </c>
      <c r="D1383" s="46" t="s">
        <v>131</v>
      </c>
    </row>
    <row r="1384" spans="1:4" hidden="1" x14ac:dyDescent="0.15">
      <c r="A1384" s="46">
        <v>1406</v>
      </c>
      <c r="B1384" s="46" t="s">
        <v>127</v>
      </c>
      <c r="C1384" s="80" t="s">
        <v>186</v>
      </c>
      <c r="D1384" s="46" t="s">
        <v>131</v>
      </c>
    </row>
    <row r="1385" spans="1:4" hidden="1" x14ac:dyDescent="0.15">
      <c r="A1385" s="46">
        <v>1407</v>
      </c>
      <c r="B1385" s="46" t="s">
        <v>127</v>
      </c>
      <c r="C1385" s="80" t="s">
        <v>186</v>
      </c>
      <c r="D1385" s="46" t="s">
        <v>131</v>
      </c>
    </row>
    <row r="1386" spans="1:4" hidden="1" x14ac:dyDescent="0.15">
      <c r="A1386" s="46">
        <v>1408</v>
      </c>
      <c r="B1386" s="46" t="s">
        <v>124</v>
      </c>
      <c r="C1386" s="80" t="s">
        <v>186</v>
      </c>
      <c r="D1386" s="46" t="s">
        <v>131</v>
      </c>
    </row>
    <row r="1387" spans="1:4" hidden="1" x14ac:dyDescent="0.15">
      <c r="A1387" s="46">
        <v>1409</v>
      </c>
      <c r="B1387" s="46" t="s">
        <v>124</v>
      </c>
      <c r="C1387" s="80" t="s">
        <v>186</v>
      </c>
      <c r="D1387" s="46" t="s">
        <v>131</v>
      </c>
    </row>
    <row r="1388" spans="1:4" hidden="1" x14ac:dyDescent="0.15">
      <c r="A1388" s="46">
        <v>1410</v>
      </c>
      <c r="B1388" s="46" t="s">
        <v>140</v>
      </c>
      <c r="C1388" s="80" t="s">
        <v>186</v>
      </c>
      <c r="D1388" s="46" t="s">
        <v>131</v>
      </c>
    </row>
    <row r="1389" spans="1:4" hidden="1" x14ac:dyDescent="0.15">
      <c r="A1389" s="46">
        <v>1411</v>
      </c>
      <c r="B1389" s="46" t="s">
        <v>125</v>
      </c>
      <c r="C1389" s="80" t="s">
        <v>186</v>
      </c>
      <c r="D1389" s="46" t="s">
        <v>131</v>
      </c>
    </row>
    <row r="1390" spans="1:4" hidden="1" x14ac:dyDescent="0.15">
      <c r="A1390" s="46">
        <v>1412</v>
      </c>
      <c r="B1390" s="46" t="s">
        <v>118</v>
      </c>
      <c r="C1390" s="80" t="s">
        <v>186</v>
      </c>
      <c r="D1390" s="46" t="s">
        <v>131</v>
      </c>
    </row>
    <row r="1391" spans="1:4" hidden="1" x14ac:dyDescent="0.15">
      <c r="A1391" s="46">
        <v>1413</v>
      </c>
      <c r="B1391" s="46" t="s">
        <v>129</v>
      </c>
      <c r="C1391" s="80" t="s">
        <v>186</v>
      </c>
      <c r="D1391" s="46" t="s">
        <v>131</v>
      </c>
    </row>
    <row r="1392" spans="1:4" hidden="1" x14ac:dyDescent="0.15">
      <c r="A1392" s="46">
        <v>1414</v>
      </c>
      <c r="B1392" s="46" t="s">
        <v>119</v>
      </c>
      <c r="C1392" s="80" t="s">
        <v>186</v>
      </c>
      <c r="D1392" s="46" t="s">
        <v>131</v>
      </c>
    </row>
    <row r="1393" spans="1:4" hidden="1" x14ac:dyDescent="0.15">
      <c r="A1393" s="46">
        <v>1415</v>
      </c>
      <c r="B1393" s="46" t="s">
        <v>119</v>
      </c>
      <c r="C1393" s="80" t="s">
        <v>186</v>
      </c>
      <c r="D1393" s="46" t="s">
        <v>131</v>
      </c>
    </row>
    <row r="1394" spans="1:4" hidden="1" x14ac:dyDescent="0.15">
      <c r="A1394" s="46">
        <v>1416</v>
      </c>
      <c r="B1394" s="46" t="s">
        <v>117</v>
      </c>
      <c r="C1394" s="80" t="s">
        <v>186</v>
      </c>
      <c r="D1394" s="46" t="s">
        <v>131</v>
      </c>
    </row>
    <row r="1395" spans="1:4" hidden="1" x14ac:dyDescent="0.15">
      <c r="A1395" s="46">
        <v>1417</v>
      </c>
      <c r="B1395" s="46" t="s">
        <v>117</v>
      </c>
      <c r="C1395" s="80" t="s">
        <v>186</v>
      </c>
      <c r="D1395" s="46" t="s">
        <v>131</v>
      </c>
    </row>
    <row r="1396" spans="1:4" hidden="1" x14ac:dyDescent="0.15">
      <c r="A1396" s="46">
        <v>1418</v>
      </c>
      <c r="B1396" s="46" t="s">
        <v>115</v>
      </c>
      <c r="C1396" s="80" t="s">
        <v>186</v>
      </c>
      <c r="D1396" s="46" t="s">
        <v>131</v>
      </c>
    </row>
    <row r="1397" spans="1:4" hidden="1" x14ac:dyDescent="0.15">
      <c r="A1397" s="46">
        <v>1419</v>
      </c>
      <c r="B1397" s="46" t="s">
        <v>138</v>
      </c>
      <c r="C1397" s="80" t="s">
        <v>186</v>
      </c>
      <c r="D1397" s="46" t="s">
        <v>131</v>
      </c>
    </row>
    <row r="1398" spans="1:4" hidden="1" x14ac:dyDescent="0.15">
      <c r="A1398" s="46">
        <v>1420</v>
      </c>
      <c r="B1398" s="46" t="s">
        <v>127</v>
      </c>
      <c r="C1398" s="80" t="s">
        <v>186</v>
      </c>
      <c r="D1398" s="46" t="s">
        <v>139</v>
      </c>
    </row>
    <row r="1399" spans="1:4" hidden="1" x14ac:dyDescent="0.15">
      <c r="A1399" s="46">
        <v>1421</v>
      </c>
      <c r="B1399" s="46" t="s">
        <v>114</v>
      </c>
      <c r="C1399" s="80" t="s">
        <v>186</v>
      </c>
      <c r="D1399" s="46" t="s">
        <v>139</v>
      </c>
    </row>
    <row r="1400" spans="1:4" hidden="1" x14ac:dyDescent="0.15">
      <c r="A1400" s="46">
        <v>1422</v>
      </c>
      <c r="B1400" s="46" t="s">
        <v>132</v>
      </c>
      <c r="C1400" s="80" t="s">
        <v>186</v>
      </c>
      <c r="D1400" s="46" t="s">
        <v>139</v>
      </c>
    </row>
    <row r="1401" spans="1:4" hidden="1" x14ac:dyDescent="0.15">
      <c r="A1401" s="46">
        <v>1423</v>
      </c>
      <c r="B1401" s="46" t="s">
        <v>126</v>
      </c>
      <c r="C1401" s="80" t="s">
        <v>186</v>
      </c>
      <c r="D1401" s="46" t="s">
        <v>139</v>
      </c>
    </row>
    <row r="1402" spans="1:4" hidden="1" x14ac:dyDescent="0.15">
      <c r="A1402" s="46">
        <v>1424</v>
      </c>
      <c r="B1402" s="46" t="s">
        <v>127</v>
      </c>
      <c r="C1402" s="80" t="s">
        <v>186</v>
      </c>
      <c r="D1402" s="46" t="s">
        <v>139</v>
      </c>
    </row>
    <row r="1403" spans="1:4" hidden="1" x14ac:dyDescent="0.15">
      <c r="A1403" s="46">
        <v>1425</v>
      </c>
      <c r="B1403" s="46" t="s">
        <v>122</v>
      </c>
      <c r="C1403" s="80" t="s">
        <v>186</v>
      </c>
      <c r="D1403" s="46" t="s">
        <v>139</v>
      </c>
    </row>
    <row r="1404" spans="1:4" hidden="1" x14ac:dyDescent="0.15">
      <c r="A1404" s="46">
        <v>1426</v>
      </c>
      <c r="B1404" s="46" t="s">
        <v>126</v>
      </c>
      <c r="C1404" s="80" t="s">
        <v>186</v>
      </c>
      <c r="D1404" s="46" t="s">
        <v>139</v>
      </c>
    </row>
    <row r="1405" spans="1:4" hidden="1" x14ac:dyDescent="0.15">
      <c r="A1405" s="46">
        <v>1427</v>
      </c>
      <c r="B1405" s="46" t="s">
        <v>114</v>
      </c>
      <c r="C1405" s="80" t="s">
        <v>186</v>
      </c>
      <c r="D1405" s="46" t="s">
        <v>139</v>
      </c>
    </row>
    <row r="1406" spans="1:4" hidden="1" x14ac:dyDescent="0.15">
      <c r="A1406" s="46">
        <v>1428</v>
      </c>
      <c r="B1406" s="46" t="s">
        <v>141</v>
      </c>
      <c r="C1406" s="80" t="s">
        <v>186</v>
      </c>
      <c r="D1406" s="46" t="s">
        <v>139</v>
      </c>
    </row>
    <row r="1407" spans="1:4" hidden="1" x14ac:dyDescent="0.15">
      <c r="A1407" s="46">
        <v>1429</v>
      </c>
      <c r="B1407" s="46" t="s">
        <v>129</v>
      </c>
      <c r="C1407" s="80" t="s">
        <v>186</v>
      </c>
      <c r="D1407" s="46" t="s">
        <v>139</v>
      </c>
    </row>
    <row r="1408" spans="1:4" hidden="1" x14ac:dyDescent="0.15">
      <c r="A1408" s="46">
        <v>1430</v>
      </c>
      <c r="B1408" s="46" t="s">
        <v>136</v>
      </c>
      <c r="C1408" s="80" t="s">
        <v>186</v>
      </c>
      <c r="D1408" s="46" t="s">
        <v>139</v>
      </c>
    </row>
    <row r="1409" spans="1:4" hidden="1" x14ac:dyDescent="0.15">
      <c r="A1409" s="46">
        <v>1431</v>
      </c>
      <c r="B1409" s="46" t="s">
        <v>134</v>
      </c>
      <c r="C1409" s="80" t="s">
        <v>186</v>
      </c>
      <c r="D1409" s="46" t="s">
        <v>139</v>
      </c>
    </row>
    <row r="1410" spans="1:4" hidden="1" x14ac:dyDescent="0.15">
      <c r="A1410" s="46">
        <v>1432</v>
      </c>
      <c r="B1410" s="46" t="s">
        <v>136</v>
      </c>
      <c r="C1410" s="80" t="s">
        <v>186</v>
      </c>
      <c r="D1410" s="46" t="s">
        <v>139</v>
      </c>
    </row>
    <row r="1411" spans="1:4" hidden="1" x14ac:dyDescent="0.15">
      <c r="A1411" s="46">
        <v>1433</v>
      </c>
      <c r="B1411" s="46" t="s">
        <v>130</v>
      </c>
      <c r="C1411" s="80" t="s">
        <v>186</v>
      </c>
      <c r="D1411" s="46" t="s">
        <v>139</v>
      </c>
    </row>
    <row r="1412" spans="1:4" hidden="1" x14ac:dyDescent="0.15">
      <c r="A1412" s="46">
        <v>1434</v>
      </c>
      <c r="B1412" s="46" t="s">
        <v>119</v>
      </c>
      <c r="C1412" s="80" t="s">
        <v>186</v>
      </c>
      <c r="D1412" s="46" t="s">
        <v>139</v>
      </c>
    </row>
    <row r="1413" spans="1:4" hidden="1" x14ac:dyDescent="0.15">
      <c r="A1413" s="46">
        <v>1435</v>
      </c>
      <c r="B1413" s="46" t="s">
        <v>132</v>
      </c>
      <c r="C1413" s="80" t="s">
        <v>186</v>
      </c>
      <c r="D1413" s="46" t="s">
        <v>139</v>
      </c>
    </row>
    <row r="1414" spans="1:4" hidden="1" x14ac:dyDescent="0.15">
      <c r="A1414" s="46">
        <v>1436</v>
      </c>
      <c r="B1414" s="46" t="s">
        <v>123</v>
      </c>
      <c r="C1414" s="80" t="s">
        <v>186</v>
      </c>
      <c r="D1414" s="46" t="s">
        <v>139</v>
      </c>
    </row>
    <row r="1415" spans="1:4" hidden="1" x14ac:dyDescent="0.15">
      <c r="A1415" s="46">
        <v>1437</v>
      </c>
      <c r="B1415" s="46" t="s">
        <v>114</v>
      </c>
      <c r="C1415" s="80" t="s">
        <v>186</v>
      </c>
      <c r="D1415" s="46" t="s">
        <v>139</v>
      </c>
    </row>
    <row r="1416" spans="1:4" hidden="1" x14ac:dyDescent="0.15">
      <c r="A1416" s="46">
        <v>1438</v>
      </c>
      <c r="B1416" s="46" t="s">
        <v>117</v>
      </c>
      <c r="C1416" s="80" t="s">
        <v>186</v>
      </c>
      <c r="D1416" s="46" t="s">
        <v>139</v>
      </c>
    </row>
    <row r="1417" spans="1:4" hidden="1" x14ac:dyDescent="0.15">
      <c r="A1417" s="46">
        <v>1439</v>
      </c>
      <c r="B1417" s="46" t="s">
        <v>110</v>
      </c>
      <c r="C1417" s="80" t="s">
        <v>186</v>
      </c>
      <c r="D1417" s="46" t="s">
        <v>139</v>
      </c>
    </row>
    <row r="1418" spans="1:4" hidden="1" x14ac:dyDescent="0.15">
      <c r="A1418" s="46">
        <v>1440</v>
      </c>
      <c r="B1418" s="46" t="s">
        <v>114</v>
      </c>
      <c r="C1418" s="80" t="s">
        <v>186</v>
      </c>
      <c r="D1418" s="46" t="s">
        <v>139</v>
      </c>
    </row>
    <row r="1419" spans="1:4" hidden="1" x14ac:dyDescent="0.15">
      <c r="A1419" s="46">
        <v>1441</v>
      </c>
      <c r="B1419" s="46" t="s">
        <v>127</v>
      </c>
      <c r="C1419" s="80" t="s">
        <v>186</v>
      </c>
      <c r="D1419" s="46" t="s">
        <v>139</v>
      </c>
    </row>
    <row r="1420" spans="1:4" hidden="1" x14ac:dyDescent="0.15">
      <c r="A1420" s="46">
        <v>1442</v>
      </c>
      <c r="B1420" s="46" t="s">
        <v>121</v>
      </c>
      <c r="C1420" s="80" t="s">
        <v>186</v>
      </c>
      <c r="D1420" s="46" t="s">
        <v>139</v>
      </c>
    </row>
    <row r="1421" spans="1:4" hidden="1" x14ac:dyDescent="0.15">
      <c r="A1421" s="46">
        <v>1443</v>
      </c>
      <c r="B1421" s="46" t="s">
        <v>118</v>
      </c>
      <c r="C1421" s="80" t="s">
        <v>186</v>
      </c>
      <c r="D1421" s="46" t="s">
        <v>139</v>
      </c>
    </row>
    <row r="1422" spans="1:4" hidden="1" x14ac:dyDescent="0.15">
      <c r="A1422" s="46">
        <v>1444</v>
      </c>
      <c r="B1422" s="46" t="s">
        <v>130</v>
      </c>
      <c r="C1422" s="80" t="s">
        <v>186</v>
      </c>
      <c r="D1422" s="46" t="s">
        <v>139</v>
      </c>
    </row>
    <row r="1423" spans="1:4" hidden="1" x14ac:dyDescent="0.15">
      <c r="A1423" s="46">
        <v>1445</v>
      </c>
      <c r="B1423" s="46" t="s">
        <v>117</v>
      </c>
      <c r="C1423" s="80" t="s">
        <v>186</v>
      </c>
      <c r="D1423" s="46" t="s">
        <v>139</v>
      </c>
    </row>
    <row r="1424" spans="1:4" hidden="1" x14ac:dyDescent="0.15">
      <c r="A1424" s="46">
        <v>1446</v>
      </c>
      <c r="B1424" s="46" t="s">
        <v>114</v>
      </c>
      <c r="C1424" s="80" t="s">
        <v>186</v>
      </c>
      <c r="D1424" s="46" t="s">
        <v>139</v>
      </c>
    </row>
    <row r="1425" spans="1:4" hidden="1" x14ac:dyDescent="0.15">
      <c r="A1425" s="46">
        <v>1447</v>
      </c>
      <c r="B1425" s="46" t="s">
        <v>137</v>
      </c>
      <c r="C1425" s="80" t="s">
        <v>186</v>
      </c>
      <c r="D1425" s="46" t="s">
        <v>142</v>
      </c>
    </row>
    <row r="1426" spans="1:4" hidden="1" x14ac:dyDescent="0.15">
      <c r="A1426" s="46">
        <v>1448</v>
      </c>
      <c r="B1426" s="46" t="s">
        <v>137</v>
      </c>
      <c r="C1426" s="80" t="s">
        <v>186</v>
      </c>
      <c r="D1426" s="46" t="s">
        <v>142</v>
      </c>
    </row>
    <row r="1427" spans="1:4" hidden="1" x14ac:dyDescent="0.15">
      <c r="A1427" s="46">
        <v>1449</v>
      </c>
      <c r="B1427" s="46" t="s">
        <v>114</v>
      </c>
      <c r="C1427" s="80" t="s">
        <v>186</v>
      </c>
      <c r="D1427" s="46" t="s">
        <v>142</v>
      </c>
    </row>
    <row r="1428" spans="1:4" hidden="1" x14ac:dyDescent="0.15">
      <c r="A1428" s="46">
        <v>1450</v>
      </c>
      <c r="B1428" s="46" t="s">
        <v>127</v>
      </c>
      <c r="C1428" s="80" t="s">
        <v>186</v>
      </c>
      <c r="D1428" s="46" t="s">
        <v>142</v>
      </c>
    </row>
    <row r="1429" spans="1:4" hidden="1" x14ac:dyDescent="0.15">
      <c r="A1429" s="46">
        <v>1451</v>
      </c>
      <c r="B1429" s="46" t="s">
        <v>127</v>
      </c>
      <c r="C1429" s="80" t="s">
        <v>186</v>
      </c>
      <c r="D1429" s="46" t="s">
        <v>142</v>
      </c>
    </row>
    <row r="1430" spans="1:4" hidden="1" x14ac:dyDescent="0.15">
      <c r="A1430" s="46">
        <v>1452</v>
      </c>
      <c r="B1430" s="46" t="s">
        <v>140</v>
      </c>
      <c r="C1430" s="80" t="s">
        <v>186</v>
      </c>
      <c r="D1430" s="46" t="s">
        <v>142</v>
      </c>
    </row>
    <row r="1431" spans="1:4" hidden="1" x14ac:dyDescent="0.15">
      <c r="A1431" s="46">
        <v>1453</v>
      </c>
      <c r="B1431" s="46" t="s">
        <v>130</v>
      </c>
      <c r="C1431" s="80" t="s">
        <v>186</v>
      </c>
      <c r="D1431" s="46" t="s">
        <v>142</v>
      </c>
    </row>
    <row r="1432" spans="1:4" hidden="1" x14ac:dyDescent="0.15">
      <c r="A1432" s="46">
        <v>1454</v>
      </c>
      <c r="B1432" s="46" t="s">
        <v>126</v>
      </c>
      <c r="C1432" s="80" t="s">
        <v>186</v>
      </c>
      <c r="D1432" s="46" t="s">
        <v>142</v>
      </c>
    </row>
    <row r="1433" spans="1:4" hidden="1" x14ac:dyDescent="0.15">
      <c r="A1433" s="46">
        <v>1455</v>
      </c>
      <c r="B1433" s="46" t="s">
        <v>125</v>
      </c>
      <c r="C1433" s="80" t="s">
        <v>186</v>
      </c>
      <c r="D1433" s="46" t="s">
        <v>142</v>
      </c>
    </row>
    <row r="1434" spans="1:4" hidden="1" x14ac:dyDescent="0.15">
      <c r="A1434" s="46">
        <v>1456</v>
      </c>
      <c r="B1434" s="46" t="s">
        <v>144</v>
      </c>
      <c r="C1434" s="80" t="s">
        <v>186</v>
      </c>
      <c r="D1434" s="46" t="s">
        <v>142</v>
      </c>
    </row>
    <row r="1435" spans="1:4" hidden="1" x14ac:dyDescent="0.15">
      <c r="A1435" s="46">
        <v>1457</v>
      </c>
      <c r="B1435" s="46" t="s">
        <v>136</v>
      </c>
      <c r="C1435" s="80" t="s">
        <v>186</v>
      </c>
      <c r="D1435" s="46" t="s">
        <v>142</v>
      </c>
    </row>
    <row r="1436" spans="1:4" hidden="1" x14ac:dyDescent="0.15">
      <c r="A1436" s="46">
        <v>1458</v>
      </c>
      <c r="B1436" s="46" t="s">
        <v>136</v>
      </c>
      <c r="C1436" s="80" t="s">
        <v>186</v>
      </c>
      <c r="D1436" s="46" t="s">
        <v>142</v>
      </c>
    </row>
    <row r="1437" spans="1:4" hidden="1" x14ac:dyDescent="0.15">
      <c r="A1437" s="46">
        <v>1459</v>
      </c>
      <c r="B1437" s="46" t="s">
        <v>118</v>
      </c>
      <c r="C1437" s="80" t="s">
        <v>186</v>
      </c>
      <c r="D1437" s="46" t="s">
        <v>142</v>
      </c>
    </row>
    <row r="1438" spans="1:4" hidden="1" x14ac:dyDescent="0.15">
      <c r="A1438" s="46">
        <v>1460</v>
      </c>
      <c r="B1438" s="46" t="s">
        <v>118</v>
      </c>
      <c r="C1438" s="80" t="s">
        <v>186</v>
      </c>
      <c r="D1438" s="46" t="s">
        <v>142</v>
      </c>
    </row>
    <row r="1439" spans="1:4" hidden="1" x14ac:dyDescent="0.15">
      <c r="A1439" s="46">
        <v>1461</v>
      </c>
      <c r="B1439" s="46" t="s">
        <v>119</v>
      </c>
      <c r="C1439" s="80" t="s">
        <v>186</v>
      </c>
      <c r="D1439" s="46" t="s">
        <v>142</v>
      </c>
    </row>
    <row r="1440" spans="1:4" hidden="1" x14ac:dyDescent="0.15">
      <c r="A1440" s="46">
        <v>1462</v>
      </c>
      <c r="B1440" s="46" t="s">
        <v>119</v>
      </c>
      <c r="C1440" s="80" t="s">
        <v>186</v>
      </c>
      <c r="D1440" s="46" t="s">
        <v>142</v>
      </c>
    </row>
    <row r="1441" spans="1:4" hidden="1" x14ac:dyDescent="0.15">
      <c r="A1441" s="46">
        <v>1463</v>
      </c>
      <c r="B1441" s="46" t="s">
        <v>119</v>
      </c>
      <c r="C1441" s="80" t="s">
        <v>186</v>
      </c>
      <c r="D1441" s="46" t="s">
        <v>142</v>
      </c>
    </row>
    <row r="1442" spans="1:4" hidden="1" x14ac:dyDescent="0.15">
      <c r="A1442" s="46">
        <v>1464</v>
      </c>
      <c r="B1442" s="46" t="s">
        <v>122</v>
      </c>
      <c r="C1442" s="80" t="s">
        <v>186</v>
      </c>
      <c r="D1442" s="46" t="s">
        <v>142</v>
      </c>
    </row>
    <row r="1443" spans="1:4" hidden="1" x14ac:dyDescent="0.15">
      <c r="A1443" s="46">
        <v>1465</v>
      </c>
      <c r="B1443" s="46" t="s">
        <v>117</v>
      </c>
      <c r="C1443" s="80" t="s">
        <v>186</v>
      </c>
      <c r="D1443" s="46" t="s">
        <v>142</v>
      </c>
    </row>
    <row r="1444" spans="1:4" hidden="1" x14ac:dyDescent="0.15">
      <c r="A1444" s="46">
        <v>1466</v>
      </c>
      <c r="B1444" s="46" t="s">
        <v>117</v>
      </c>
      <c r="C1444" s="80" t="s">
        <v>186</v>
      </c>
      <c r="D1444" s="46" t="s">
        <v>142</v>
      </c>
    </row>
    <row r="1445" spans="1:4" hidden="1" x14ac:dyDescent="0.15">
      <c r="A1445" s="46">
        <v>1467</v>
      </c>
      <c r="B1445" s="46" t="s">
        <v>115</v>
      </c>
      <c r="C1445" s="80" t="s">
        <v>186</v>
      </c>
      <c r="D1445" s="46" t="s">
        <v>142</v>
      </c>
    </row>
    <row r="1446" spans="1:4" hidden="1" x14ac:dyDescent="0.15">
      <c r="A1446" s="46">
        <v>1468</v>
      </c>
      <c r="B1446" s="46" t="s">
        <v>110</v>
      </c>
      <c r="C1446" s="80" t="s">
        <v>186</v>
      </c>
      <c r="D1446" s="46" t="s">
        <v>142</v>
      </c>
    </row>
    <row r="1447" spans="1:4" hidden="1" x14ac:dyDescent="0.15">
      <c r="A1447" s="46">
        <v>1469</v>
      </c>
      <c r="B1447" s="46" t="s">
        <v>110</v>
      </c>
      <c r="C1447" s="80" t="s">
        <v>186</v>
      </c>
      <c r="D1447" s="46" t="s">
        <v>142</v>
      </c>
    </row>
    <row r="1448" spans="1:4" hidden="1" x14ac:dyDescent="0.15">
      <c r="A1448" s="46">
        <v>1470</v>
      </c>
      <c r="B1448" s="46" t="s">
        <v>132</v>
      </c>
      <c r="C1448" s="80" t="s">
        <v>186</v>
      </c>
      <c r="D1448" s="46" t="s">
        <v>142</v>
      </c>
    </row>
    <row r="1449" spans="1:4" hidden="1" x14ac:dyDescent="0.15">
      <c r="A1449" s="46">
        <v>1471</v>
      </c>
      <c r="B1449" s="46" t="s">
        <v>132</v>
      </c>
      <c r="C1449" s="80" t="s">
        <v>186</v>
      </c>
      <c r="D1449" s="46" t="s">
        <v>142</v>
      </c>
    </row>
    <row r="1450" spans="1:4" hidden="1" x14ac:dyDescent="0.15">
      <c r="A1450" s="46">
        <v>1472</v>
      </c>
      <c r="B1450" s="46" t="s">
        <v>132</v>
      </c>
      <c r="C1450" s="80" t="s">
        <v>186</v>
      </c>
      <c r="D1450" s="46" t="s">
        <v>142</v>
      </c>
    </row>
    <row r="1451" spans="1:4" hidden="1" x14ac:dyDescent="0.15">
      <c r="A1451" s="46">
        <v>1473</v>
      </c>
      <c r="B1451" s="46" t="s">
        <v>127</v>
      </c>
      <c r="C1451" s="80" t="s">
        <v>187</v>
      </c>
      <c r="D1451" s="46" t="s">
        <v>131</v>
      </c>
    </row>
    <row r="1452" spans="1:4" hidden="1" x14ac:dyDescent="0.15">
      <c r="A1452" s="46">
        <v>1474</v>
      </c>
      <c r="B1452" s="46" t="s">
        <v>133</v>
      </c>
      <c r="C1452" s="80" t="s">
        <v>187</v>
      </c>
      <c r="D1452" s="46" t="s">
        <v>131</v>
      </c>
    </row>
    <row r="1453" spans="1:4" hidden="1" x14ac:dyDescent="0.15">
      <c r="A1453" s="46">
        <v>1475</v>
      </c>
      <c r="B1453" s="46" t="s">
        <v>130</v>
      </c>
      <c r="C1453" s="80" t="s">
        <v>187</v>
      </c>
      <c r="D1453" s="46" t="s">
        <v>131</v>
      </c>
    </row>
    <row r="1454" spans="1:4" hidden="1" x14ac:dyDescent="0.15">
      <c r="A1454" s="46">
        <v>1476</v>
      </c>
      <c r="B1454" s="46" t="s">
        <v>151</v>
      </c>
      <c r="C1454" s="80" t="s">
        <v>187</v>
      </c>
      <c r="D1454" s="46" t="s">
        <v>131</v>
      </c>
    </row>
    <row r="1455" spans="1:4" hidden="1" x14ac:dyDescent="0.15">
      <c r="A1455" s="46">
        <v>1477</v>
      </c>
      <c r="B1455" s="46" t="s">
        <v>115</v>
      </c>
      <c r="C1455" s="80" t="s">
        <v>187</v>
      </c>
      <c r="D1455" s="46" t="s">
        <v>131</v>
      </c>
    </row>
    <row r="1456" spans="1:4" hidden="1" x14ac:dyDescent="0.15">
      <c r="A1456" s="46">
        <v>1478</v>
      </c>
      <c r="B1456" s="46" t="s">
        <v>134</v>
      </c>
      <c r="C1456" s="80" t="s">
        <v>187</v>
      </c>
      <c r="D1456" s="46" t="s">
        <v>131</v>
      </c>
    </row>
    <row r="1457" spans="1:4" hidden="1" x14ac:dyDescent="0.15">
      <c r="A1457" s="46">
        <v>1479</v>
      </c>
      <c r="B1457" s="46" t="s">
        <v>137</v>
      </c>
      <c r="C1457" s="80" t="s">
        <v>187</v>
      </c>
      <c r="D1457" s="46" t="s">
        <v>139</v>
      </c>
    </row>
    <row r="1458" spans="1:4" hidden="1" x14ac:dyDescent="0.15">
      <c r="A1458" s="46">
        <v>1480</v>
      </c>
      <c r="B1458" s="46" t="s">
        <v>137</v>
      </c>
      <c r="C1458" s="80" t="s">
        <v>187</v>
      </c>
      <c r="D1458" s="46" t="s">
        <v>139</v>
      </c>
    </row>
    <row r="1459" spans="1:4" hidden="1" x14ac:dyDescent="0.15">
      <c r="A1459" s="46">
        <v>1481</v>
      </c>
      <c r="B1459" s="46" t="s">
        <v>113</v>
      </c>
      <c r="C1459" s="80" t="s">
        <v>187</v>
      </c>
      <c r="D1459" s="46" t="s">
        <v>139</v>
      </c>
    </row>
    <row r="1460" spans="1:4" hidden="1" x14ac:dyDescent="0.15">
      <c r="A1460" s="46">
        <v>1482</v>
      </c>
      <c r="B1460" s="46" t="s">
        <v>113</v>
      </c>
      <c r="C1460" s="80" t="s">
        <v>187</v>
      </c>
      <c r="D1460" s="46" t="s">
        <v>139</v>
      </c>
    </row>
    <row r="1461" spans="1:4" hidden="1" x14ac:dyDescent="0.15">
      <c r="A1461" s="46">
        <v>1483</v>
      </c>
      <c r="B1461" s="46" t="s">
        <v>140</v>
      </c>
      <c r="C1461" s="80" t="s">
        <v>187</v>
      </c>
      <c r="D1461" s="46" t="s">
        <v>139</v>
      </c>
    </row>
    <row r="1462" spans="1:4" hidden="1" x14ac:dyDescent="0.15">
      <c r="A1462" s="46">
        <v>1484</v>
      </c>
      <c r="B1462" s="46" t="s">
        <v>130</v>
      </c>
      <c r="C1462" s="80" t="s">
        <v>187</v>
      </c>
      <c r="D1462" s="46" t="s">
        <v>139</v>
      </c>
    </row>
    <row r="1463" spans="1:4" hidden="1" x14ac:dyDescent="0.15">
      <c r="A1463" s="46">
        <v>1485</v>
      </c>
      <c r="B1463" s="46" t="s">
        <v>125</v>
      </c>
      <c r="C1463" s="80" t="s">
        <v>187</v>
      </c>
      <c r="D1463" s="46" t="s">
        <v>139</v>
      </c>
    </row>
    <row r="1464" spans="1:4" hidden="1" x14ac:dyDescent="0.15">
      <c r="A1464" s="46">
        <v>1486</v>
      </c>
      <c r="B1464" s="46" t="s">
        <v>125</v>
      </c>
      <c r="C1464" s="80" t="s">
        <v>187</v>
      </c>
      <c r="D1464" s="46" t="s">
        <v>139</v>
      </c>
    </row>
    <row r="1465" spans="1:4" hidden="1" x14ac:dyDescent="0.15">
      <c r="A1465" s="46">
        <v>1487</v>
      </c>
      <c r="B1465" s="46" t="s">
        <v>118</v>
      </c>
      <c r="C1465" s="80" t="s">
        <v>187</v>
      </c>
      <c r="D1465" s="46" t="s">
        <v>139</v>
      </c>
    </row>
    <row r="1466" spans="1:4" hidden="1" x14ac:dyDescent="0.15">
      <c r="A1466" s="46">
        <v>1488</v>
      </c>
      <c r="B1466" s="46" t="s">
        <v>120</v>
      </c>
      <c r="C1466" s="80" t="s">
        <v>187</v>
      </c>
      <c r="D1466" s="46" t="s">
        <v>139</v>
      </c>
    </row>
    <row r="1467" spans="1:4" hidden="1" x14ac:dyDescent="0.15">
      <c r="A1467" s="46">
        <v>1489</v>
      </c>
      <c r="B1467" s="46" t="s">
        <v>134</v>
      </c>
      <c r="C1467" s="80" t="s">
        <v>187</v>
      </c>
      <c r="D1467" s="46" t="s">
        <v>139</v>
      </c>
    </row>
    <row r="1468" spans="1:4" hidden="1" x14ac:dyDescent="0.15">
      <c r="A1468" s="46">
        <v>1490</v>
      </c>
      <c r="B1468" s="46" t="s">
        <v>137</v>
      </c>
      <c r="C1468" s="80" t="s">
        <v>187</v>
      </c>
      <c r="D1468" s="46" t="s">
        <v>142</v>
      </c>
    </row>
    <row r="1469" spans="1:4" hidden="1" x14ac:dyDescent="0.15">
      <c r="A1469" s="46">
        <v>1491</v>
      </c>
      <c r="B1469" s="46" t="s">
        <v>113</v>
      </c>
      <c r="C1469" s="80" t="s">
        <v>187</v>
      </c>
      <c r="D1469" s="46" t="s">
        <v>142</v>
      </c>
    </row>
    <row r="1470" spans="1:4" hidden="1" x14ac:dyDescent="0.15">
      <c r="A1470" s="46">
        <v>1492</v>
      </c>
      <c r="B1470" s="46" t="s">
        <v>127</v>
      </c>
      <c r="C1470" s="80" t="s">
        <v>187</v>
      </c>
      <c r="D1470" s="46" t="s">
        <v>142</v>
      </c>
    </row>
    <row r="1471" spans="1:4" hidden="1" x14ac:dyDescent="0.15">
      <c r="A1471" s="46">
        <v>1493</v>
      </c>
      <c r="B1471" s="46" t="s">
        <v>124</v>
      </c>
      <c r="C1471" s="80" t="s">
        <v>187</v>
      </c>
      <c r="D1471" s="46" t="s">
        <v>142</v>
      </c>
    </row>
    <row r="1472" spans="1:4" hidden="1" x14ac:dyDescent="0.15">
      <c r="A1472" s="46">
        <v>1494</v>
      </c>
      <c r="B1472" s="46" t="s">
        <v>124</v>
      </c>
      <c r="C1472" s="80" t="s">
        <v>187</v>
      </c>
      <c r="D1472" s="46" t="s">
        <v>142</v>
      </c>
    </row>
    <row r="1473" spans="1:4" hidden="1" x14ac:dyDescent="0.15">
      <c r="A1473" s="46">
        <v>1495</v>
      </c>
      <c r="B1473" s="46" t="s">
        <v>124</v>
      </c>
      <c r="C1473" s="80" t="s">
        <v>187</v>
      </c>
      <c r="D1473" s="46" t="s">
        <v>142</v>
      </c>
    </row>
    <row r="1474" spans="1:4" hidden="1" x14ac:dyDescent="0.15">
      <c r="A1474" s="46">
        <v>1496</v>
      </c>
      <c r="B1474" s="46" t="s">
        <v>133</v>
      </c>
      <c r="C1474" s="80" t="s">
        <v>187</v>
      </c>
      <c r="D1474" s="46" t="s">
        <v>142</v>
      </c>
    </row>
    <row r="1475" spans="1:4" hidden="1" x14ac:dyDescent="0.15">
      <c r="A1475" s="46">
        <v>1497</v>
      </c>
      <c r="B1475" s="46" t="s">
        <v>126</v>
      </c>
      <c r="C1475" s="80" t="s">
        <v>187</v>
      </c>
      <c r="D1475" s="46" t="s">
        <v>142</v>
      </c>
    </row>
    <row r="1476" spans="1:4" hidden="1" x14ac:dyDescent="0.15">
      <c r="A1476" s="46">
        <v>1498</v>
      </c>
      <c r="B1476" s="46" t="s">
        <v>126</v>
      </c>
      <c r="C1476" s="80" t="s">
        <v>187</v>
      </c>
      <c r="D1476" s="46" t="s">
        <v>142</v>
      </c>
    </row>
    <row r="1477" spans="1:4" hidden="1" x14ac:dyDescent="0.15">
      <c r="A1477" s="46">
        <v>1499</v>
      </c>
      <c r="B1477" s="46" t="s">
        <v>116</v>
      </c>
      <c r="C1477" s="80" t="s">
        <v>187</v>
      </c>
      <c r="D1477" s="46" t="s">
        <v>142</v>
      </c>
    </row>
    <row r="1478" spans="1:4" hidden="1" x14ac:dyDescent="0.15">
      <c r="A1478" s="46">
        <v>1500</v>
      </c>
      <c r="B1478" s="46" t="s">
        <v>125</v>
      </c>
      <c r="C1478" s="80" t="s">
        <v>187</v>
      </c>
      <c r="D1478" s="46" t="s">
        <v>142</v>
      </c>
    </row>
    <row r="1479" spans="1:4" hidden="1" x14ac:dyDescent="0.15">
      <c r="A1479" s="46">
        <v>1501</v>
      </c>
      <c r="B1479" s="46" t="s">
        <v>141</v>
      </c>
      <c r="C1479" s="80" t="s">
        <v>187</v>
      </c>
      <c r="D1479" s="46" t="s">
        <v>142</v>
      </c>
    </row>
    <row r="1480" spans="1:4" hidden="1" x14ac:dyDescent="0.15">
      <c r="A1480" s="46">
        <v>1502</v>
      </c>
      <c r="B1480" s="46" t="s">
        <v>118</v>
      </c>
      <c r="C1480" s="80" t="s">
        <v>187</v>
      </c>
      <c r="D1480" s="46" t="s">
        <v>142</v>
      </c>
    </row>
    <row r="1481" spans="1:4" hidden="1" x14ac:dyDescent="0.15">
      <c r="A1481" s="46">
        <v>1503</v>
      </c>
      <c r="B1481" s="46" t="s">
        <v>135</v>
      </c>
      <c r="C1481" s="80" t="s">
        <v>187</v>
      </c>
      <c r="D1481" s="46" t="s">
        <v>142</v>
      </c>
    </row>
    <row r="1482" spans="1:4" hidden="1" x14ac:dyDescent="0.15">
      <c r="A1482" s="46">
        <v>1504</v>
      </c>
      <c r="B1482" s="46" t="s">
        <v>135</v>
      </c>
      <c r="C1482" s="80" t="s">
        <v>187</v>
      </c>
      <c r="D1482" s="46" t="s">
        <v>142</v>
      </c>
    </row>
    <row r="1483" spans="1:4" hidden="1" x14ac:dyDescent="0.15">
      <c r="A1483" s="46">
        <v>1505</v>
      </c>
      <c r="B1483" s="46" t="s">
        <v>135</v>
      </c>
      <c r="C1483" s="80" t="s">
        <v>187</v>
      </c>
      <c r="D1483" s="46" t="s">
        <v>142</v>
      </c>
    </row>
    <row r="1484" spans="1:4" hidden="1" x14ac:dyDescent="0.15">
      <c r="A1484" s="46">
        <v>1506</v>
      </c>
      <c r="B1484" s="46" t="s">
        <v>122</v>
      </c>
      <c r="C1484" s="80" t="s">
        <v>187</v>
      </c>
      <c r="D1484" s="46" t="s">
        <v>142</v>
      </c>
    </row>
    <row r="1485" spans="1:4" hidden="1" x14ac:dyDescent="0.15">
      <c r="A1485" s="46">
        <v>1507</v>
      </c>
      <c r="B1485" s="46" t="s">
        <v>122</v>
      </c>
      <c r="C1485" s="80" t="s">
        <v>187</v>
      </c>
      <c r="D1485" s="46" t="s">
        <v>142</v>
      </c>
    </row>
    <row r="1486" spans="1:4" hidden="1" x14ac:dyDescent="0.15">
      <c r="A1486" s="46">
        <v>1508</v>
      </c>
      <c r="B1486" s="46" t="s">
        <v>122</v>
      </c>
      <c r="C1486" s="80" t="s">
        <v>187</v>
      </c>
      <c r="D1486" s="46" t="s">
        <v>142</v>
      </c>
    </row>
    <row r="1487" spans="1:4" hidden="1" x14ac:dyDescent="0.15">
      <c r="A1487" s="46">
        <v>1509</v>
      </c>
      <c r="B1487" s="46" t="s">
        <v>134</v>
      </c>
      <c r="C1487" s="80" t="s">
        <v>187</v>
      </c>
      <c r="D1487" s="46" t="s">
        <v>142</v>
      </c>
    </row>
    <row r="1488" spans="1:4" hidden="1" x14ac:dyDescent="0.15">
      <c r="A1488" s="46">
        <v>1510</v>
      </c>
      <c r="B1488" s="46" t="s">
        <v>110</v>
      </c>
      <c r="C1488" s="80" t="s">
        <v>187</v>
      </c>
      <c r="D1488" s="46" t="s">
        <v>142</v>
      </c>
    </row>
    <row r="1489" spans="1:4" hidden="1" x14ac:dyDescent="0.15">
      <c r="A1489" s="46">
        <v>1511</v>
      </c>
      <c r="B1489" s="46" t="s">
        <v>132</v>
      </c>
      <c r="C1489" s="80" t="s">
        <v>187</v>
      </c>
      <c r="D1489" s="46" t="s">
        <v>142</v>
      </c>
    </row>
    <row r="1490" spans="1:4" hidden="1" x14ac:dyDescent="0.15">
      <c r="A1490" s="46">
        <v>1512</v>
      </c>
      <c r="B1490" s="46" t="s">
        <v>138</v>
      </c>
      <c r="C1490" s="80" t="s">
        <v>187</v>
      </c>
      <c r="D1490" s="46" t="s">
        <v>142</v>
      </c>
    </row>
    <row r="1491" spans="1:4" hidden="1" x14ac:dyDescent="0.15">
      <c r="A1491" s="46">
        <v>1513</v>
      </c>
      <c r="B1491" s="46" t="s">
        <v>125</v>
      </c>
      <c r="C1491" s="80" t="s">
        <v>188</v>
      </c>
      <c r="D1491" s="46" t="s">
        <v>112</v>
      </c>
    </row>
    <row r="1492" spans="1:4" hidden="1" x14ac:dyDescent="0.15">
      <c r="A1492" s="46">
        <v>1514</v>
      </c>
      <c r="B1492" s="46" t="s">
        <v>127</v>
      </c>
      <c r="C1492" s="80" t="s">
        <v>188</v>
      </c>
      <c r="D1492" s="46" t="s">
        <v>131</v>
      </c>
    </row>
    <row r="1493" spans="1:4" hidden="1" x14ac:dyDescent="0.15">
      <c r="A1493" s="46">
        <v>1515</v>
      </c>
      <c r="B1493" s="46" t="s">
        <v>123</v>
      </c>
      <c r="C1493" s="80" t="s">
        <v>188</v>
      </c>
      <c r="D1493" s="46" t="s">
        <v>131</v>
      </c>
    </row>
    <row r="1494" spans="1:4" hidden="1" x14ac:dyDescent="0.15">
      <c r="A1494" s="46">
        <v>1516</v>
      </c>
      <c r="B1494" s="46" t="s">
        <v>122</v>
      </c>
      <c r="C1494" s="80" t="s">
        <v>188</v>
      </c>
      <c r="D1494" s="46" t="s">
        <v>139</v>
      </c>
    </row>
    <row r="1495" spans="1:4" hidden="1" x14ac:dyDescent="0.15">
      <c r="A1495" s="46">
        <v>1517</v>
      </c>
      <c r="B1495" s="46" t="s">
        <v>125</v>
      </c>
      <c r="C1495" s="80" t="s">
        <v>188</v>
      </c>
      <c r="D1495" s="46" t="s">
        <v>139</v>
      </c>
    </row>
    <row r="1496" spans="1:4" hidden="1" x14ac:dyDescent="0.15">
      <c r="A1496" s="46">
        <v>1518</v>
      </c>
      <c r="B1496" s="46" t="s">
        <v>116</v>
      </c>
      <c r="C1496" s="80" t="s">
        <v>155</v>
      </c>
      <c r="D1496" s="46" t="s">
        <v>142</v>
      </c>
    </row>
    <row r="1497" spans="1:4" hidden="1" x14ac:dyDescent="0.15">
      <c r="A1497" s="46">
        <v>1519</v>
      </c>
      <c r="B1497" s="46" t="s">
        <v>113</v>
      </c>
      <c r="C1497" s="80" t="s">
        <v>155</v>
      </c>
      <c r="D1497" s="46" t="s">
        <v>142</v>
      </c>
    </row>
    <row r="1498" spans="1:4" hidden="1" x14ac:dyDescent="0.15">
      <c r="A1498" s="46">
        <v>1520</v>
      </c>
      <c r="B1498" s="46" t="s">
        <v>114</v>
      </c>
      <c r="C1498" s="80" t="s">
        <v>155</v>
      </c>
      <c r="D1498" s="46" t="s">
        <v>142</v>
      </c>
    </row>
    <row r="1499" spans="1:4" hidden="1" x14ac:dyDescent="0.15">
      <c r="A1499" s="46">
        <v>1521</v>
      </c>
      <c r="B1499" s="46" t="s">
        <v>114</v>
      </c>
      <c r="C1499" s="80" t="s">
        <v>155</v>
      </c>
      <c r="D1499" s="46" t="s">
        <v>142</v>
      </c>
    </row>
    <row r="1500" spans="1:4" hidden="1" x14ac:dyDescent="0.15">
      <c r="A1500" s="46">
        <v>1522</v>
      </c>
      <c r="B1500" s="46" t="s">
        <v>124</v>
      </c>
      <c r="C1500" s="80" t="s">
        <v>155</v>
      </c>
      <c r="D1500" s="46" t="s">
        <v>142</v>
      </c>
    </row>
    <row r="1501" spans="1:4" hidden="1" x14ac:dyDescent="0.15">
      <c r="A1501" s="46">
        <v>1523</v>
      </c>
      <c r="B1501" s="46" t="s">
        <v>119</v>
      </c>
      <c r="C1501" s="80" t="s">
        <v>155</v>
      </c>
      <c r="D1501" s="46" t="s">
        <v>142</v>
      </c>
    </row>
    <row r="1502" spans="1:4" hidden="1" x14ac:dyDescent="0.15">
      <c r="A1502" s="46">
        <v>1524</v>
      </c>
      <c r="B1502" s="46" t="s">
        <v>122</v>
      </c>
      <c r="C1502" s="80" t="s">
        <v>155</v>
      </c>
      <c r="D1502" s="46" t="s">
        <v>142</v>
      </c>
    </row>
    <row r="1503" spans="1:4" hidden="1" x14ac:dyDescent="0.15">
      <c r="A1503" s="46">
        <v>1525</v>
      </c>
      <c r="B1503" s="46" t="s">
        <v>117</v>
      </c>
      <c r="C1503" s="80" t="s">
        <v>155</v>
      </c>
      <c r="D1503" s="46" t="s">
        <v>142</v>
      </c>
    </row>
    <row r="1504" spans="1:4" hidden="1" x14ac:dyDescent="0.15">
      <c r="A1504" s="46">
        <v>1526</v>
      </c>
      <c r="B1504" s="46" t="s">
        <v>117</v>
      </c>
      <c r="C1504" s="80" t="s">
        <v>155</v>
      </c>
      <c r="D1504" s="46" t="s">
        <v>142</v>
      </c>
    </row>
    <row r="1505" spans="1:4" hidden="1" x14ac:dyDescent="0.15">
      <c r="A1505" s="46">
        <v>1527</v>
      </c>
      <c r="B1505" s="46" t="s">
        <v>117</v>
      </c>
      <c r="C1505" s="80" t="s">
        <v>155</v>
      </c>
      <c r="D1505" s="46" t="s">
        <v>142</v>
      </c>
    </row>
    <row r="1506" spans="1:4" hidden="1" x14ac:dyDescent="0.15">
      <c r="A1506" s="46">
        <v>1528</v>
      </c>
      <c r="B1506" s="46" t="s">
        <v>124</v>
      </c>
      <c r="C1506" s="80" t="s">
        <v>189</v>
      </c>
      <c r="D1506" s="46" t="s">
        <v>146</v>
      </c>
    </row>
    <row r="1507" spans="1:4" hidden="1" x14ac:dyDescent="0.15">
      <c r="A1507" s="46">
        <v>1529</v>
      </c>
      <c r="B1507" s="46" t="s">
        <v>135</v>
      </c>
      <c r="C1507" s="80" t="s">
        <v>189</v>
      </c>
      <c r="D1507" s="46" t="s">
        <v>112</v>
      </c>
    </row>
    <row r="1508" spans="1:4" hidden="1" x14ac:dyDescent="0.15">
      <c r="A1508" s="46">
        <v>1530</v>
      </c>
      <c r="B1508" s="46" t="s">
        <v>110</v>
      </c>
      <c r="C1508" s="80" t="s">
        <v>189</v>
      </c>
      <c r="D1508" s="46" t="s">
        <v>131</v>
      </c>
    </row>
    <row r="1509" spans="1:4" hidden="1" x14ac:dyDescent="0.15">
      <c r="A1509" s="46">
        <v>1531</v>
      </c>
      <c r="B1509" s="46" t="s">
        <v>119</v>
      </c>
      <c r="C1509" s="80" t="s">
        <v>189</v>
      </c>
      <c r="D1509" s="46" t="s">
        <v>112</v>
      </c>
    </row>
    <row r="1510" spans="1:4" hidden="1" x14ac:dyDescent="0.15">
      <c r="A1510" s="46">
        <v>1532</v>
      </c>
      <c r="B1510" s="46" t="s">
        <v>129</v>
      </c>
      <c r="C1510" s="80" t="s">
        <v>189</v>
      </c>
      <c r="D1510" s="46" t="s">
        <v>131</v>
      </c>
    </row>
    <row r="1511" spans="1:4" hidden="1" x14ac:dyDescent="0.15">
      <c r="A1511" s="46">
        <v>1533</v>
      </c>
      <c r="B1511" s="46" t="s">
        <v>135</v>
      </c>
      <c r="C1511" s="80" t="s">
        <v>189</v>
      </c>
      <c r="D1511" s="46" t="s">
        <v>131</v>
      </c>
    </row>
    <row r="1512" spans="1:4" hidden="1" x14ac:dyDescent="0.15">
      <c r="A1512" s="46">
        <v>1534</v>
      </c>
      <c r="B1512" s="46" t="s">
        <v>133</v>
      </c>
      <c r="C1512" s="80" t="s">
        <v>189</v>
      </c>
      <c r="D1512" s="46" t="s">
        <v>131</v>
      </c>
    </row>
    <row r="1513" spans="1:4" hidden="1" x14ac:dyDescent="0.15">
      <c r="A1513" s="46">
        <v>1535</v>
      </c>
      <c r="B1513" s="46" t="s">
        <v>110</v>
      </c>
      <c r="C1513" s="80" t="s">
        <v>189</v>
      </c>
      <c r="D1513" s="46" t="s">
        <v>131</v>
      </c>
    </row>
    <row r="1514" spans="1:4" hidden="1" x14ac:dyDescent="0.15">
      <c r="A1514" s="46">
        <v>1536</v>
      </c>
      <c r="B1514" s="46" t="s">
        <v>123</v>
      </c>
      <c r="C1514" s="80" t="s">
        <v>189</v>
      </c>
      <c r="D1514" s="46" t="s">
        <v>131</v>
      </c>
    </row>
    <row r="1515" spans="1:4" hidden="1" x14ac:dyDescent="0.15">
      <c r="A1515" s="46">
        <v>1537</v>
      </c>
      <c r="B1515" s="46" t="s">
        <v>132</v>
      </c>
      <c r="C1515" s="80" t="s">
        <v>189</v>
      </c>
      <c r="D1515" s="46" t="s">
        <v>131</v>
      </c>
    </row>
    <row r="1516" spans="1:4" hidden="1" x14ac:dyDescent="0.15">
      <c r="A1516" s="46">
        <v>1538</v>
      </c>
      <c r="B1516" s="46" t="s">
        <v>125</v>
      </c>
      <c r="C1516" s="80" t="s">
        <v>189</v>
      </c>
      <c r="D1516" s="46" t="s">
        <v>131</v>
      </c>
    </row>
    <row r="1517" spans="1:4" hidden="1" x14ac:dyDescent="0.15">
      <c r="A1517" s="46">
        <v>1539</v>
      </c>
      <c r="B1517" s="46" t="s">
        <v>114</v>
      </c>
      <c r="C1517" s="80" t="s">
        <v>189</v>
      </c>
      <c r="D1517" s="46" t="s">
        <v>139</v>
      </c>
    </row>
    <row r="1518" spans="1:4" hidden="1" x14ac:dyDescent="0.15">
      <c r="A1518" s="46">
        <v>1540</v>
      </c>
      <c r="B1518" s="46" t="s">
        <v>133</v>
      </c>
      <c r="C1518" s="80" t="s">
        <v>189</v>
      </c>
      <c r="D1518" s="46" t="s">
        <v>139</v>
      </c>
    </row>
    <row r="1519" spans="1:4" hidden="1" x14ac:dyDescent="0.15">
      <c r="A1519" s="46">
        <v>1541</v>
      </c>
      <c r="B1519" s="46" t="s">
        <v>141</v>
      </c>
      <c r="C1519" s="80" t="s">
        <v>189</v>
      </c>
      <c r="D1519" s="46" t="s">
        <v>131</v>
      </c>
    </row>
    <row r="1520" spans="1:4" hidden="1" x14ac:dyDescent="0.15">
      <c r="A1520" s="46">
        <v>1542</v>
      </c>
      <c r="B1520" s="46" t="s">
        <v>126</v>
      </c>
      <c r="C1520" s="80" t="s">
        <v>189</v>
      </c>
      <c r="D1520" s="46" t="s">
        <v>112</v>
      </c>
    </row>
    <row r="1521" spans="1:4" hidden="1" x14ac:dyDescent="0.15">
      <c r="A1521" s="46">
        <v>1543</v>
      </c>
      <c r="B1521" s="46" t="s">
        <v>114</v>
      </c>
      <c r="C1521" s="80" t="s">
        <v>190</v>
      </c>
      <c r="D1521" s="46" t="s">
        <v>191</v>
      </c>
    </row>
    <row r="1522" spans="1:4" hidden="1" x14ac:dyDescent="0.15">
      <c r="A1522" s="46">
        <v>1544</v>
      </c>
      <c r="B1522" s="46" t="s">
        <v>121</v>
      </c>
      <c r="C1522" s="80" t="s">
        <v>190</v>
      </c>
      <c r="D1522" s="46" t="s">
        <v>147</v>
      </c>
    </row>
    <row r="1523" spans="1:4" hidden="1" x14ac:dyDescent="0.15">
      <c r="A1523" s="46">
        <v>1545</v>
      </c>
      <c r="B1523" s="46" t="s">
        <v>114</v>
      </c>
      <c r="C1523" s="80" t="s">
        <v>190</v>
      </c>
      <c r="D1523" s="46" t="s">
        <v>112</v>
      </c>
    </row>
    <row r="1524" spans="1:4" hidden="1" x14ac:dyDescent="0.15">
      <c r="A1524" s="46">
        <v>1546</v>
      </c>
      <c r="B1524" s="46" t="s">
        <v>118</v>
      </c>
      <c r="C1524" s="80" t="s">
        <v>190</v>
      </c>
      <c r="D1524" s="46" t="s">
        <v>112</v>
      </c>
    </row>
    <row r="1525" spans="1:4" hidden="1" x14ac:dyDescent="0.15">
      <c r="A1525" s="46">
        <v>1547</v>
      </c>
      <c r="B1525" s="46" t="s">
        <v>132</v>
      </c>
      <c r="C1525" s="80" t="s">
        <v>190</v>
      </c>
      <c r="D1525" s="46" t="s">
        <v>112</v>
      </c>
    </row>
    <row r="1526" spans="1:4" hidden="1" x14ac:dyDescent="0.15">
      <c r="A1526" s="46">
        <v>1548</v>
      </c>
      <c r="B1526" s="46" t="s">
        <v>113</v>
      </c>
      <c r="C1526" s="80" t="s">
        <v>190</v>
      </c>
      <c r="D1526" s="46" t="s">
        <v>131</v>
      </c>
    </row>
    <row r="1527" spans="1:4" hidden="1" x14ac:dyDescent="0.15">
      <c r="A1527" s="46">
        <v>1549</v>
      </c>
      <c r="B1527" s="46" t="s">
        <v>126</v>
      </c>
      <c r="C1527" s="80" t="s">
        <v>190</v>
      </c>
      <c r="D1527" s="46" t="s">
        <v>131</v>
      </c>
    </row>
    <row r="1528" spans="1:4" hidden="1" x14ac:dyDescent="0.15">
      <c r="A1528" s="46">
        <v>1550</v>
      </c>
      <c r="B1528" s="46" t="s">
        <v>119</v>
      </c>
      <c r="C1528" s="80" t="s">
        <v>190</v>
      </c>
      <c r="D1528" s="46" t="s">
        <v>139</v>
      </c>
    </row>
    <row r="1529" spans="1:4" hidden="1" x14ac:dyDescent="0.15">
      <c r="A1529" s="46">
        <v>1551</v>
      </c>
      <c r="B1529" s="46" t="s">
        <v>138</v>
      </c>
      <c r="C1529" s="80" t="s">
        <v>190</v>
      </c>
      <c r="D1529" s="46" t="s">
        <v>131</v>
      </c>
    </row>
    <row r="1530" spans="1:4" hidden="1" x14ac:dyDescent="0.15">
      <c r="A1530" s="46">
        <v>1552</v>
      </c>
      <c r="B1530" s="46" t="s">
        <v>128</v>
      </c>
      <c r="C1530" s="80" t="s">
        <v>190</v>
      </c>
      <c r="D1530" s="46" t="s">
        <v>139</v>
      </c>
    </row>
    <row r="1531" spans="1:4" hidden="1" x14ac:dyDescent="0.15">
      <c r="A1531" s="46">
        <v>1553</v>
      </c>
      <c r="B1531" s="46" t="s">
        <v>127</v>
      </c>
      <c r="C1531" s="80" t="s">
        <v>192</v>
      </c>
      <c r="D1531" s="46" t="s">
        <v>112</v>
      </c>
    </row>
    <row r="1532" spans="1:4" hidden="1" x14ac:dyDescent="0.15">
      <c r="A1532" s="46">
        <v>1554</v>
      </c>
      <c r="B1532" s="46" t="s">
        <v>127</v>
      </c>
      <c r="C1532" s="80" t="s">
        <v>192</v>
      </c>
      <c r="D1532" s="46" t="s">
        <v>112</v>
      </c>
    </row>
    <row r="1533" spans="1:4" hidden="1" x14ac:dyDescent="0.15">
      <c r="A1533" s="46">
        <v>1555</v>
      </c>
      <c r="B1533" s="46" t="s">
        <v>127</v>
      </c>
      <c r="C1533" s="80" t="s">
        <v>192</v>
      </c>
      <c r="D1533" s="46" t="s">
        <v>112</v>
      </c>
    </row>
    <row r="1534" spans="1:4" hidden="1" x14ac:dyDescent="0.15">
      <c r="A1534" s="46">
        <v>1556</v>
      </c>
      <c r="B1534" s="46" t="s">
        <v>115</v>
      </c>
      <c r="C1534" s="80" t="s">
        <v>192</v>
      </c>
      <c r="D1534" s="46" t="s">
        <v>112</v>
      </c>
    </row>
    <row r="1535" spans="1:4" hidden="1" x14ac:dyDescent="0.15">
      <c r="A1535" s="46">
        <v>1557</v>
      </c>
      <c r="B1535" s="46" t="s">
        <v>113</v>
      </c>
      <c r="C1535" s="80" t="s">
        <v>192</v>
      </c>
      <c r="D1535" s="46" t="s">
        <v>112</v>
      </c>
    </row>
    <row r="1536" spans="1:4" hidden="1" x14ac:dyDescent="0.15">
      <c r="A1536" s="46">
        <v>1558</v>
      </c>
      <c r="B1536" s="46" t="s">
        <v>130</v>
      </c>
      <c r="C1536" s="80" t="s">
        <v>192</v>
      </c>
      <c r="D1536" s="46" t="s">
        <v>112</v>
      </c>
    </row>
    <row r="1537" spans="1:4" hidden="1" x14ac:dyDescent="0.15">
      <c r="A1537" s="46">
        <v>1559</v>
      </c>
      <c r="B1537" s="46" t="s">
        <v>126</v>
      </c>
      <c r="C1537" s="80" t="s">
        <v>192</v>
      </c>
      <c r="D1537" s="46" t="s">
        <v>112</v>
      </c>
    </row>
    <row r="1538" spans="1:4" hidden="1" x14ac:dyDescent="0.15">
      <c r="A1538" s="46">
        <v>1560</v>
      </c>
      <c r="B1538" s="46" t="s">
        <v>125</v>
      </c>
      <c r="C1538" s="80" t="s">
        <v>192</v>
      </c>
      <c r="D1538" s="46" t="s">
        <v>112</v>
      </c>
    </row>
    <row r="1539" spans="1:4" hidden="1" x14ac:dyDescent="0.15">
      <c r="A1539" s="46">
        <v>1561</v>
      </c>
      <c r="B1539" s="46" t="s">
        <v>125</v>
      </c>
      <c r="C1539" s="80" t="s">
        <v>192</v>
      </c>
      <c r="D1539" s="46" t="s">
        <v>112</v>
      </c>
    </row>
    <row r="1540" spans="1:4" hidden="1" x14ac:dyDescent="0.15">
      <c r="A1540" s="46">
        <v>1562</v>
      </c>
      <c r="B1540" s="46" t="s">
        <v>141</v>
      </c>
      <c r="C1540" s="80" t="s">
        <v>192</v>
      </c>
      <c r="D1540" s="46" t="s">
        <v>112</v>
      </c>
    </row>
    <row r="1541" spans="1:4" hidden="1" x14ac:dyDescent="0.15">
      <c r="A1541" s="46">
        <v>1563</v>
      </c>
      <c r="B1541" s="46" t="s">
        <v>129</v>
      </c>
      <c r="C1541" s="80" t="s">
        <v>192</v>
      </c>
      <c r="D1541" s="46" t="s">
        <v>112</v>
      </c>
    </row>
    <row r="1542" spans="1:4" hidden="1" x14ac:dyDescent="0.15">
      <c r="A1542" s="46">
        <v>1564</v>
      </c>
      <c r="B1542" s="46" t="s">
        <v>129</v>
      </c>
      <c r="C1542" s="80" t="s">
        <v>192</v>
      </c>
      <c r="D1542" s="46" t="s">
        <v>131</v>
      </c>
    </row>
    <row r="1543" spans="1:4" hidden="1" x14ac:dyDescent="0.15">
      <c r="A1543" s="46">
        <v>1565</v>
      </c>
      <c r="B1543" s="46" t="s">
        <v>123</v>
      </c>
      <c r="C1543" s="80" t="s">
        <v>192</v>
      </c>
      <c r="D1543" s="46" t="s">
        <v>131</v>
      </c>
    </row>
    <row r="1544" spans="1:4" hidden="1" x14ac:dyDescent="0.15">
      <c r="A1544" s="46">
        <v>1566</v>
      </c>
      <c r="B1544" s="46" t="s">
        <v>118</v>
      </c>
      <c r="C1544" s="80" t="s">
        <v>192</v>
      </c>
      <c r="D1544" s="46" t="s">
        <v>131</v>
      </c>
    </row>
    <row r="1545" spans="1:4" hidden="1" x14ac:dyDescent="0.15">
      <c r="A1545" s="46">
        <v>1567</v>
      </c>
      <c r="B1545" s="46" t="s">
        <v>126</v>
      </c>
      <c r="C1545" s="80" t="s">
        <v>192</v>
      </c>
      <c r="D1545" s="46" t="s">
        <v>131</v>
      </c>
    </row>
    <row r="1546" spans="1:4" hidden="1" x14ac:dyDescent="0.15">
      <c r="A1546" s="46">
        <v>1568</v>
      </c>
      <c r="B1546" s="46" t="s">
        <v>138</v>
      </c>
      <c r="C1546" s="80" t="s">
        <v>192</v>
      </c>
      <c r="D1546" s="46" t="s">
        <v>131</v>
      </c>
    </row>
    <row r="1547" spans="1:4" hidden="1" x14ac:dyDescent="0.15">
      <c r="A1547" s="46">
        <v>1569</v>
      </c>
      <c r="B1547" s="46" t="s">
        <v>125</v>
      </c>
      <c r="C1547" s="80" t="s">
        <v>192</v>
      </c>
      <c r="D1547" s="46" t="s">
        <v>112</v>
      </c>
    </row>
    <row r="1548" spans="1:4" hidden="1" x14ac:dyDescent="0.15">
      <c r="A1548" s="46">
        <v>1570</v>
      </c>
      <c r="B1548" s="46" t="s">
        <v>132</v>
      </c>
      <c r="C1548" s="80" t="s">
        <v>192</v>
      </c>
      <c r="D1548" s="46" t="s">
        <v>131</v>
      </c>
    </row>
    <row r="1549" spans="1:4" hidden="1" x14ac:dyDescent="0.15">
      <c r="A1549" s="46">
        <v>1571</v>
      </c>
      <c r="B1549" s="46" t="s">
        <v>118</v>
      </c>
      <c r="C1549" s="80" t="s">
        <v>192</v>
      </c>
      <c r="D1549" s="46" t="s">
        <v>131</v>
      </c>
    </row>
    <row r="1550" spans="1:4" hidden="1" x14ac:dyDescent="0.15">
      <c r="A1550" s="46">
        <v>1572</v>
      </c>
      <c r="B1550" s="46" t="s">
        <v>118</v>
      </c>
      <c r="C1550" s="80" t="s">
        <v>192</v>
      </c>
      <c r="D1550" s="46" t="s">
        <v>139</v>
      </c>
    </row>
    <row r="1551" spans="1:4" hidden="1" x14ac:dyDescent="0.15">
      <c r="A1551" s="46">
        <v>1573</v>
      </c>
      <c r="B1551" s="46" t="s">
        <v>137</v>
      </c>
      <c r="C1551" s="80" t="s">
        <v>192</v>
      </c>
      <c r="D1551" s="46" t="s">
        <v>139</v>
      </c>
    </row>
    <row r="1552" spans="1:4" hidden="1" x14ac:dyDescent="0.15">
      <c r="A1552" s="46">
        <v>1574</v>
      </c>
      <c r="B1552" s="46" t="s">
        <v>113</v>
      </c>
      <c r="C1552" s="80" t="s">
        <v>192</v>
      </c>
      <c r="D1552" s="46" t="s">
        <v>139</v>
      </c>
    </row>
    <row r="1553" spans="1:4" hidden="1" x14ac:dyDescent="0.15">
      <c r="A1553" s="46">
        <v>1575</v>
      </c>
      <c r="B1553" s="46" t="s">
        <v>137</v>
      </c>
      <c r="C1553" s="80" t="s">
        <v>192</v>
      </c>
      <c r="D1553" s="46" t="s">
        <v>139</v>
      </c>
    </row>
    <row r="1554" spans="1:4" hidden="1" x14ac:dyDescent="0.15">
      <c r="A1554" s="46">
        <v>1576</v>
      </c>
      <c r="B1554" s="46" t="s">
        <v>135</v>
      </c>
      <c r="C1554" s="80" t="s">
        <v>192</v>
      </c>
      <c r="D1554" s="46" t="s">
        <v>139</v>
      </c>
    </row>
    <row r="1555" spans="1:4" hidden="1" x14ac:dyDescent="0.15">
      <c r="A1555" s="46">
        <v>1577</v>
      </c>
      <c r="B1555" s="46" t="s">
        <v>128</v>
      </c>
      <c r="C1555" s="80" t="s">
        <v>192</v>
      </c>
      <c r="D1555" s="46" t="s">
        <v>139</v>
      </c>
    </row>
    <row r="1556" spans="1:4" hidden="1" x14ac:dyDescent="0.15">
      <c r="A1556" s="46">
        <v>1578</v>
      </c>
      <c r="B1556" s="46" t="s">
        <v>117</v>
      </c>
      <c r="C1556" s="80" t="s">
        <v>192</v>
      </c>
      <c r="D1556" s="46" t="s">
        <v>139</v>
      </c>
    </row>
    <row r="1557" spans="1:4" hidden="1" x14ac:dyDescent="0.15">
      <c r="A1557" s="46">
        <v>1579</v>
      </c>
      <c r="B1557" s="46" t="s">
        <v>117</v>
      </c>
      <c r="C1557" s="80" t="s">
        <v>192</v>
      </c>
      <c r="D1557" s="46" t="s">
        <v>139</v>
      </c>
    </row>
    <row r="1558" spans="1:4" hidden="1" x14ac:dyDescent="0.15">
      <c r="A1558" s="46">
        <v>1580</v>
      </c>
      <c r="B1558" s="46" t="s">
        <v>140</v>
      </c>
      <c r="C1558" s="80" t="s">
        <v>192</v>
      </c>
      <c r="D1558" s="46" t="s">
        <v>139</v>
      </c>
    </row>
    <row r="1559" spans="1:4" hidden="1" x14ac:dyDescent="0.15">
      <c r="A1559" s="46">
        <v>1581</v>
      </c>
      <c r="B1559" s="46" t="s">
        <v>110</v>
      </c>
      <c r="C1559" s="80" t="s">
        <v>192</v>
      </c>
      <c r="D1559" s="46" t="s">
        <v>139</v>
      </c>
    </row>
    <row r="1560" spans="1:4" hidden="1" x14ac:dyDescent="0.15">
      <c r="A1560" s="46">
        <v>1582</v>
      </c>
      <c r="B1560" s="46" t="s">
        <v>132</v>
      </c>
      <c r="C1560" s="80" t="s">
        <v>192</v>
      </c>
      <c r="D1560" s="46" t="s">
        <v>157</v>
      </c>
    </row>
    <row r="1561" spans="1:4" hidden="1" x14ac:dyDescent="0.15">
      <c r="A1561" s="46">
        <v>1583</v>
      </c>
      <c r="B1561" s="46" t="s">
        <v>125</v>
      </c>
      <c r="C1561" s="80" t="s">
        <v>192</v>
      </c>
      <c r="D1561" s="46" t="s">
        <v>139</v>
      </c>
    </row>
    <row r="1562" spans="1:4" hidden="1" x14ac:dyDescent="0.15">
      <c r="A1562" s="46">
        <v>1584</v>
      </c>
      <c r="B1562" s="46" t="s">
        <v>114</v>
      </c>
      <c r="C1562" s="80" t="s">
        <v>193</v>
      </c>
      <c r="D1562" s="46" t="s">
        <v>112</v>
      </c>
    </row>
    <row r="1563" spans="1:4" hidden="1" x14ac:dyDescent="0.15">
      <c r="A1563" s="46">
        <v>1585</v>
      </c>
      <c r="B1563" s="46" t="s">
        <v>124</v>
      </c>
      <c r="C1563" s="80" t="s">
        <v>193</v>
      </c>
      <c r="D1563" s="46" t="s">
        <v>112</v>
      </c>
    </row>
    <row r="1564" spans="1:4" hidden="1" x14ac:dyDescent="0.15">
      <c r="A1564" s="46">
        <v>1586</v>
      </c>
      <c r="B1564" s="46" t="s">
        <v>140</v>
      </c>
      <c r="C1564" s="80" t="s">
        <v>193</v>
      </c>
      <c r="D1564" s="46" t="s">
        <v>112</v>
      </c>
    </row>
    <row r="1565" spans="1:4" hidden="1" x14ac:dyDescent="0.15">
      <c r="A1565" s="46">
        <v>1587</v>
      </c>
      <c r="B1565" s="46" t="s">
        <v>119</v>
      </c>
      <c r="C1565" s="80" t="s">
        <v>193</v>
      </c>
      <c r="D1565" s="46" t="s">
        <v>112</v>
      </c>
    </row>
    <row r="1566" spans="1:4" hidden="1" x14ac:dyDescent="0.15">
      <c r="A1566" s="46">
        <v>1588</v>
      </c>
      <c r="B1566" s="46" t="s">
        <v>135</v>
      </c>
      <c r="C1566" s="80" t="s">
        <v>193</v>
      </c>
      <c r="D1566" s="46" t="s">
        <v>112</v>
      </c>
    </row>
    <row r="1567" spans="1:4" hidden="1" x14ac:dyDescent="0.15">
      <c r="A1567" s="46">
        <v>1589</v>
      </c>
      <c r="B1567" s="46" t="s">
        <v>135</v>
      </c>
      <c r="C1567" s="80" t="s">
        <v>193</v>
      </c>
      <c r="D1567" s="46" t="s">
        <v>112</v>
      </c>
    </row>
    <row r="1568" spans="1:4" hidden="1" x14ac:dyDescent="0.15">
      <c r="A1568" s="46">
        <v>1592</v>
      </c>
      <c r="B1568" s="46" t="s">
        <v>118</v>
      </c>
      <c r="C1568" s="80" t="s">
        <v>193</v>
      </c>
      <c r="D1568" s="46" t="s">
        <v>131</v>
      </c>
    </row>
    <row r="1569" spans="1:4" hidden="1" x14ac:dyDescent="0.15">
      <c r="A1569" s="46">
        <v>1593</v>
      </c>
      <c r="B1569" s="46" t="s">
        <v>120</v>
      </c>
      <c r="C1569" s="80" t="s">
        <v>193</v>
      </c>
      <c r="D1569" s="46" t="s">
        <v>131</v>
      </c>
    </row>
    <row r="1570" spans="1:4" hidden="1" x14ac:dyDescent="0.15">
      <c r="A1570" s="46">
        <v>1594</v>
      </c>
      <c r="B1570" s="46" t="s">
        <v>122</v>
      </c>
      <c r="C1570" s="80" t="s">
        <v>193</v>
      </c>
      <c r="D1570" s="46" t="s">
        <v>131</v>
      </c>
    </row>
    <row r="1571" spans="1:4" hidden="1" x14ac:dyDescent="0.15">
      <c r="A1571" s="46">
        <v>1595</v>
      </c>
      <c r="B1571" s="46" t="s">
        <v>115</v>
      </c>
      <c r="C1571" s="80" t="s">
        <v>193</v>
      </c>
      <c r="D1571" s="46" t="s">
        <v>131</v>
      </c>
    </row>
    <row r="1572" spans="1:4" hidden="1" x14ac:dyDescent="0.15">
      <c r="A1572" s="46">
        <v>1596</v>
      </c>
      <c r="B1572" s="46" t="s">
        <v>110</v>
      </c>
      <c r="C1572" s="80" t="s">
        <v>193</v>
      </c>
      <c r="D1572" s="46" t="s">
        <v>131</v>
      </c>
    </row>
    <row r="1573" spans="1:4" hidden="1" x14ac:dyDescent="0.15">
      <c r="A1573" s="46">
        <v>1597</v>
      </c>
      <c r="B1573" s="46" t="s">
        <v>110</v>
      </c>
      <c r="C1573" s="80" t="s">
        <v>193</v>
      </c>
      <c r="D1573" s="46" t="s">
        <v>131</v>
      </c>
    </row>
    <row r="1574" spans="1:4" hidden="1" x14ac:dyDescent="0.15">
      <c r="A1574" s="46">
        <v>1598</v>
      </c>
      <c r="B1574" s="46" t="s">
        <v>135</v>
      </c>
      <c r="C1574" s="80" t="s">
        <v>193</v>
      </c>
      <c r="D1574" s="46" t="s">
        <v>139</v>
      </c>
    </row>
    <row r="1575" spans="1:4" hidden="1" x14ac:dyDescent="0.15">
      <c r="A1575" s="46">
        <v>1599</v>
      </c>
      <c r="B1575" s="46" t="s">
        <v>113</v>
      </c>
      <c r="C1575" s="80" t="s">
        <v>193</v>
      </c>
      <c r="D1575" s="46" t="s">
        <v>139</v>
      </c>
    </row>
    <row r="1576" spans="1:4" hidden="1" x14ac:dyDescent="0.15">
      <c r="A1576" s="46">
        <v>1600</v>
      </c>
      <c r="B1576" s="46" t="s">
        <v>129</v>
      </c>
      <c r="C1576" s="80" t="s">
        <v>193</v>
      </c>
      <c r="D1576" s="46" t="s">
        <v>139</v>
      </c>
    </row>
    <row r="1577" spans="1:4" hidden="1" x14ac:dyDescent="0.15">
      <c r="A1577" s="46">
        <v>1601</v>
      </c>
      <c r="B1577" s="46" t="s">
        <v>124</v>
      </c>
      <c r="C1577" s="80" t="s">
        <v>193</v>
      </c>
      <c r="D1577" s="46" t="s">
        <v>139</v>
      </c>
    </row>
    <row r="1578" spans="1:4" hidden="1" x14ac:dyDescent="0.15">
      <c r="A1578" s="46">
        <v>1602</v>
      </c>
      <c r="B1578" s="46" t="s">
        <v>140</v>
      </c>
      <c r="C1578" s="80" t="s">
        <v>193</v>
      </c>
      <c r="D1578" s="46" t="s">
        <v>139</v>
      </c>
    </row>
    <row r="1579" spans="1:4" hidden="1" x14ac:dyDescent="0.15">
      <c r="A1579" s="46">
        <v>1603</v>
      </c>
      <c r="B1579" s="46" t="s">
        <v>126</v>
      </c>
      <c r="C1579" s="80" t="s">
        <v>193</v>
      </c>
      <c r="D1579" s="46" t="s">
        <v>139</v>
      </c>
    </row>
    <row r="1580" spans="1:4" hidden="1" x14ac:dyDescent="0.15">
      <c r="A1580" s="46">
        <v>1604</v>
      </c>
      <c r="B1580" s="46" t="s">
        <v>136</v>
      </c>
      <c r="C1580" s="80" t="s">
        <v>193</v>
      </c>
      <c r="D1580" s="46" t="s">
        <v>139</v>
      </c>
    </row>
    <row r="1581" spans="1:4" hidden="1" x14ac:dyDescent="0.15">
      <c r="A1581" s="46">
        <v>1605</v>
      </c>
      <c r="B1581" s="46" t="s">
        <v>127</v>
      </c>
      <c r="C1581" s="80" t="s">
        <v>193</v>
      </c>
      <c r="D1581" s="46" t="s">
        <v>139</v>
      </c>
    </row>
    <row r="1582" spans="1:4" hidden="1" x14ac:dyDescent="0.15">
      <c r="A1582" s="46">
        <v>1606</v>
      </c>
      <c r="B1582" s="46" t="s">
        <v>125</v>
      </c>
      <c r="C1582" s="80" t="s">
        <v>193</v>
      </c>
      <c r="D1582" s="46" t="s">
        <v>139</v>
      </c>
    </row>
    <row r="1583" spans="1:4" hidden="1" x14ac:dyDescent="0.15">
      <c r="A1583" s="46">
        <v>1607</v>
      </c>
      <c r="B1583" s="46" t="s">
        <v>128</v>
      </c>
      <c r="C1583" s="80" t="s">
        <v>193</v>
      </c>
      <c r="D1583" s="46" t="s">
        <v>139</v>
      </c>
    </row>
    <row r="1584" spans="1:4" hidden="1" x14ac:dyDescent="0.15">
      <c r="A1584" s="46">
        <v>1608</v>
      </c>
      <c r="B1584" s="46" t="s">
        <v>117</v>
      </c>
      <c r="C1584" s="80" t="s">
        <v>193</v>
      </c>
      <c r="D1584" s="46" t="s">
        <v>142</v>
      </c>
    </row>
    <row r="1585" spans="1:4" hidden="1" x14ac:dyDescent="0.15">
      <c r="A1585" s="46">
        <v>1609</v>
      </c>
      <c r="B1585" s="46" t="s">
        <v>137</v>
      </c>
      <c r="C1585" s="80" t="s">
        <v>193</v>
      </c>
      <c r="D1585" s="46" t="s">
        <v>142</v>
      </c>
    </row>
    <row r="1586" spans="1:4" hidden="1" x14ac:dyDescent="0.15">
      <c r="A1586" s="46">
        <v>1610</v>
      </c>
      <c r="B1586" s="46" t="s">
        <v>128</v>
      </c>
      <c r="C1586" s="80" t="s">
        <v>194</v>
      </c>
      <c r="D1586" s="46" t="s">
        <v>147</v>
      </c>
    </row>
    <row r="1587" spans="1:4" hidden="1" x14ac:dyDescent="0.15">
      <c r="A1587" s="46">
        <v>1611</v>
      </c>
      <c r="B1587" s="46" t="s">
        <v>130</v>
      </c>
      <c r="C1587" s="80" t="s">
        <v>194</v>
      </c>
      <c r="D1587" s="46" t="s">
        <v>131</v>
      </c>
    </row>
    <row r="1588" spans="1:4" hidden="1" x14ac:dyDescent="0.15">
      <c r="A1588" s="46">
        <v>1612</v>
      </c>
      <c r="B1588" s="46" t="s">
        <v>158</v>
      </c>
      <c r="C1588" s="80" t="s">
        <v>194</v>
      </c>
      <c r="D1588" s="46" t="s">
        <v>131</v>
      </c>
    </row>
    <row r="1589" spans="1:4" hidden="1" x14ac:dyDescent="0.15">
      <c r="A1589" s="46">
        <v>1613</v>
      </c>
      <c r="B1589" s="46" t="s">
        <v>117</v>
      </c>
      <c r="C1589" s="80" t="s">
        <v>194</v>
      </c>
      <c r="D1589" s="46" t="s">
        <v>131</v>
      </c>
    </row>
    <row r="1590" spans="1:4" hidden="1" x14ac:dyDescent="0.15">
      <c r="A1590" s="46">
        <v>1614</v>
      </c>
      <c r="B1590" s="46" t="s">
        <v>110</v>
      </c>
      <c r="C1590" s="80" t="s">
        <v>194</v>
      </c>
      <c r="D1590" s="46" t="s">
        <v>131</v>
      </c>
    </row>
    <row r="1591" spans="1:4" hidden="1" x14ac:dyDescent="0.15">
      <c r="A1591" s="46">
        <v>1615</v>
      </c>
      <c r="B1591" s="46" t="s">
        <v>127</v>
      </c>
      <c r="C1591" s="80" t="s">
        <v>194</v>
      </c>
      <c r="D1591" s="46" t="s">
        <v>147</v>
      </c>
    </row>
    <row r="1592" spans="1:4" hidden="1" x14ac:dyDescent="0.15">
      <c r="A1592" s="46">
        <v>1616</v>
      </c>
      <c r="B1592" s="46" t="s">
        <v>124</v>
      </c>
      <c r="C1592" s="80" t="s">
        <v>194</v>
      </c>
      <c r="D1592" s="46" t="s">
        <v>147</v>
      </c>
    </row>
    <row r="1593" spans="1:4" hidden="1" x14ac:dyDescent="0.15">
      <c r="A1593" s="46">
        <v>1617</v>
      </c>
      <c r="B1593" s="46" t="s">
        <v>126</v>
      </c>
      <c r="C1593" s="80" t="s">
        <v>194</v>
      </c>
      <c r="D1593" s="46" t="s">
        <v>139</v>
      </c>
    </row>
    <row r="1594" spans="1:4" hidden="1" x14ac:dyDescent="0.15">
      <c r="A1594" s="46">
        <v>1618</v>
      </c>
      <c r="B1594" s="46" t="s">
        <v>110</v>
      </c>
      <c r="C1594" s="80" t="s">
        <v>194</v>
      </c>
      <c r="D1594" s="46" t="s">
        <v>139</v>
      </c>
    </row>
    <row r="1595" spans="1:4" hidden="1" x14ac:dyDescent="0.15">
      <c r="A1595" s="46">
        <v>1619</v>
      </c>
      <c r="B1595" s="46" t="s">
        <v>132</v>
      </c>
      <c r="C1595" s="80" t="s">
        <v>194</v>
      </c>
      <c r="D1595" s="46" t="s">
        <v>139</v>
      </c>
    </row>
    <row r="1596" spans="1:4" hidden="1" x14ac:dyDescent="0.15">
      <c r="A1596" s="46">
        <v>1620</v>
      </c>
      <c r="B1596" s="46" t="s">
        <v>118</v>
      </c>
      <c r="C1596" s="80" t="s">
        <v>195</v>
      </c>
      <c r="D1596" s="46" t="s">
        <v>112</v>
      </c>
    </row>
    <row r="1597" spans="1:4" hidden="1" x14ac:dyDescent="0.15">
      <c r="A1597" s="46">
        <v>1621</v>
      </c>
      <c r="B1597" s="46" t="s">
        <v>125</v>
      </c>
      <c r="C1597" s="80" t="s">
        <v>195</v>
      </c>
      <c r="D1597" s="46" t="s">
        <v>131</v>
      </c>
    </row>
    <row r="1598" spans="1:4" hidden="1" x14ac:dyDescent="0.15">
      <c r="A1598" s="46">
        <v>1622</v>
      </c>
      <c r="B1598" s="46" t="s">
        <v>119</v>
      </c>
      <c r="C1598" s="80" t="s">
        <v>195</v>
      </c>
      <c r="D1598" s="46" t="s">
        <v>131</v>
      </c>
    </row>
    <row r="1599" spans="1:4" hidden="1" x14ac:dyDescent="0.15">
      <c r="A1599" s="46">
        <v>1623</v>
      </c>
      <c r="B1599" s="46" t="s">
        <v>114</v>
      </c>
      <c r="C1599" s="80" t="s">
        <v>195</v>
      </c>
      <c r="D1599" s="46" t="s">
        <v>131</v>
      </c>
    </row>
    <row r="1600" spans="1:4" hidden="1" x14ac:dyDescent="0.15">
      <c r="A1600" s="46">
        <v>1624</v>
      </c>
      <c r="B1600" s="46" t="s">
        <v>144</v>
      </c>
      <c r="C1600" s="80" t="s">
        <v>195</v>
      </c>
      <c r="D1600" s="46" t="s">
        <v>139</v>
      </c>
    </row>
    <row r="1601" spans="1:4" hidden="1" x14ac:dyDescent="0.15">
      <c r="A1601" s="46">
        <v>1625</v>
      </c>
      <c r="B1601" s="46" t="s">
        <v>125</v>
      </c>
      <c r="C1601" s="80" t="s">
        <v>195</v>
      </c>
      <c r="D1601" s="46" t="s">
        <v>142</v>
      </c>
    </row>
    <row r="1602" spans="1:4" hidden="1" x14ac:dyDescent="0.15">
      <c r="A1602" s="46">
        <v>1626</v>
      </c>
      <c r="B1602" s="46" t="s">
        <v>115</v>
      </c>
      <c r="C1602" s="80" t="s">
        <v>195</v>
      </c>
      <c r="D1602" s="46" t="s">
        <v>142</v>
      </c>
    </row>
    <row r="1603" spans="1:4" hidden="1" x14ac:dyDescent="0.15">
      <c r="A1603" s="46">
        <v>1630</v>
      </c>
      <c r="B1603" s="46" t="s">
        <v>121</v>
      </c>
      <c r="C1603" s="80" t="s">
        <v>196</v>
      </c>
      <c r="D1603" s="46" t="s">
        <v>112</v>
      </c>
    </row>
    <row r="1604" spans="1:4" hidden="1" x14ac:dyDescent="0.15">
      <c r="A1604" s="46">
        <v>1634</v>
      </c>
      <c r="B1604" s="46" t="s">
        <v>125</v>
      </c>
      <c r="C1604" s="80" t="s">
        <v>196</v>
      </c>
      <c r="D1604" s="46" t="s">
        <v>112</v>
      </c>
    </row>
    <row r="1605" spans="1:4" hidden="1" x14ac:dyDescent="0.15">
      <c r="A1605" s="46">
        <v>1635</v>
      </c>
      <c r="B1605" s="46" t="s">
        <v>124</v>
      </c>
      <c r="C1605" s="80" t="s">
        <v>196</v>
      </c>
      <c r="D1605" s="46" t="s">
        <v>131</v>
      </c>
    </row>
    <row r="1606" spans="1:4" hidden="1" x14ac:dyDescent="0.15">
      <c r="A1606" s="46">
        <v>1636</v>
      </c>
      <c r="B1606" s="46" t="s">
        <v>130</v>
      </c>
      <c r="C1606" s="80" t="s">
        <v>196</v>
      </c>
      <c r="D1606" s="46" t="s">
        <v>131</v>
      </c>
    </row>
    <row r="1607" spans="1:4" hidden="1" x14ac:dyDescent="0.15">
      <c r="A1607" s="46">
        <v>1638</v>
      </c>
      <c r="B1607" s="46" t="s">
        <v>130</v>
      </c>
      <c r="C1607" s="80" t="s">
        <v>196</v>
      </c>
      <c r="D1607" s="46" t="s">
        <v>131</v>
      </c>
    </row>
    <row r="1608" spans="1:4" hidden="1" x14ac:dyDescent="0.15">
      <c r="A1608" s="46">
        <v>1639</v>
      </c>
      <c r="B1608" s="46" t="s">
        <v>126</v>
      </c>
      <c r="C1608" s="80" t="s">
        <v>196</v>
      </c>
      <c r="D1608" s="46" t="s">
        <v>131</v>
      </c>
    </row>
    <row r="1609" spans="1:4" hidden="1" x14ac:dyDescent="0.15">
      <c r="A1609" s="46">
        <v>1640</v>
      </c>
      <c r="B1609" s="46" t="s">
        <v>136</v>
      </c>
      <c r="C1609" s="80" t="s">
        <v>196</v>
      </c>
      <c r="D1609" s="46" t="s">
        <v>131</v>
      </c>
    </row>
    <row r="1610" spans="1:4" hidden="1" x14ac:dyDescent="0.15">
      <c r="A1610" s="46">
        <v>1641</v>
      </c>
      <c r="B1610" s="46" t="s">
        <v>118</v>
      </c>
      <c r="C1610" s="80" t="s">
        <v>196</v>
      </c>
      <c r="D1610" s="46" t="s">
        <v>131</v>
      </c>
    </row>
    <row r="1611" spans="1:4" hidden="1" x14ac:dyDescent="0.15">
      <c r="A1611" s="46">
        <v>1642</v>
      </c>
      <c r="B1611" s="46" t="s">
        <v>133</v>
      </c>
      <c r="C1611" s="80" t="s">
        <v>196</v>
      </c>
      <c r="D1611" s="46" t="s">
        <v>139</v>
      </c>
    </row>
    <row r="1612" spans="1:4" hidden="1" x14ac:dyDescent="0.15">
      <c r="A1612" s="46">
        <v>1644</v>
      </c>
      <c r="B1612" s="46" t="s">
        <v>114</v>
      </c>
      <c r="C1612" s="80" t="s">
        <v>196</v>
      </c>
      <c r="D1612" s="46" t="s">
        <v>139</v>
      </c>
    </row>
    <row r="1613" spans="1:4" hidden="1" x14ac:dyDescent="0.15">
      <c r="A1613" s="46">
        <v>1645</v>
      </c>
      <c r="B1613" s="46" t="s">
        <v>130</v>
      </c>
      <c r="C1613" s="80" t="s">
        <v>196</v>
      </c>
      <c r="D1613" s="46" t="s">
        <v>139</v>
      </c>
    </row>
    <row r="1614" spans="1:4" hidden="1" x14ac:dyDescent="0.15">
      <c r="A1614" s="46">
        <v>1647</v>
      </c>
      <c r="B1614" s="46" t="s">
        <v>128</v>
      </c>
      <c r="C1614" s="80" t="s">
        <v>197</v>
      </c>
      <c r="D1614" s="46" t="s">
        <v>112</v>
      </c>
    </row>
    <row r="1615" spans="1:4" hidden="1" x14ac:dyDescent="0.15">
      <c r="A1615" s="46">
        <v>1648</v>
      </c>
      <c r="B1615" s="46" t="s">
        <v>127</v>
      </c>
      <c r="C1615" s="80" t="s">
        <v>197</v>
      </c>
      <c r="D1615" s="46" t="s">
        <v>112</v>
      </c>
    </row>
    <row r="1616" spans="1:4" hidden="1" x14ac:dyDescent="0.15">
      <c r="A1616" s="46">
        <v>1649</v>
      </c>
      <c r="B1616" s="46" t="s">
        <v>114</v>
      </c>
      <c r="C1616" s="80" t="s">
        <v>197</v>
      </c>
      <c r="D1616" s="46" t="s">
        <v>112</v>
      </c>
    </row>
    <row r="1617" spans="1:4" hidden="1" x14ac:dyDescent="0.15">
      <c r="A1617" s="46">
        <v>1650</v>
      </c>
      <c r="B1617" s="46" t="s">
        <v>135</v>
      </c>
      <c r="C1617" s="80" t="s">
        <v>197</v>
      </c>
      <c r="D1617" s="46" t="s">
        <v>112</v>
      </c>
    </row>
    <row r="1618" spans="1:4" hidden="1" x14ac:dyDescent="0.15">
      <c r="A1618" s="46">
        <v>1651</v>
      </c>
      <c r="B1618" s="46" t="s">
        <v>134</v>
      </c>
      <c r="C1618" s="80" t="s">
        <v>197</v>
      </c>
      <c r="D1618" s="46" t="s">
        <v>112</v>
      </c>
    </row>
    <row r="1619" spans="1:4" hidden="1" x14ac:dyDescent="0.15">
      <c r="A1619" s="46">
        <v>1652</v>
      </c>
      <c r="B1619" s="46" t="s">
        <v>114</v>
      </c>
      <c r="C1619" s="80" t="s">
        <v>197</v>
      </c>
      <c r="D1619" s="46" t="s">
        <v>112</v>
      </c>
    </row>
    <row r="1620" spans="1:4" hidden="1" x14ac:dyDescent="0.15">
      <c r="A1620" s="46">
        <v>1653</v>
      </c>
      <c r="B1620" s="46" t="s">
        <v>125</v>
      </c>
      <c r="C1620" s="80" t="s">
        <v>197</v>
      </c>
      <c r="D1620" s="46" t="s">
        <v>112</v>
      </c>
    </row>
    <row r="1621" spans="1:4" hidden="1" x14ac:dyDescent="0.15">
      <c r="A1621" s="46">
        <v>1654</v>
      </c>
      <c r="B1621" s="46" t="s">
        <v>133</v>
      </c>
      <c r="C1621" s="80" t="s">
        <v>197</v>
      </c>
      <c r="D1621" s="46" t="s">
        <v>131</v>
      </c>
    </row>
    <row r="1622" spans="1:4" hidden="1" x14ac:dyDescent="0.15">
      <c r="A1622" s="46">
        <v>1655</v>
      </c>
      <c r="B1622" s="46" t="s">
        <v>125</v>
      </c>
      <c r="C1622" s="80" t="s">
        <v>197</v>
      </c>
      <c r="D1622" s="46" t="s">
        <v>131</v>
      </c>
    </row>
    <row r="1623" spans="1:4" hidden="1" x14ac:dyDescent="0.15">
      <c r="A1623" s="46">
        <v>1656</v>
      </c>
      <c r="B1623" s="46" t="s">
        <v>132</v>
      </c>
      <c r="C1623" s="80" t="s">
        <v>197</v>
      </c>
      <c r="D1623" s="46" t="s">
        <v>131</v>
      </c>
    </row>
    <row r="1624" spans="1:4" hidden="1" x14ac:dyDescent="0.15">
      <c r="A1624" s="46">
        <v>1657</v>
      </c>
      <c r="B1624" s="46" t="s">
        <v>119</v>
      </c>
      <c r="C1624" s="80" t="s">
        <v>197</v>
      </c>
      <c r="D1624" s="46" t="s">
        <v>131</v>
      </c>
    </row>
    <row r="1625" spans="1:4" hidden="1" x14ac:dyDescent="0.15">
      <c r="A1625" s="46">
        <v>1658</v>
      </c>
      <c r="B1625" s="46" t="s">
        <v>114</v>
      </c>
      <c r="C1625" s="80" t="s">
        <v>197</v>
      </c>
      <c r="D1625" s="46" t="s">
        <v>131</v>
      </c>
    </row>
    <row r="1626" spans="1:4" hidden="1" x14ac:dyDescent="0.15">
      <c r="A1626" s="46">
        <v>1659</v>
      </c>
      <c r="B1626" s="46" t="s">
        <v>133</v>
      </c>
      <c r="C1626" s="80" t="s">
        <v>197</v>
      </c>
      <c r="D1626" s="46" t="s">
        <v>131</v>
      </c>
    </row>
    <row r="1627" spans="1:4" hidden="1" x14ac:dyDescent="0.15">
      <c r="A1627" s="46">
        <v>1660</v>
      </c>
      <c r="B1627" s="46" t="s">
        <v>126</v>
      </c>
      <c r="C1627" s="80" t="s">
        <v>197</v>
      </c>
      <c r="D1627" s="46" t="s">
        <v>131</v>
      </c>
    </row>
    <row r="1628" spans="1:4" hidden="1" x14ac:dyDescent="0.15">
      <c r="A1628" s="46">
        <v>1661</v>
      </c>
      <c r="B1628" s="46" t="s">
        <v>125</v>
      </c>
      <c r="C1628" s="80" t="s">
        <v>197</v>
      </c>
      <c r="D1628" s="46" t="s">
        <v>131</v>
      </c>
    </row>
    <row r="1629" spans="1:4" hidden="1" x14ac:dyDescent="0.15">
      <c r="A1629" s="46">
        <v>1662</v>
      </c>
      <c r="B1629" s="46" t="s">
        <v>141</v>
      </c>
      <c r="C1629" s="80" t="s">
        <v>197</v>
      </c>
      <c r="D1629" s="46" t="s">
        <v>139</v>
      </c>
    </row>
    <row r="1630" spans="1:4" hidden="1" x14ac:dyDescent="0.15">
      <c r="A1630" s="46">
        <v>1663</v>
      </c>
      <c r="B1630" s="46" t="s">
        <v>126</v>
      </c>
      <c r="C1630" s="80" t="s">
        <v>197</v>
      </c>
      <c r="D1630" s="46" t="s">
        <v>139</v>
      </c>
    </row>
    <row r="1631" spans="1:4" hidden="1" x14ac:dyDescent="0.15">
      <c r="A1631" s="46">
        <v>1664</v>
      </c>
      <c r="B1631" s="46" t="s">
        <v>110</v>
      </c>
      <c r="C1631" s="80" t="s">
        <v>197</v>
      </c>
      <c r="D1631" s="46" t="s">
        <v>139</v>
      </c>
    </row>
    <row r="1632" spans="1:4" hidden="1" x14ac:dyDescent="0.15">
      <c r="A1632" s="46">
        <v>1665</v>
      </c>
      <c r="B1632" s="46" t="s">
        <v>125</v>
      </c>
      <c r="C1632" s="80" t="s">
        <v>197</v>
      </c>
      <c r="D1632" s="46" t="s">
        <v>139</v>
      </c>
    </row>
    <row r="1633" spans="1:4" hidden="1" x14ac:dyDescent="0.15">
      <c r="A1633" s="46">
        <v>1666</v>
      </c>
      <c r="B1633" s="46" t="s">
        <v>136</v>
      </c>
      <c r="C1633" s="80" t="s">
        <v>197</v>
      </c>
      <c r="D1633" s="46" t="s">
        <v>139</v>
      </c>
    </row>
    <row r="1634" spans="1:4" hidden="1" x14ac:dyDescent="0.15">
      <c r="A1634" s="46">
        <v>1667</v>
      </c>
      <c r="B1634" s="46" t="s">
        <v>120</v>
      </c>
      <c r="C1634" s="80" t="s">
        <v>197</v>
      </c>
      <c r="D1634" s="46" t="s">
        <v>139</v>
      </c>
    </row>
    <row r="1635" spans="1:4" hidden="1" x14ac:dyDescent="0.15">
      <c r="A1635" s="46">
        <v>1668</v>
      </c>
      <c r="B1635" s="46" t="s">
        <v>114</v>
      </c>
      <c r="C1635" s="80" t="s">
        <v>197</v>
      </c>
      <c r="D1635" s="46" t="s">
        <v>142</v>
      </c>
    </row>
    <row r="1636" spans="1:4" hidden="1" x14ac:dyDescent="0.15">
      <c r="A1636" s="46">
        <v>1669</v>
      </c>
      <c r="B1636" s="46" t="s">
        <v>114</v>
      </c>
      <c r="C1636" s="80" t="s">
        <v>198</v>
      </c>
      <c r="D1636" s="46" t="s">
        <v>112</v>
      </c>
    </row>
    <row r="1637" spans="1:4" hidden="1" x14ac:dyDescent="0.15">
      <c r="A1637" s="46">
        <v>1670</v>
      </c>
      <c r="B1637" s="46" t="s">
        <v>114</v>
      </c>
      <c r="C1637" s="80" t="s">
        <v>198</v>
      </c>
      <c r="D1637" s="46" t="s">
        <v>112</v>
      </c>
    </row>
    <row r="1638" spans="1:4" hidden="1" x14ac:dyDescent="0.15">
      <c r="A1638" s="46">
        <v>1671</v>
      </c>
      <c r="B1638" s="46" t="s">
        <v>122</v>
      </c>
      <c r="C1638" s="80" t="s">
        <v>198</v>
      </c>
      <c r="D1638" s="46" t="s">
        <v>112</v>
      </c>
    </row>
    <row r="1639" spans="1:4" hidden="1" x14ac:dyDescent="0.15">
      <c r="A1639" s="46">
        <v>1672</v>
      </c>
      <c r="B1639" s="46" t="s">
        <v>127</v>
      </c>
      <c r="C1639" s="80" t="s">
        <v>198</v>
      </c>
      <c r="D1639" s="46" t="s">
        <v>112</v>
      </c>
    </row>
    <row r="1640" spans="1:4" hidden="1" x14ac:dyDescent="0.15">
      <c r="A1640" s="46">
        <v>1673</v>
      </c>
      <c r="B1640" s="46" t="s">
        <v>124</v>
      </c>
      <c r="C1640" s="80" t="s">
        <v>198</v>
      </c>
      <c r="D1640" s="46" t="s">
        <v>112</v>
      </c>
    </row>
    <row r="1641" spans="1:4" hidden="1" x14ac:dyDescent="0.15">
      <c r="A1641" s="46">
        <v>1674</v>
      </c>
      <c r="B1641" s="46" t="s">
        <v>125</v>
      </c>
      <c r="C1641" s="80" t="s">
        <v>198</v>
      </c>
      <c r="D1641" s="46" t="s">
        <v>112</v>
      </c>
    </row>
    <row r="1642" spans="1:4" hidden="1" x14ac:dyDescent="0.15">
      <c r="A1642" s="46">
        <v>1675</v>
      </c>
      <c r="B1642" s="46" t="s">
        <v>128</v>
      </c>
      <c r="C1642" s="80" t="s">
        <v>198</v>
      </c>
      <c r="D1642" s="46" t="s">
        <v>112</v>
      </c>
    </row>
    <row r="1643" spans="1:4" hidden="1" x14ac:dyDescent="0.15">
      <c r="A1643" s="46">
        <v>1676</v>
      </c>
      <c r="B1643" s="46" t="s">
        <v>124</v>
      </c>
      <c r="C1643" s="80" t="s">
        <v>198</v>
      </c>
      <c r="D1643" s="46" t="s">
        <v>131</v>
      </c>
    </row>
    <row r="1644" spans="1:4" hidden="1" x14ac:dyDescent="0.15">
      <c r="A1644" s="46">
        <v>1677</v>
      </c>
      <c r="B1644" s="46" t="s">
        <v>118</v>
      </c>
      <c r="C1644" s="80" t="s">
        <v>198</v>
      </c>
      <c r="D1644" s="46" t="s">
        <v>131</v>
      </c>
    </row>
    <row r="1645" spans="1:4" hidden="1" x14ac:dyDescent="0.15">
      <c r="A1645" s="46">
        <v>1678</v>
      </c>
      <c r="B1645" s="46" t="s">
        <v>113</v>
      </c>
      <c r="C1645" s="80" t="s">
        <v>198</v>
      </c>
      <c r="D1645" s="46" t="s">
        <v>131</v>
      </c>
    </row>
    <row r="1646" spans="1:4" hidden="1" x14ac:dyDescent="0.15">
      <c r="A1646" s="46">
        <v>1679</v>
      </c>
      <c r="B1646" s="46" t="s">
        <v>129</v>
      </c>
      <c r="C1646" s="80" t="s">
        <v>198</v>
      </c>
      <c r="D1646" s="46" t="s">
        <v>131</v>
      </c>
    </row>
    <row r="1647" spans="1:4" hidden="1" x14ac:dyDescent="0.15">
      <c r="A1647" s="46">
        <v>1680</v>
      </c>
      <c r="B1647" s="46" t="s">
        <v>110</v>
      </c>
      <c r="C1647" s="80" t="s">
        <v>198</v>
      </c>
      <c r="D1647" s="46" t="s">
        <v>131</v>
      </c>
    </row>
    <row r="1648" spans="1:4" hidden="1" x14ac:dyDescent="0.15">
      <c r="A1648" s="46">
        <v>1681</v>
      </c>
      <c r="B1648" s="46" t="s">
        <v>128</v>
      </c>
      <c r="C1648" s="80" t="s">
        <v>198</v>
      </c>
      <c r="D1648" s="46" t="s">
        <v>131</v>
      </c>
    </row>
    <row r="1649" spans="1:4" hidden="1" x14ac:dyDescent="0.15">
      <c r="A1649" s="46">
        <v>1682</v>
      </c>
      <c r="B1649" s="46" t="s">
        <v>114</v>
      </c>
      <c r="C1649" s="80" t="s">
        <v>198</v>
      </c>
      <c r="D1649" s="46" t="s">
        <v>131</v>
      </c>
    </row>
    <row r="1650" spans="1:4" hidden="1" x14ac:dyDescent="0.15">
      <c r="A1650" s="46">
        <v>1683</v>
      </c>
      <c r="B1650" s="46" t="s">
        <v>119</v>
      </c>
      <c r="C1650" s="80" t="s">
        <v>198</v>
      </c>
      <c r="D1650" s="46" t="s">
        <v>131</v>
      </c>
    </row>
    <row r="1651" spans="1:4" hidden="1" x14ac:dyDescent="0.15">
      <c r="A1651" s="46">
        <v>1684</v>
      </c>
      <c r="B1651" s="46" t="s">
        <v>115</v>
      </c>
      <c r="C1651" s="80" t="s">
        <v>198</v>
      </c>
      <c r="D1651" s="46" t="s">
        <v>131</v>
      </c>
    </row>
    <row r="1652" spans="1:4" hidden="1" x14ac:dyDescent="0.15">
      <c r="A1652" s="46">
        <v>1685</v>
      </c>
      <c r="B1652" s="46" t="s">
        <v>120</v>
      </c>
      <c r="C1652" s="80" t="s">
        <v>198</v>
      </c>
      <c r="D1652" s="46" t="s">
        <v>131</v>
      </c>
    </row>
    <row r="1653" spans="1:4" hidden="1" x14ac:dyDescent="0.15">
      <c r="A1653" s="46">
        <v>1686</v>
      </c>
      <c r="B1653" s="46" t="s">
        <v>118</v>
      </c>
      <c r="C1653" s="80" t="s">
        <v>198</v>
      </c>
      <c r="D1653" s="46" t="s">
        <v>131</v>
      </c>
    </row>
    <row r="1654" spans="1:4" hidden="1" x14ac:dyDescent="0.15">
      <c r="A1654" s="46">
        <v>1687</v>
      </c>
      <c r="B1654" s="46" t="s">
        <v>117</v>
      </c>
      <c r="C1654" s="80" t="s">
        <v>198</v>
      </c>
      <c r="D1654" s="46" t="s">
        <v>131</v>
      </c>
    </row>
    <row r="1655" spans="1:4" hidden="1" x14ac:dyDescent="0.15">
      <c r="A1655" s="46">
        <v>1688</v>
      </c>
      <c r="B1655" s="46" t="s">
        <v>126</v>
      </c>
      <c r="C1655" s="80" t="s">
        <v>198</v>
      </c>
      <c r="D1655" s="46" t="s">
        <v>131</v>
      </c>
    </row>
    <row r="1656" spans="1:4" hidden="1" x14ac:dyDescent="0.15">
      <c r="A1656" s="46">
        <v>1689</v>
      </c>
      <c r="B1656" s="46" t="s">
        <v>132</v>
      </c>
      <c r="C1656" s="80" t="s">
        <v>198</v>
      </c>
      <c r="D1656" s="46" t="s">
        <v>131</v>
      </c>
    </row>
    <row r="1657" spans="1:4" hidden="1" x14ac:dyDescent="0.15">
      <c r="A1657" s="46">
        <v>1690</v>
      </c>
      <c r="B1657" s="46" t="s">
        <v>114</v>
      </c>
      <c r="C1657" s="80" t="s">
        <v>198</v>
      </c>
      <c r="D1657" s="46" t="s">
        <v>139</v>
      </c>
    </row>
    <row r="1658" spans="1:4" hidden="1" x14ac:dyDescent="0.15">
      <c r="A1658" s="46">
        <v>1691</v>
      </c>
      <c r="B1658" s="46" t="s">
        <v>113</v>
      </c>
      <c r="C1658" s="80" t="s">
        <v>198</v>
      </c>
      <c r="D1658" s="46" t="s">
        <v>139</v>
      </c>
    </row>
    <row r="1659" spans="1:4" hidden="1" x14ac:dyDescent="0.15">
      <c r="A1659" s="46">
        <v>1692</v>
      </c>
      <c r="B1659" s="46" t="s">
        <v>127</v>
      </c>
      <c r="C1659" s="80" t="s">
        <v>198</v>
      </c>
      <c r="D1659" s="46" t="s">
        <v>139</v>
      </c>
    </row>
    <row r="1660" spans="1:4" hidden="1" x14ac:dyDescent="0.15">
      <c r="A1660" s="46">
        <v>1693</v>
      </c>
      <c r="B1660" s="46" t="s">
        <v>124</v>
      </c>
      <c r="C1660" s="80" t="s">
        <v>198</v>
      </c>
      <c r="D1660" s="46" t="s">
        <v>139</v>
      </c>
    </row>
    <row r="1661" spans="1:4" hidden="1" x14ac:dyDescent="0.15">
      <c r="A1661" s="46">
        <v>1694</v>
      </c>
      <c r="B1661" s="46" t="s">
        <v>121</v>
      </c>
      <c r="C1661" s="80" t="s">
        <v>198</v>
      </c>
      <c r="D1661" s="46" t="s">
        <v>139</v>
      </c>
    </row>
    <row r="1662" spans="1:4" hidden="1" x14ac:dyDescent="0.15">
      <c r="A1662" s="46">
        <v>1695</v>
      </c>
      <c r="B1662" s="46" t="s">
        <v>126</v>
      </c>
      <c r="C1662" s="80" t="s">
        <v>198</v>
      </c>
      <c r="D1662" s="46" t="s">
        <v>139</v>
      </c>
    </row>
    <row r="1663" spans="1:4" hidden="1" x14ac:dyDescent="0.15">
      <c r="A1663" s="46">
        <v>1696</v>
      </c>
      <c r="B1663" s="46" t="s">
        <v>151</v>
      </c>
      <c r="C1663" s="80" t="s">
        <v>198</v>
      </c>
      <c r="D1663" s="46" t="s">
        <v>139</v>
      </c>
    </row>
    <row r="1664" spans="1:4" hidden="1" x14ac:dyDescent="0.15">
      <c r="A1664" s="46">
        <v>1697</v>
      </c>
      <c r="B1664" s="46" t="s">
        <v>129</v>
      </c>
      <c r="C1664" s="80" t="s">
        <v>198</v>
      </c>
      <c r="D1664" s="46" t="s">
        <v>139</v>
      </c>
    </row>
    <row r="1665" spans="1:4" hidden="1" x14ac:dyDescent="0.15">
      <c r="A1665" s="46">
        <v>1698</v>
      </c>
      <c r="B1665" s="46" t="s">
        <v>119</v>
      </c>
      <c r="C1665" s="80" t="s">
        <v>198</v>
      </c>
      <c r="D1665" s="46" t="s">
        <v>139</v>
      </c>
    </row>
    <row r="1666" spans="1:4" hidden="1" x14ac:dyDescent="0.15">
      <c r="A1666" s="46">
        <v>1699</v>
      </c>
      <c r="B1666" s="46" t="s">
        <v>123</v>
      </c>
      <c r="C1666" s="80" t="s">
        <v>198</v>
      </c>
      <c r="D1666" s="46" t="s">
        <v>139</v>
      </c>
    </row>
    <row r="1667" spans="1:4" hidden="1" x14ac:dyDescent="0.15">
      <c r="A1667" s="46">
        <v>1700</v>
      </c>
      <c r="B1667" s="46" t="s">
        <v>110</v>
      </c>
      <c r="C1667" s="80" t="s">
        <v>198</v>
      </c>
      <c r="D1667" s="46" t="s">
        <v>139</v>
      </c>
    </row>
    <row r="1668" spans="1:4" hidden="1" x14ac:dyDescent="0.15">
      <c r="A1668" s="46">
        <v>1701</v>
      </c>
      <c r="B1668" s="46" t="s">
        <v>125</v>
      </c>
      <c r="C1668" s="80" t="s">
        <v>198</v>
      </c>
      <c r="D1668" s="46" t="s">
        <v>139</v>
      </c>
    </row>
    <row r="1669" spans="1:4" hidden="1" x14ac:dyDescent="0.15">
      <c r="A1669" s="46">
        <v>1702</v>
      </c>
      <c r="B1669" s="46" t="s">
        <v>125</v>
      </c>
      <c r="C1669" s="80" t="s">
        <v>198</v>
      </c>
      <c r="D1669" s="46" t="s">
        <v>139</v>
      </c>
    </row>
    <row r="1670" spans="1:4" hidden="1" x14ac:dyDescent="0.15">
      <c r="A1670" s="46">
        <v>1703</v>
      </c>
      <c r="B1670" s="46" t="s">
        <v>141</v>
      </c>
      <c r="C1670" s="80" t="s">
        <v>198</v>
      </c>
      <c r="D1670" s="46" t="s">
        <v>139</v>
      </c>
    </row>
    <row r="1671" spans="1:4" hidden="1" x14ac:dyDescent="0.15">
      <c r="A1671" s="46">
        <v>1704</v>
      </c>
      <c r="B1671" s="46" t="s">
        <v>119</v>
      </c>
      <c r="C1671" s="80" t="s">
        <v>198</v>
      </c>
      <c r="D1671" s="46" t="s">
        <v>142</v>
      </c>
    </row>
    <row r="1672" spans="1:4" hidden="1" x14ac:dyDescent="0.15">
      <c r="A1672" s="46">
        <v>1705</v>
      </c>
      <c r="B1672" s="46" t="s">
        <v>130</v>
      </c>
      <c r="C1672" s="80" t="s">
        <v>198</v>
      </c>
      <c r="D1672" s="46" t="s">
        <v>142</v>
      </c>
    </row>
    <row r="1673" spans="1:4" hidden="1" x14ac:dyDescent="0.15">
      <c r="A1673" s="46">
        <v>1706</v>
      </c>
      <c r="B1673" s="46" t="s">
        <v>127</v>
      </c>
      <c r="C1673" s="80" t="s">
        <v>198</v>
      </c>
      <c r="D1673" s="46" t="s">
        <v>142</v>
      </c>
    </row>
    <row r="1674" spans="1:4" hidden="1" x14ac:dyDescent="0.15">
      <c r="A1674" s="46">
        <v>1707</v>
      </c>
      <c r="B1674" s="46" t="s">
        <v>127</v>
      </c>
      <c r="C1674" s="80" t="s">
        <v>198</v>
      </c>
      <c r="D1674" s="46" t="s">
        <v>142</v>
      </c>
    </row>
    <row r="1675" spans="1:4" hidden="1" x14ac:dyDescent="0.15">
      <c r="A1675" s="46">
        <v>1708</v>
      </c>
      <c r="B1675" s="46" t="s">
        <v>114</v>
      </c>
      <c r="C1675" s="80" t="s">
        <v>198</v>
      </c>
      <c r="D1675" s="46" t="s">
        <v>142</v>
      </c>
    </row>
    <row r="1676" spans="1:4" hidden="1" x14ac:dyDescent="0.15">
      <c r="A1676" s="46">
        <v>1709</v>
      </c>
      <c r="B1676" s="46" t="s">
        <v>124</v>
      </c>
      <c r="C1676" s="80" t="s">
        <v>198</v>
      </c>
      <c r="D1676" s="46" t="s">
        <v>142</v>
      </c>
    </row>
    <row r="1677" spans="1:4" hidden="1" x14ac:dyDescent="0.15">
      <c r="A1677" s="46">
        <v>1710</v>
      </c>
      <c r="B1677" s="46" t="s">
        <v>119</v>
      </c>
      <c r="C1677" s="80" t="s">
        <v>198</v>
      </c>
      <c r="D1677" s="46" t="s">
        <v>142</v>
      </c>
    </row>
    <row r="1678" spans="1:4" hidden="1" x14ac:dyDescent="0.15">
      <c r="A1678" s="46">
        <v>1711</v>
      </c>
      <c r="B1678" s="46" t="s">
        <v>122</v>
      </c>
      <c r="C1678" s="80" t="s">
        <v>198</v>
      </c>
      <c r="D1678" s="46" t="s">
        <v>142</v>
      </c>
    </row>
    <row r="1679" spans="1:4" hidden="1" x14ac:dyDescent="0.15">
      <c r="A1679" s="46">
        <v>1712</v>
      </c>
      <c r="B1679" s="46" t="s">
        <v>123</v>
      </c>
      <c r="C1679" s="80" t="s">
        <v>198</v>
      </c>
      <c r="D1679" s="46" t="s">
        <v>142</v>
      </c>
    </row>
    <row r="1680" spans="1:4" hidden="1" x14ac:dyDescent="0.15">
      <c r="A1680" s="46">
        <v>1713</v>
      </c>
      <c r="B1680" s="46" t="s">
        <v>113</v>
      </c>
      <c r="C1680" s="80" t="s">
        <v>199</v>
      </c>
      <c r="D1680" s="46" t="s">
        <v>157</v>
      </c>
    </row>
    <row r="1681" spans="1:4" hidden="1" x14ac:dyDescent="0.15">
      <c r="A1681" s="46">
        <v>1714</v>
      </c>
      <c r="B1681" s="46" t="s">
        <v>125</v>
      </c>
      <c r="C1681" s="80" t="s">
        <v>199</v>
      </c>
      <c r="D1681" s="46" t="s">
        <v>112</v>
      </c>
    </row>
    <row r="1682" spans="1:4" hidden="1" x14ac:dyDescent="0.15">
      <c r="A1682" s="46">
        <v>1715</v>
      </c>
      <c r="B1682" s="46" t="s">
        <v>153</v>
      </c>
      <c r="C1682" s="80" t="s">
        <v>199</v>
      </c>
      <c r="D1682" s="46" t="s">
        <v>112</v>
      </c>
    </row>
    <row r="1683" spans="1:4" hidden="1" x14ac:dyDescent="0.15">
      <c r="A1683" s="46">
        <v>1716</v>
      </c>
      <c r="B1683" s="46" t="s">
        <v>136</v>
      </c>
      <c r="C1683" s="80" t="s">
        <v>199</v>
      </c>
      <c r="D1683" s="46" t="s">
        <v>112</v>
      </c>
    </row>
    <row r="1684" spans="1:4" hidden="1" x14ac:dyDescent="0.15">
      <c r="A1684" s="46">
        <v>1717</v>
      </c>
      <c r="B1684" s="46" t="s">
        <v>114</v>
      </c>
      <c r="C1684" s="80" t="s">
        <v>199</v>
      </c>
      <c r="D1684" s="46" t="s">
        <v>131</v>
      </c>
    </row>
    <row r="1685" spans="1:4" hidden="1" x14ac:dyDescent="0.15">
      <c r="A1685" s="46">
        <v>1718</v>
      </c>
      <c r="B1685" s="46" t="s">
        <v>118</v>
      </c>
      <c r="C1685" s="80" t="s">
        <v>199</v>
      </c>
      <c r="D1685" s="46" t="s">
        <v>139</v>
      </c>
    </row>
    <row r="1686" spans="1:4" hidden="1" x14ac:dyDescent="0.15">
      <c r="A1686" s="46">
        <v>1719</v>
      </c>
      <c r="B1686" s="46" t="s">
        <v>118</v>
      </c>
      <c r="C1686" s="80" t="s">
        <v>199</v>
      </c>
      <c r="D1686" s="46" t="s">
        <v>139</v>
      </c>
    </row>
    <row r="1687" spans="1:4" hidden="1" x14ac:dyDescent="0.15">
      <c r="A1687" s="46">
        <v>1720</v>
      </c>
      <c r="B1687" s="46" t="s">
        <v>122</v>
      </c>
      <c r="C1687" s="80" t="s">
        <v>199</v>
      </c>
      <c r="D1687" s="46" t="s">
        <v>139</v>
      </c>
    </row>
    <row r="1688" spans="1:4" hidden="1" x14ac:dyDescent="0.15">
      <c r="A1688" s="46">
        <v>1721</v>
      </c>
      <c r="B1688" s="46" t="s">
        <v>125</v>
      </c>
      <c r="C1688" s="80" t="s">
        <v>162</v>
      </c>
      <c r="D1688" s="46" t="s">
        <v>142</v>
      </c>
    </row>
    <row r="1689" spans="1:4" hidden="1" x14ac:dyDescent="0.15">
      <c r="A1689" s="46">
        <v>1722</v>
      </c>
      <c r="B1689" s="46" t="s">
        <v>132</v>
      </c>
      <c r="C1689" s="80" t="s">
        <v>162</v>
      </c>
      <c r="D1689" s="46" t="s">
        <v>142</v>
      </c>
    </row>
    <row r="1690" spans="1:4" hidden="1" x14ac:dyDescent="0.15">
      <c r="A1690" s="46">
        <v>1723</v>
      </c>
      <c r="B1690" s="46" t="s">
        <v>110</v>
      </c>
      <c r="C1690" s="80" t="s">
        <v>162</v>
      </c>
      <c r="D1690" s="46" t="s">
        <v>142</v>
      </c>
    </row>
    <row r="1691" spans="1:4" hidden="1" x14ac:dyDescent="0.15">
      <c r="A1691" s="46">
        <v>1724</v>
      </c>
      <c r="B1691" s="46" t="s">
        <v>119</v>
      </c>
      <c r="C1691" s="80" t="s">
        <v>162</v>
      </c>
      <c r="D1691" s="46" t="s">
        <v>142</v>
      </c>
    </row>
    <row r="1692" spans="1:4" hidden="1" x14ac:dyDescent="0.15">
      <c r="A1692" s="46">
        <v>1725</v>
      </c>
      <c r="B1692" s="46" t="s">
        <v>129</v>
      </c>
      <c r="C1692" s="80" t="s">
        <v>162</v>
      </c>
      <c r="D1692" s="46" t="s">
        <v>142</v>
      </c>
    </row>
    <row r="1693" spans="1:4" hidden="1" x14ac:dyDescent="0.15">
      <c r="A1693" s="46">
        <v>1726</v>
      </c>
      <c r="B1693" s="46" t="s">
        <v>122</v>
      </c>
      <c r="C1693" s="80" t="s">
        <v>162</v>
      </c>
      <c r="D1693" s="46" t="s">
        <v>142</v>
      </c>
    </row>
    <row r="1694" spans="1:4" hidden="1" x14ac:dyDescent="0.15">
      <c r="A1694" s="46">
        <v>1727</v>
      </c>
      <c r="B1694" s="46" t="s">
        <v>135</v>
      </c>
      <c r="C1694" s="80" t="s">
        <v>162</v>
      </c>
      <c r="D1694" s="46" t="s">
        <v>112</v>
      </c>
    </row>
    <row r="1695" spans="1:4" hidden="1" x14ac:dyDescent="0.15">
      <c r="A1695" s="46">
        <v>1728</v>
      </c>
      <c r="B1695" s="46" t="s">
        <v>116</v>
      </c>
      <c r="C1695" s="80" t="s">
        <v>162</v>
      </c>
      <c r="D1695" s="46" t="s">
        <v>142</v>
      </c>
    </row>
    <row r="1696" spans="1:4" hidden="1" x14ac:dyDescent="0.15">
      <c r="A1696" s="46">
        <v>1729</v>
      </c>
      <c r="B1696" s="46" t="s">
        <v>130</v>
      </c>
      <c r="C1696" s="80" t="s">
        <v>162</v>
      </c>
      <c r="D1696" s="46" t="s">
        <v>142</v>
      </c>
    </row>
    <row r="1697" spans="1:4" hidden="1" x14ac:dyDescent="0.15">
      <c r="A1697" s="46">
        <v>1730</v>
      </c>
      <c r="B1697" s="46" t="s">
        <v>124</v>
      </c>
      <c r="C1697" s="80" t="s">
        <v>200</v>
      </c>
      <c r="D1697" s="46" t="s">
        <v>157</v>
      </c>
    </row>
    <row r="1698" spans="1:4" hidden="1" x14ac:dyDescent="0.15">
      <c r="A1698" s="46">
        <v>1731</v>
      </c>
      <c r="B1698" s="46" t="s">
        <v>140</v>
      </c>
      <c r="C1698" s="80" t="s">
        <v>200</v>
      </c>
    </row>
    <row r="1699" spans="1:4" hidden="1" x14ac:dyDescent="0.15">
      <c r="A1699" s="46">
        <v>1732</v>
      </c>
      <c r="B1699" s="46" t="s">
        <v>126</v>
      </c>
      <c r="C1699" s="80" t="s">
        <v>200</v>
      </c>
      <c r="D1699" s="46" t="s">
        <v>157</v>
      </c>
    </row>
    <row r="1700" spans="1:4" hidden="1" x14ac:dyDescent="0.15">
      <c r="A1700" s="46">
        <v>1733</v>
      </c>
      <c r="B1700" s="46" t="s">
        <v>118</v>
      </c>
      <c r="C1700" s="80" t="s">
        <v>200</v>
      </c>
      <c r="D1700" s="46" t="s">
        <v>146</v>
      </c>
    </row>
    <row r="1701" spans="1:4" hidden="1" x14ac:dyDescent="0.15">
      <c r="A1701" s="46">
        <v>1734</v>
      </c>
      <c r="B1701" s="46" t="s">
        <v>115</v>
      </c>
      <c r="C1701" s="80" t="s">
        <v>200</v>
      </c>
      <c r="D1701" s="46" t="s">
        <v>146</v>
      </c>
    </row>
    <row r="1702" spans="1:4" hidden="1" x14ac:dyDescent="0.15">
      <c r="A1702" s="46">
        <v>1735</v>
      </c>
      <c r="B1702" s="46" t="s">
        <v>140</v>
      </c>
      <c r="C1702" s="80" t="s">
        <v>200</v>
      </c>
      <c r="D1702" s="46" t="s">
        <v>112</v>
      </c>
    </row>
    <row r="1703" spans="1:4" hidden="1" x14ac:dyDescent="0.15">
      <c r="A1703" s="46">
        <v>1736</v>
      </c>
      <c r="B1703" s="46" t="s">
        <v>133</v>
      </c>
      <c r="C1703" s="80" t="s">
        <v>200</v>
      </c>
      <c r="D1703" s="46" t="s">
        <v>112</v>
      </c>
    </row>
    <row r="1704" spans="1:4" hidden="1" x14ac:dyDescent="0.15">
      <c r="A1704" s="46">
        <v>1737</v>
      </c>
      <c r="B1704" s="46" t="s">
        <v>133</v>
      </c>
      <c r="C1704" s="80" t="s">
        <v>200</v>
      </c>
      <c r="D1704" s="46" t="s">
        <v>112</v>
      </c>
    </row>
    <row r="1705" spans="1:4" hidden="1" x14ac:dyDescent="0.15">
      <c r="A1705" s="46">
        <v>1738</v>
      </c>
      <c r="B1705" s="46" t="s">
        <v>118</v>
      </c>
      <c r="C1705" s="80" t="s">
        <v>200</v>
      </c>
      <c r="D1705" s="46" t="s">
        <v>112</v>
      </c>
    </row>
    <row r="1706" spans="1:4" hidden="1" x14ac:dyDescent="0.15">
      <c r="A1706" s="46">
        <v>1739</v>
      </c>
      <c r="B1706" s="46" t="s">
        <v>117</v>
      </c>
      <c r="C1706" s="80" t="s">
        <v>200</v>
      </c>
      <c r="D1706" s="46" t="s">
        <v>112</v>
      </c>
    </row>
    <row r="1707" spans="1:4" hidden="1" x14ac:dyDescent="0.15">
      <c r="A1707" s="46">
        <v>1740</v>
      </c>
      <c r="B1707" s="46" t="s">
        <v>115</v>
      </c>
      <c r="C1707" s="80" t="s">
        <v>200</v>
      </c>
      <c r="D1707" s="46" t="s">
        <v>112</v>
      </c>
    </row>
    <row r="1708" spans="1:4" hidden="1" x14ac:dyDescent="0.15">
      <c r="A1708" s="46">
        <v>1741</v>
      </c>
      <c r="B1708" s="46" t="s">
        <v>127</v>
      </c>
      <c r="C1708" s="80" t="s">
        <v>200</v>
      </c>
      <c r="D1708" s="46" t="s">
        <v>131</v>
      </c>
    </row>
    <row r="1709" spans="1:4" hidden="1" x14ac:dyDescent="0.15">
      <c r="A1709" s="46">
        <v>1742</v>
      </c>
      <c r="B1709" s="46" t="s">
        <v>124</v>
      </c>
      <c r="C1709" s="80" t="s">
        <v>200</v>
      </c>
      <c r="D1709" s="46" t="s">
        <v>131</v>
      </c>
    </row>
    <row r="1710" spans="1:4" hidden="1" x14ac:dyDescent="0.15">
      <c r="A1710" s="46">
        <v>1743</v>
      </c>
      <c r="B1710" s="46" t="s">
        <v>121</v>
      </c>
      <c r="C1710" s="80" t="s">
        <v>200</v>
      </c>
      <c r="D1710" s="46" t="s">
        <v>131</v>
      </c>
    </row>
    <row r="1711" spans="1:4" hidden="1" x14ac:dyDescent="0.15">
      <c r="A1711" s="46">
        <v>1744</v>
      </c>
      <c r="B1711" s="46" t="s">
        <v>130</v>
      </c>
      <c r="C1711" s="80" t="s">
        <v>200</v>
      </c>
      <c r="D1711" s="46" t="s">
        <v>131</v>
      </c>
    </row>
    <row r="1712" spans="1:4" hidden="1" x14ac:dyDescent="0.15">
      <c r="A1712" s="46">
        <v>1745</v>
      </c>
      <c r="B1712" s="46" t="s">
        <v>144</v>
      </c>
      <c r="C1712" s="80" t="s">
        <v>200</v>
      </c>
      <c r="D1712" s="46" t="s">
        <v>131</v>
      </c>
    </row>
    <row r="1713" spans="1:4" hidden="1" x14ac:dyDescent="0.15">
      <c r="A1713" s="46">
        <v>1746</v>
      </c>
      <c r="B1713" s="46" t="s">
        <v>135</v>
      </c>
      <c r="C1713" s="80" t="s">
        <v>200</v>
      </c>
      <c r="D1713" s="46" t="s">
        <v>131</v>
      </c>
    </row>
    <row r="1714" spans="1:4" hidden="1" x14ac:dyDescent="0.15">
      <c r="A1714" s="46">
        <v>1747</v>
      </c>
      <c r="B1714" s="46" t="s">
        <v>117</v>
      </c>
      <c r="C1714" s="80" t="s">
        <v>200</v>
      </c>
      <c r="D1714" s="46" t="s">
        <v>131</v>
      </c>
    </row>
    <row r="1715" spans="1:4" hidden="1" x14ac:dyDescent="0.15">
      <c r="A1715" s="46">
        <v>1748</v>
      </c>
      <c r="B1715" s="46" t="s">
        <v>115</v>
      </c>
      <c r="C1715" s="80" t="s">
        <v>200</v>
      </c>
      <c r="D1715" s="46" t="s">
        <v>131</v>
      </c>
    </row>
    <row r="1716" spans="1:4" hidden="1" x14ac:dyDescent="0.15">
      <c r="A1716" s="46">
        <v>1749</v>
      </c>
      <c r="B1716" s="46" t="s">
        <v>114</v>
      </c>
      <c r="C1716" s="80" t="s">
        <v>200</v>
      </c>
      <c r="D1716" s="46" t="s">
        <v>139</v>
      </c>
    </row>
    <row r="1717" spans="1:4" hidden="1" x14ac:dyDescent="0.15">
      <c r="A1717" s="46">
        <v>1750</v>
      </c>
      <c r="B1717" s="46" t="s">
        <v>127</v>
      </c>
      <c r="C1717" s="80" t="s">
        <v>200</v>
      </c>
      <c r="D1717" s="46" t="s">
        <v>139</v>
      </c>
    </row>
    <row r="1718" spans="1:4" hidden="1" x14ac:dyDescent="0.15">
      <c r="A1718" s="46">
        <v>1751</v>
      </c>
      <c r="B1718" s="46" t="s">
        <v>118</v>
      </c>
      <c r="C1718" s="80" t="s">
        <v>200</v>
      </c>
      <c r="D1718" s="46" t="s">
        <v>139</v>
      </c>
    </row>
    <row r="1719" spans="1:4" hidden="1" x14ac:dyDescent="0.15">
      <c r="A1719" s="46">
        <v>1752</v>
      </c>
      <c r="B1719" s="46" t="s">
        <v>118</v>
      </c>
      <c r="C1719" s="80" t="s">
        <v>200</v>
      </c>
      <c r="D1719" s="46" t="s">
        <v>139</v>
      </c>
    </row>
    <row r="1720" spans="1:4" hidden="1" x14ac:dyDescent="0.15">
      <c r="A1720" s="46">
        <v>1753</v>
      </c>
      <c r="B1720" s="46" t="s">
        <v>117</v>
      </c>
      <c r="C1720" s="80" t="s">
        <v>200</v>
      </c>
      <c r="D1720" s="46" t="s">
        <v>139</v>
      </c>
    </row>
    <row r="1721" spans="1:4" hidden="1" x14ac:dyDescent="0.15">
      <c r="A1721" s="46">
        <v>1754</v>
      </c>
      <c r="B1721" s="46" t="s">
        <v>115</v>
      </c>
      <c r="C1721" s="80" t="s">
        <v>200</v>
      </c>
      <c r="D1721" s="46" t="s">
        <v>139</v>
      </c>
    </row>
    <row r="1722" spans="1:4" hidden="1" x14ac:dyDescent="0.15">
      <c r="A1722" s="46">
        <v>1755</v>
      </c>
      <c r="B1722" s="46" t="s">
        <v>114</v>
      </c>
      <c r="C1722" s="80" t="s">
        <v>201</v>
      </c>
      <c r="D1722" s="46" t="s">
        <v>157</v>
      </c>
    </row>
    <row r="1723" spans="1:4" hidden="1" x14ac:dyDescent="0.15">
      <c r="A1723" s="46">
        <v>1756</v>
      </c>
      <c r="B1723" s="46" t="s">
        <v>110</v>
      </c>
      <c r="C1723" s="80" t="s">
        <v>201</v>
      </c>
      <c r="D1723" s="46" t="s">
        <v>157</v>
      </c>
    </row>
    <row r="1724" spans="1:4" hidden="1" x14ac:dyDescent="0.15">
      <c r="A1724" s="46">
        <v>1757</v>
      </c>
      <c r="B1724" s="46" t="s">
        <v>113</v>
      </c>
      <c r="C1724" s="80" t="s">
        <v>201</v>
      </c>
      <c r="D1724" s="46" t="s">
        <v>112</v>
      </c>
    </row>
    <row r="1725" spans="1:4" hidden="1" x14ac:dyDescent="0.15">
      <c r="A1725" s="46">
        <v>1758</v>
      </c>
      <c r="B1725" s="46" t="s">
        <v>121</v>
      </c>
      <c r="C1725" s="80" t="s">
        <v>201</v>
      </c>
      <c r="D1725" s="46" t="s">
        <v>112</v>
      </c>
    </row>
    <row r="1726" spans="1:4" hidden="1" x14ac:dyDescent="0.15">
      <c r="A1726" s="46">
        <v>1759</v>
      </c>
      <c r="B1726" s="46" t="s">
        <v>125</v>
      </c>
      <c r="C1726" s="80" t="s">
        <v>201</v>
      </c>
      <c r="D1726" s="46" t="s">
        <v>112</v>
      </c>
    </row>
    <row r="1727" spans="1:4" hidden="1" x14ac:dyDescent="0.15">
      <c r="A1727" s="46">
        <v>1760</v>
      </c>
      <c r="B1727" s="46" t="s">
        <v>119</v>
      </c>
      <c r="C1727" s="80" t="s">
        <v>201</v>
      </c>
      <c r="D1727" s="46" t="s">
        <v>112</v>
      </c>
    </row>
    <row r="1728" spans="1:4" hidden="1" x14ac:dyDescent="0.15">
      <c r="A1728" s="46">
        <v>1761</v>
      </c>
      <c r="B1728" s="46" t="s">
        <v>119</v>
      </c>
      <c r="C1728" s="80" t="s">
        <v>201</v>
      </c>
      <c r="D1728" s="46" t="s">
        <v>112</v>
      </c>
    </row>
    <row r="1729" spans="1:4" hidden="1" x14ac:dyDescent="0.15">
      <c r="A1729" s="46">
        <v>1762</v>
      </c>
      <c r="B1729" s="46" t="s">
        <v>117</v>
      </c>
      <c r="C1729" s="80" t="s">
        <v>201</v>
      </c>
      <c r="D1729" s="46" t="s">
        <v>112</v>
      </c>
    </row>
    <row r="1730" spans="1:4" hidden="1" x14ac:dyDescent="0.15">
      <c r="A1730" s="46">
        <v>1763</v>
      </c>
      <c r="B1730" s="46" t="s">
        <v>110</v>
      </c>
      <c r="C1730" s="80" t="s">
        <v>201</v>
      </c>
      <c r="D1730" s="46" t="s">
        <v>112</v>
      </c>
    </row>
    <row r="1731" spans="1:4" hidden="1" x14ac:dyDescent="0.15">
      <c r="A1731" s="46">
        <v>1764</v>
      </c>
      <c r="B1731" s="46" t="s">
        <v>110</v>
      </c>
      <c r="C1731" s="80" t="s">
        <v>201</v>
      </c>
      <c r="D1731" s="46" t="s">
        <v>131</v>
      </c>
    </row>
    <row r="1732" spans="1:4" hidden="1" x14ac:dyDescent="0.15">
      <c r="A1732" s="46">
        <v>1765</v>
      </c>
      <c r="B1732" s="46" t="s">
        <v>118</v>
      </c>
      <c r="C1732" s="80" t="s">
        <v>201</v>
      </c>
      <c r="D1732" s="46" t="s">
        <v>131</v>
      </c>
    </row>
    <row r="1733" spans="1:4" hidden="1" x14ac:dyDescent="0.15">
      <c r="A1733" s="46">
        <v>1766</v>
      </c>
      <c r="B1733" s="46" t="s">
        <v>137</v>
      </c>
      <c r="C1733" s="80" t="s">
        <v>201</v>
      </c>
      <c r="D1733" s="46" t="s">
        <v>131</v>
      </c>
    </row>
    <row r="1734" spans="1:4" hidden="1" x14ac:dyDescent="0.15">
      <c r="A1734" s="46">
        <v>1767</v>
      </c>
      <c r="B1734" s="46" t="s">
        <v>202</v>
      </c>
      <c r="C1734" s="80" t="s">
        <v>201</v>
      </c>
      <c r="D1734" s="46" t="s">
        <v>131</v>
      </c>
    </row>
    <row r="1735" spans="1:4" hidden="1" x14ac:dyDescent="0.15">
      <c r="A1735" s="46">
        <v>1768</v>
      </c>
      <c r="B1735" s="46" t="s">
        <v>130</v>
      </c>
      <c r="C1735" s="80" t="s">
        <v>201</v>
      </c>
      <c r="D1735" s="46" t="s">
        <v>131</v>
      </c>
    </row>
    <row r="1736" spans="1:4" hidden="1" x14ac:dyDescent="0.15">
      <c r="A1736" s="46">
        <v>1769</v>
      </c>
      <c r="B1736" s="46" t="s">
        <v>133</v>
      </c>
      <c r="C1736" s="80" t="s">
        <v>201</v>
      </c>
      <c r="D1736" s="46" t="s">
        <v>131</v>
      </c>
    </row>
    <row r="1737" spans="1:4" hidden="1" x14ac:dyDescent="0.15">
      <c r="A1737" s="46">
        <v>1770</v>
      </c>
      <c r="B1737" s="46" t="s">
        <v>125</v>
      </c>
      <c r="C1737" s="80" t="s">
        <v>201</v>
      </c>
      <c r="D1737" s="46" t="s">
        <v>131</v>
      </c>
    </row>
    <row r="1738" spans="1:4" hidden="1" x14ac:dyDescent="0.15">
      <c r="A1738" s="46">
        <v>1771</v>
      </c>
      <c r="B1738" s="46" t="s">
        <v>127</v>
      </c>
      <c r="C1738" s="80" t="s">
        <v>201</v>
      </c>
      <c r="D1738" s="46" t="s">
        <v>131</v>
      </c>
    </row>
    <row r="1739" spans="1:4" hidden="1" x14ac:dyDescent="0.15">
      <c r="A1739" s="46">
        <v>1772</v>
      </c>
      <c r="B1739" s="46" t="s">
        <v>114</v>
      </c>
      <c r="C1739" s="80" t="s">
        <v>201</v>
      </c>
      <c r="D1739" s="46" t="s">
        <v>139</v>
      </c>
    </row>
    <row r="1740" spans="1:4" hidden="1" x14ac:dyDescent="0.15">
      <c r="A1740" s="46">
        <v>1773</v>
      </c>
      <c r="B1740" s="46" t="s">
        <v>113</v>
      </c>
      <c r="C1740" s="80" t="s">
        <v>201</v>
      </c>
      <c r="D1740" s="46" t="s">
        <v>139</v>
      </c>
    </row>
    <row r="1741" spans="1:4" hidden="1" x14ac:dyDescent="0.15">
      <c r="A1741" s="46">
        <v>1774</v>
      </c>
      <c r="B1741" s="46" t="s">
        <v>110</v>
      </c>
      <c r="C1741" s="80" t="s">
        <v>201</v>
      </c>
      <c r="D1741" s="46" t="s">
        <v>139</v>
      </c>
    </row>
    <row r="1742" spans="1:4" hidden="1" x14ac:dyDescent="0.15">
      <c r="A1742" s="46">
        <v>1775</v>
      </c>
      <c r="B1742" s="46" t="s">
        <v>130</v>
      </c>
      <c r="C1742" s="80" t="s">
        <v>201</v>
      </c>
      <c r="D1742" s="46" t="s">
        <v>139</v>
      </c>
    </row>
    <row r="1743" spans="1:4" hidden="1" x14ac:dyDescent="0.15">
      <c r="A1743" s="46">
        <v>1776</v>
      </c>
      <c r="B1743" s="46" t="s">
        <v>125</v>
      </c>
      <c r="C1743" s="80" t="s">
        <v>201</v>
      </c>
      <c r="D1743" s="46" t="s">
        <v>139</v>
      </c>
    </row>
    <row r="1744" spans="1:4" hidden="1" x14ac:dyDescent="0.15">
      <c r="A1744" s="46">
        <v>1777</v>
      </c>
      <c r="B1744" s="46" t="s">
        <v>127</v>
      </c>
      <c r="C1744" s="80" t="s">
        <v>201</v>
      </c>
      <c r="D1744" s="46" t="s">
        <v>139</v>
      </c>
    </row>
    <row r="1745" spans="1:4" hidden="1" x14ac:dyDescent="0.15">
      <c r="A1745" s="46">
        <v>1778</v>
      </c>
      <c r="B1745" s="46" t="s">
        <v>119</v>
      </c>
      <c r="C1745" s="80" t="s">
        <v>203</v>
      </c>
      <c r="D1745" s="46" t="s">
        <v>112</v>
      </c>
    </row>
    <row r="1746" spans="1:4" hidden="1" x14ac:dyDescent="0.15">
      <c r="A1746" s="46">
        <v>1779</v>
      </c>
      <c r="B1746" s="46" t="s">
        <v>110</v>
      </c>
      <c r="C1746" s="80" t="s">
        <v>203</v>
      </c>
      <c r="D1746" s="46" t="s">
        <v>112</v>
      </c>
    </row>
    <row r="1747" spans="1:4" hidden="1" x14ac:dyDescent="0.15">
      <c r="A1747" s="46">
        <v>1780</v>
      </c>
      <c r="B1747" s="46" t="s">
        <v>113</v>
      </c>
      <c r="C1747" s="80" t="s">
        <v>203</v>
      </c>
      <c r="D1747" s="46" t="s">
        <v>112</v>
      </c>
    </row>
    <row r="1748" spans="1:4" hidden="1" x14ac:dyDescent="0.15">
      <c r="A1748" s="46">
        <v>1781</v>
      </c>
      <c r="B1748" s="46" t="s">
        <v>124</v>
      </c>
      <c r="C1748" s="80" t="s">
        <v>203</v>
      </c>
      <c r="D1748" s="46" t="s">
        <v>112</v>
      </c>
    </row>
    <row r="1749" spans="1:4" hidden="1" x14ac:dyDescent="0.15">
      <c r="A1749" s="46">
        <v>1782</v>
      </c>
      <c r="B1749" s="46" t="s">
        <v>149</v>
      </c>
      <c r="C1749" s="80" t="s">
        <v>203</v>
      </c>
      <c r="D1749" s="46" t="s">
        <v>112</v>
      </c>
    </row>
    <row r="1750" spans="1:4" hidden="1" x14ac:dyDescent="0.15">
      <c r="A1750" s="46">
        <v>1783</v>
      </c>
      <c r="B1750" s="46" t="s">
        <v>114</v>
      </c>
      <c r="C1750" s="80" t="s">
        <v>203</v>
      </c>
      <c r="D1750" s="46" t="s">
        <v>131</v>
      </c>
    </row>
    <row r="1751" spans="1:4" hidden="1" x14ac:dyDescent="0.15">
      <c r="A1751" s="46">
        <v>1784</v>
      </c>
      <c r="B1751" s="46" t="s">
        <v>128</v>
      </c>
      <c r="C1751" s="80" t="s">
        <v>203</v>
      </c>
      <c r="D1751" s="46" t="s">
        <v>131</v>
      </c>
    </row>
    <row r="1752" spans="1:4" hidden="1" x14ac:dyDescent="0.15">
      <c r="A1752" s="46">
        <v>1785</v>
      </c>
      <c r="B1752" s="46" t="s">
        <v>123</v>
      </c>
      <c r="C1752" s="80" t="s">
        <v>203</v>
      </c>
      <c r="D1752" s="46" t="s">
        <v>131</v>
      </c>
    </row>
    <row r="1753" spans="1:4" hidden="1" x14ac:dyDescent="0.15">
      <c r="A1753" s="46">
        <v>1786</v>
      </c>
      <c r="B1753" s="46" t="s">
        <v>115</v>
      </c>
      <c r="C1753" s="80" t="s">
        <v>203</v>
      </c>
      <c r="D1753" s="46" t="s">
        <v>112</v>
      </c>
    </row>
    <row r="1754" spans="1:4" hidden="1" x14ac:dyDescent="0.15">
      <c r="A1754" s="46">
        <v>1787</v>
      </c>
      <c r="B1754" s="46" t="s">
        <v>125</v>
      </c>
      <c r="C1754" s="80" t="s">
        <v>203</v>
      </c>
      <c r="D1754" s="46" t="s">
        <v>139</v>
      </c>
    </row>
    <row r="1755" spans="1:4" hidden="1" x14ac:dyDescent="0.15">
      <c r="A1755" s="46">
        <v>1788</v>
      </c>
      <c r="B1755" s="46" t="s">
        <v>128</v>
      </c>
      <c r="C1755" s="80" t="s">
        <v>203</v>
      </c>
      <c r="D1755" s="46" t="s">
        <v>139</v>
      </c>
    </row>
    <row r="1756" spans="1:4" hidden="1" x14ac:dyDescent="0.15">
      <c r="A1756" s="46">
        <v>1789</v>
      </c>
      <c r="B1756" s="46" t="s">
        <v>127</v>
      </c>
      <c r="C1756" s="80" t="s">
        <v>203</v>
      </c>
      <c r="D1756" s="46" t="s">
        <v>139</v>
      </c>
    </row>
    <row r="1757" spans="1:4" hidden="1" x14ac:dyDescent="0.15">
      <c r="A1757" s="46">
        <v>1790</v>
      </c>
      <c r="B1757" s="46" t="s">
        <v>125</v>
      </c>
      <c r="C1757" s="80" t="s">
        <v>203</v>
      </c>
      <c r="D1757" s="46" t="s">
        <v>139</v>
      </c>
    </row>
    <row r="1758" spans="1:4" hidden="1" x14ac:dyDescent="0.15">
      <c r="A1758" s="46">
        <v>1791</v>
      </c>
      <c r="B1758" s="46" t="s">
        <v>126</v>
      </c>
      <c r="C1758" s="80" t="s">
        <v>203</v>
      </c>
      <c r="D1758" s="46" t="s">
        <v>139</v>
      </c>
    </row>
    <row r="1759" spans="1:4" hidden="1" x14ac:dyDescent="0.15">
      <c r="A1759" s="46">
        <v>1792</v>
      </c>
      <c r="B1759" s="46" t="s">
        <v>125</v>
      </c>
      <c r="C1759" s="80" t="s">
        <v>203</v>
      </c>
      <c r="D1759" s="46" t="s">
        <v>139</v>
      </c>
    </row>
    <row r="1760" spans="1:4" hidden="1" x14ac:dyDescent="0.15">
      <c r="A1760" s="46">
        <v>1793</v>
      </c>
      <c r="B1760" s="46" t="s">
        <v>117</v>
      </c>
      <c r="C1760" s="80" t="s">
        <v>203</v>
      </c>
      <c r="D1760" s="46" t="s">
        <v>139</v>
      </c>
    </row>
    <row r="1761" spans="1:4" hidden="1" x14ac:dyDescent="0.15">
      <c r="A1761" s="46">
        <v>1794</v>
      </c>
      <c r="B1761" s="46" t="s">
        <v>127</v>
      </c>
      <c r="C1761" s="80" t="s">
        <v>203</v>
      </c>
      <c r="D1761" s="46" t="s">
        <v>139</v>
      </c>
    </row>
    <row r="1762" spans="1:4" hidden="1" x14ac:dyDescent="0.15">
      <c r="A1762" s="46">
        <v>1795</v>
      </c>
      <c r="B1762" s="46" t="s">
        <v>124</v>
      </c>
      <c r="C1762" s="80" t="s">
        <v>204</v>
      </c>
      <c r="D1762" s="46" t="s">
        <v>146</v>
      </c>
    </row>
    <row r="1763" spans="1:4" hidden="1" x14ac:dyDescent="0.15">
      <c r="A1763" s="46">
        <v>1796</v>
      </c>
      <c r="B1763" s="46" t="s">
        <v>118</v>
      </c>
      <c r="C1763" s="80" t="s">
        <v>204</v>
      </c>
      <c r="D1763" s="46" t="s">
        <v>157</v>
      </c>
    </row>
    <row r="1764" spans="1:4" hidden="1" x14ac:dyDescent="0.15">
      <c r="A1764" s="46">
        <v>1797</v>
      </c>
      <c r="B1764" s="46" t="s">
        <v>133</v>
      </c>
      <c r="C1764" s="80" t="s">
        <v>204</v>
      </c>
      <c r="D1764" s="46" t="s">
        <v>146</v>
      </c>
    </row>
    <row r="1765" spans="1:4" hidden="1" x14ac:dyDescent="0.15">
      <c r="A1765" s="46">
        <v>1798</v>
      </c>
      <c r="B1765" s="46" t="s">
        <v>132</v>
      </c>
      <c r="C1765" s="80" t="s">
        <v>204</v>
      </c>
      <c r="D1765" s="46" t="s">
        <v>146</v>
      </c>
    </row>
    <row r="1766" spans="1:4" hidden="1" x14ac:dyDescent="0.15">
      <c r="A1766" s="46">
        <v>1799</v>
      </c>
      <c r="B1766" s="46" t="s">
        <v>134</v>
      </c>
      <c r="C1766" s="80" t="s">
        <v>204</v>
      </c>
      <c r="D1766" s="46" t="s">
        <v>112</v>
      </c>
    </row>
    <row r="1767" spans="1:4" hidden="1" x14ac:dyDescent="0.15">
      <c r="A1767" s="46">
        <v>1800</v>
      </c>
      <c r="B1767" s="46" t="s">
        <v>126</v>
      </c>
      <c r="C1767" s="80" t="s">
        <v>204</v>
      </c>
      <c r="D1767" s="46" t="s">
        <v>112</v>
      </c>
    </row>
    <row r="1768" spans="1:4" hidden="1" x14ac:dyDescent="0.15">
      <c r="A1768" s="46">
        <v>1801</v>
      </c>
      <c r="B1768" s="46" t="s">
        <v>117</v>
      </c>
      <c r="C1768" s="80" t="s">
        <v>204</v>
      </c>
      <c r="D1768" s="46" t="s">
        <v>112</v>
      </c>
    </row>
    <row r="1769" spans="1:4" hidden="1" x14ac:dyDescent="0.15">
      <c r="A1769" s="46">
        <v>1802</v>
      </c>
      <c r="B1769" s="46" t="s">
        <v>114</v>
      </c>
      <c r="C1769" s="80" t="s">
        <v>204</v>
      </c>
      <c r="D1769" s="46" t="s">
        <v>112</v>
      </c>
    </row>
    <row r="1770" spans="1:4" hidden="1" x14ac:dyDescent="0.15">
      <c r="A1770" s="46">
        <v>1803</v>
      </c>
      <c r="B1770" s="46" t="s">
        <v>127</v>
      </c>
      <c r="C1770" s="80" t="s">
        <v>204</v>
      </c>
      <c r="D1770" s="46" t="s">
        <v>112</v>
      </c>
    </row>
    <row r="1771" spans="1:4" hidden="1" x14ac:dyDescent="0.15">
      <c r="A1771" s="46">
        <v>1804</v>
      </c>
      <c r="B1771" s="46" t="s">
        <v>125</v>
      </c>
      <c r="C1771" s="80" t="s">
        <v>204</v>
      </c>
      <c r="D1771" s="46" t="s">
        <v>112</v>
      </c>
    </row>
    <row r="1772" spans="1:4" hidden="1" x14ac:dyDescent="0.15">
      <c r="A1772" s="46">
        <v>1805</v>
      </c>
      <c r="B1772" s="46" t="s">
        <v>117</v>
      </c>
      <c r="C1772" s="80" t="s">
        <v>204</v>
      </c>
      <c r="D1772" s="46" t="s">
        <v>112</v>
      </c>
    </row>
    <row r="1773" spans="1:4" hidden="1" x14ac:dyDescent="0.15">
      <c r="A1773" s="46">
        <v>1806</v>
      </c>
      <c r="B1773" s="46" t="s">
        <v>122</v>
      </c>
      <c r="C1773" s="80" t="s">
        <v>204</v>
      </c>
      <c r="D1773" s="46" t="s">
        <v>112</v>
      </c>
    </row>
    <row r="1774" spans="1:4" hidden="1" x14ac:dyDescent="0.15">
      <c r="A1774" s="46">
        <v>1807</v>
      </c>
      <c r="B1774" s="46" t="s">
        <v>118</v>
      </c>
      <c r="C1774" s="80" t="s">
        <v>204</v>
      </c>
      <c r="D1774" s="46" t="s">
        <v>112</v>
      </c>
    </row>
    <row r="1775" spans="1:4" hidden="1" x14ac:dyDescent="0.15">
      <c r="A1775" s="46">
        <v>1808</v>
      </c>
      <c r="B1775" s="46" t="s">
        <v>114</v>
      </c>
      <c r="C1775" s="80" t="s">
        <v>204</v>
      </c>
      <c r="D1775" s="46" t="s">
        <v>112</v>
      </c>
    </row>
    <row r="1776" spans="1:4" hidden="1" x14ac:dyDescent="0.15">
      <c r="A1776" s="46">
        <v>1809</v>
      </c>
      <c r="B1776" s="46" t="s">
        <v>132</v>
      </c>
      <c r="C1776" s="80" t="s">
        <v>204</v>
      </c>
      <c r="D1776" s="46" t="s">
        <v>112</v>
      </c>
    </row>
    <row r="1777" spans="1:4" hidden="1" x14ac:dyDescent="0.15">
      <c r="A1777" s="46">
        <v>1810</v>
      </c>
      <c r="B1777" s="46" t="s">
        <v>123</v>
      </c>
      <c r="C1777" s="80" t="s">
        <v>204</v>
      </c>
      <c r="D1777" s="46" t="s">
        <v>112</v>
      </c>
    </row>
    <row r="1778" spans="1:4" hidden="1" x14ac:dyDescent="0.15">
      <c r="A1778" s="46">
        <v>1811</v>
      </c>
      <c r="B1778" s="46" t="s">
        <v>122</v>
      </c>
      <c r="C1778" s="80" t="s">
        <v>204</v>
      </c>
      <c r="D1778" s="46" t="s">
        <v>112</v>
      </c>
    </row>
    <row r="1779" spans="1:4" hidden="1" x14ac:dyDescent="0.15">
      <c r="A1779" s="46">
        <v>1812</v>
      </c>
      <c r="B1779" s="46" t="s">
        <v>124</v>
      </c>
      <c r="C1779" s="80" t="s">
        <v>204</v>
      </c>
      <c r="D1779" s="46" t="s">
        <v>131</v>
      </c>
    </row>
    <row r="1780" spans="1:4" hidden="1" x14ac:dyDescent="0.15">
      <c r="A1780" s="46">
        <v>1813</v>
      </c>
      <c r="B1780" s="46" t="s">
        <v>118</v>
      </c>
      <c r="C1780" s="80" t="s">
        <v>204</v>
      </c>
      <c r="D1780" s="46" t="s">
        <v>131</v>
      </c>
    </row>
    <row r="1781" spans="1:4" hidden="1" x14ac:dyDescent="0.15">
      <c r="A1781" s="46">
        <v>1814</v>
      </c>
      <c r="B1781" s="46" t="s">
        <v>117</v>
      </c>
      <c r="C1781" s="80" t="s">
        <v>204</v>
      </c>
      <c r="D1781" s="46" t="s">
        <v>131</v>
      </c>
    </row>
    <row r="1782" spans="1:4" hidden="1" x14ac:dyDescent="0.15">
      <c r="A1782" s="46">
        <v>1815</v>
      </c>
      <c r="B1782" s="46" t="s">
        <v>118</v>
      </c>
      <c r="C1782" s="80" t="s">
        <v>204</v>
      </c>
      <c r="D1782" s="46" t="s">
        <v>131</v>
      </c>
    </row>
    <row r="1783" spans="1:4" hidden="1" x14ac:dyDescent="0.15">
      <c r="A1783" s="46">
        <v>1816</v>
      </c>
      <c r="B1783" s="46" t="s">
        <v>113</v>
      </c>
      <c r="C1783" s="80" t="s">
        <v>204</v>
      </c>
      <c r="D1783" s="46" t="s">
        <v>131</v>
      </c>
    </row>
    <row r="1784" spans="1:4" hidden="1" x14ac:dyDescent="0.15">
      <c r="A1784" s="46">
        <v>1817</v>
      </c>
      <c r="B1784" s="46" t="s">
        <v>151</v>
      </c>
      <c r="C1784" s="80" t="s">
        <v>204</v>
      </c>
      <c r="D1784" s="46" t="s">
        <v>131</v>
      </c>
    </row>
    <row r="1785" spans="1:4" hidden="1" x14ac:dyDescent="0.15">
      <c r="A1785" s="46">
        <v>1818</v>
      </c>
      <c r="B1785" s="46" t="s">
        <v>133</v>
      </c>
      <c r="C1785" s="80" t="s">
        <v>204</v>
      </c>
      <c r="D1785" s="46" t="s">
        <v>131</v>
      </c>
    </row>
    <row r="1786" spans="1:4" hidden="1" x14ac:dyDescent="0.15">
      <c r="A1786" s="46">
        <v>1819</v>
      </c>
      <c r="B1786" s="46" t="s">
        <v>126</v>
      </c>
      <c r="C1786" s="80" t="s">
        <v>204</v>
      </c>
      <c r="D1786" s="46" t="s">
        <v>131</v>
      </c>
    </row>
    <row r="1787" spans="1:4" hidden="1" x14ac:dyDescent="0.15">
      <c r="A1787" s="46">
        <v>1820</v>
      </c>
      <c r="B1787" s="46" t="s">
        <v>135</v>
      </c>
      <c r="C1787" s="80" t="s">
        <v>204</v>
      </c>
      <c r="D1787" s="46" t="s">
        <v>131</v>
      </c>
    </row>
    <row r="1788" spans="1:4" hidden="1" x14ac:dyDescent="0.15">
      <c r="A1788" s="46">
        <v>1821</v>
      </c>
      <c r="B1788" s="46" t="s">
        <v>117</v>
      </c>
      <c r="C1788" s="80" t="s">
        <v>204</v>
      </c>
      <c r="D1788" s="46" t="s">
        <v>131</v>
      </c>
    </row>
    <row r="1789" spans="1:4" hidden="1" x14ac:dyDescent="0.15">
      <c r="A1789" s="46">
        <v>1822</v>
      </c>
      <c r="B1789" s="46" t="s">
        <v>117</v>
      </c>
      <c r="C1789" s="80" t="s">
        <v>204</v>
      </c>
      <c r="D1789" s="46" t="s">
        <v>131</v>
      </c>
    </row>
    <row r="1790" spans="1:4" hidden="1" x14ac:dyDescent="0.15">
      <c r="A1790" s="46">
        <v>1823</v>
      </c>
      <c r="B1790" s="46" t="s">
        <v>110</v>
      </c>
      <c r="C1790" s="80" t="s">
        <v>204</v>
      </c>
      <c r="D1790" s="46" t="s">
        <v>112</v>
      </c>
    </row>
    <row r="1791" spans="1:4" hidden="1" x14ac:dyDescent="0.15">
      <c r="A1791" s="46">
        <v>1824</v>
      </c>
      <c r="B1791" s="46" t="s">
        <v>124</v>
      </c>
      <c r="C1791" s="80" t="s">
        <v>204</v>
      </c>
      <c r="D1791" s="46" t="s">
        <v>131</v>
      </c>
    </row>
    <row r="1792" spans="1:4" hidden="1" x14ac:dyDescent="0.15">
      <c r="A1792" s="46">
        <v>1825</v>
      </c>
      <c r="B1792" s="46" t="s">
        <v>117</v>
      </c>
      <c r="C1792" s="80" t="s">
        <v>204</v>
      </c>
      <c r="D1792" s="46" t="s">
        <v>139</v>
      </c>
    </row>
    <row r="1793" spans="1:4" hidden="1" x14ac:dyDescent="0.15">
      <c r="A1793" s="46">
        <v>1826</v>
      </c>
      <c r="B1793" s="46" t="s">
        <v>127</v>
      </c>
      <c r="C1793" s="80" t="s">
        <v>204</v>
      </c>
      <c r="D1793" s="46" t="s">
        <v>139</v>
      </c>
    </row>
    <row r="1794" spans="1:4" hidden="1" x14ac:dyDescent="0.15">
      <c r="A1794" s="46">
        <v>1827</v>
      </c>
      <c r="B1794" s="46" t="s">
        <v>136</v>
      </c>
      <c r="C1794" s="80" t="s">
        <v>204</v>
      </c>
      <c r="D1794" s="46" t="s">
        <v>139</v>
      </c>
    </row>
    <row r="1795" spans="1:4" hidden="1" x14ac:dyDescent="0.15">
      <c r="A1795" s="46">
        <v>1828</v>
      </c>
      <c r="B1795" s="46" t="s">
        <v>136</v>
      </c>
      <c r="C1795" s="80" t="s">
        <v>204</v>
      </c>
      <c r="D1795" s="46" t="s">
        <v>139</v>
      </c>
    </row>
    <row r="1796" spans="1:4" hidden="1" x14ac:dyDescent="0.15">
      <c r="A1796" s="46">
        <v>1829</v>
      </c>
      <c r="B1796" s="46" t="s">
        <v>110</v>
      </c>
      <c r="C1796" s="80" t="s">
        <v>204</v>
      </c>
      <c r="D1796" s="46" t="s">
        <v>139</v>
      </c>
    </row>
    <row r="1797" spans="1:4" hidden="1" x14ac:dyDescent="0.15">
      <c r="A1797" s="46">
        <v>1830</v>
      </c>
      <c r="B1797" s="46" t="s">
        <v>113</v>
      </c>
      <c r="C1797" s="80" t="s">
        <v>204</v>
      </c>
      <c r="D1797" s="46" t="s">
        <v>139</v>
      </c>
    </row>
    <row r="1798" spans="1:4" hidden="1" x14ac:dyDescent="0.15">
      <c r="A1798" s="46">
        <v>1831</v>
      </c>
      <c r="B1798" s="46" t="s">
        <v>114</v>
      </c>
      <c r="C1798" s="80" t="s">
        <v>204</v>
      </c>
      <c r="D1798" s="46" t="s">
        <v>131</v>
      </c>
    </row>
    <row r="1799" spans="1:4" hidden="1" x14ac:dyDescent="0.15">
      <c r="A1799" s="46">
        <v>1832</v>
      </c>
      <c r="B1799" s="46" t="s">
        <v>137</v>
      </c>
      <c r="C1799" s="80" t="s">
        <v>204</v>
      </c>
      <c r="D1799" s="46" t="s">
        <v>139</v>
      </c>
    </row>
    <row r="1800" spans="1:4" hidden="1" x14ac:dyDescent="0.15">
      <c r="A1800" s="46">
        <v>1833</v>
      </c>
      <c r="B1800" s="46" t="s">
        <v>123</v>
      </c>
      <c r="C1800" s="80" t="s">
        <v>204</v>
      </c>
      <c r="D1800" s="46" t="s">
        <v>139</v>
      </c>
    </row>
    <row r="1801" spans="1:4" hidden="1" x14ac:dyDescent="0.15">
      <c r="A1801" s="46">
        <v>1834</v>
      </c>
      <c r="B1801" s="46" t="s">
        <v>119</v>
      </c>
      <c r="C1801" s="80" t="s">
        <v>204</v>
      </c>
      <c r="D1801" s="46" t="s">
        <v>139</v>
      </c>
    </row>
    <row r="1802" spans="1:4" hidden="1" x14ac:dyDescent="0.15">
      <c r="A1802" s="46">
        <v>1835</v>
      </c>
      <c r="B1802" s="46" t="s">
        <v>122</v>
      </c>
      <c r="C1802" s="80" t="s">
        <v>204</v>
      </c>
      <c r="D1802" s="46" t="s">
        <v>139</v>
      </c>
    </row>
    <row r="1803" spans="1:4" hidden="1" x14ac:dyDescent="0.15">
      <c r="A1803" s="46">
        <v>1836</v>
      </c>
      <c r="B1803" s="46" t="s">
        <v>125</v>
      </c>
      <c r="C1803" s="80" t="s">
        <v>160</v>
      </c>
      <c r="D1803" s="46" t="s">
        <v>205</v>
      </c>
    </row>
    <row r="1804" spans="1:4" hidden="1" x14ac:dyDescent="0.15">
      <c r="A1804" s="46">
        <v>1837</v>
      </c>
      <c r="B1804" s="46" t="s">
        <v>125</v>
      </c>
      <c r="C1804" s="80" t="s">
        <v>206</v>
      </c>
      <c r="D1804" s="46" t="s">
        <v>112</v>
      </c>
    </row>
    <row r="1805" spans="1:4" hidden="1" x14ac:dyDescent="0.15">
      <c r="A1805" s="46">
        <v>1838</v>
      </c>
      <c r="B1805" s="46" t="s">
        <v>118</v>
      </c>
      <c r="C1805" s="80" t="s">
        <v>206</v>
      </c>
      <c r="D1805" s="46" t="s">
        <v>112</v>
      </c>
    </row>
    <row r="1806" spans="1:4" hidden="1" x14ac:dyDescent="0.15">
      <c r="A1806" s="46">
        <v>1839</v>
      </c>
      <c r="B1806" s="46" t="s">
        <v>159</v>
      </c>
      <c r="C1806" s="80" t="s">
        <v>206</v>
      </c>
      <c r="D1806" s="46" t="s">
        <v>112</v>
      </c>
    </row>
    <row r="1807" spans="1:4" hidden="1" x14ac:dyDescent="0.15">
      <c r="A1807" s="46">
        <v>1840</v>
      </c>
      <c r="B1807" s="46" t="s">
        <v>114</v>
      </c>
      <c r="C1807" s="80" t="s">
        <v>206</v>
      </c>
      <c r="D1807" s="46" t="s">
        <v>112</v>
      </c>
    </row>
    <row r="1808" spans="1:4" hidden="1" x14ac:dyDescent="0.15">
      <c r="A1808" s="46">
        <v>1841</v>
      </c>
      <c r="B1808" s="46" t="s">
        <v>114</v>
      </c>
      <c r="C1808" s="80" t="s">
        <v>206</v>
      </c>
      <c r="D1808" s="46" t="s">
        <v>131</v>
      </c>
    </row>
    <row r="1809" spans="1:4" hidden="1" x14ac:dyDescent="0.15">
      <c r="A1809" s="46">
        <v>1842</v>
      </c>
      <c r="B1809" s="46" t="s">
        <v>115</v>
      </c>
      <c r="C1809" s="80" t="s">
        <v>206</v>
      </c>
      <c r="D1809" s="46" t="s">
        <v>131</v>
      </c>
    </row>
    <row r="1810" spans="1:4" hidden="1" x14ac:dyDescent="0.15">
      <c r="A1810" s="46">
        <v>1843</v>
      </c>
      <c r="B1810" s="46" t="s">
        <v>113</v>
      </c>
      <c r="C1810" s="80" t="s">
        <v>206</v>
      </c>
      <c r="D1810" s="46" t="s">
        <v>131</v>
      </c>
    </row>
    <row r="1811" spans="1:4" hidden="1" x14ac:dyDescent="0.15">
      <c r="A1811" s="46">
        <v>1844</v>
      </c>
      <c r="B1811" s="46" t="s">
        <v>124</v>
      </c>
      <c r="C1811" s="80" t="s">
        <v>206</v>
      </c>
      <c r="D1811" s="46" t="s">
        <v>131</v>
      </c>
    </row>
    <row r="1812" spans="1:4" hidden="1" x14ac:dyDescent="0.15">
      <c r="A1812" s="46">
        <v>1845</v>
      </c>
      <c r="B1812" s="46" t="s">
        <v>124</v>
      </c>
      <c r="C1812" s="80" t="s">
        <v>206</v>
      </c>
      <c r="D1812" s="46" t="s">
        <v>131</v>
      </c>
    </row>
    <row r="1813" spans="1:4" hidden="1" x14ac:dyDescent="0.15">
      <c r="A1813" s="46">
        <v>1846</v>
      </c>
      <c r="B1813" s="46" t="s">
        <v>130</v>
      </c>
      <c r="C1813" s="80" t="s">
        <v>206</v>
      </c>
      <c r="D1813" s="46" t="s">
        <v>131</v>
      </c>
    </row>
    <row r="1814" spans="1:4" hidden="1" x14ac:dyDescent="0.15">
      <c r="A1814" s="46">
        <v>1847</v>
      </c>
      <c r="B1814" s="46" t="s">
        <v>141</v>
      </c>
      <c r="C1814" s="80" t="s">
        <v>206</v>
      </c>
      <c r="D1814" s="46" t="s">
        <v>131</v>
      </c>
    </row>
    <row r="1815" spans="1:4" hidden="1" x14ac:dyDescent="0.15">
      <c r="A1815" s="46">
        <v>1848</v>
      </c>
      <c r="B1815" s="46" t="s">
        <v>123</v>
      </c>
      <c r="C1815" s="80" t="s">
        <v>206</v>
      </c>
      <c r="D1815" s="46" t="s">
        <v>131</v>
      </c>
    </row>
    <row r="1816" spans="1:4" hidden="1" x14ac:dyDescent="0.15">
      <c r="A1816" s="46">
        <v>1849</v>
      </c>
      <c r="B1816" s="46" t="s">
        <v>134</v>
      </c>
      <c r="C1816" s="80" t="s">
        <v>206</v>
      </c>
      <c r="D1816" s="46" t="s">
        <v>131</v>
      </c>
    </row>
    <row r="1817" spans="1:4" hidden="1" x14ac:dyDescent="0.15">
      <c r="A1817" s="46">
        <v>1850</v>
      </c>
      <c r="B1817" s="46" t="s">
        <v>114</v>
      </c>
      <c r="C1817" s="80" t="s">
        <v>206</v>
      </c>
      <c r="D1817" s="46" t="s">
        <v>139</v>
      </c>
    </row>
    <row r="1818" spans="1:4" hidden="1" x14ac:dyDescent="0.15">
      <c r="A1818" s="46">
        <v>1851</v>
      </c>
      <c r="B1818" s="46" t="s">
        <v>113</v>
      </c>
      <c r="C1818" s="80" t="s">
        <v>206</v>
      </c>
      <c r="D1818" s="46" t="s">
        <v>139</v>
      </c>
    </row>
    <row r="1819" spans="1:4" hidden="1" x14ac:dyDescent="0.15">
      <c r="A1819" s="46">
        <v>1852</v>
      </c>
      <c r="B1819" s="46" t="s">
        <v>124</v>
      </c>
      <c r="C1819" s="80" t="s">
        <v>206</v>
      </c>
      <c r="D1819" s="46" t="s">
        <v>139</v>
      </c>
    </row>
    <row r="1820" spans="1:4" hidden="1" x14ac:dyDescent="0.15">
      <c r="A1820" s="46">
        <v>1853</v>
      </c>
      <c r="B1820" s="46" t="s">
        <v>130</v>
      </c>
      <c r="C1820" s="80" t="s">
        <v>206</v>
      </c>
      <c r="D1820" s="46" t="s">
        <v>139</v>
      </c>
    </row>
    <row r="1821" spans="1:4" hidden="1" x14ac:dyDescent="0.15">
      <c r="A1821" s="46">
        <v>1854</v>
      </c>
      <c r="B1821" s="46" t="s">
        <v>117</v>
      </c>
      <c r="C1821" s="80" t="s">
        <v>206</v>
      </c>
      <c r="D1821" s="46" t="s">
        <v>139</v>
      </c>
    </row>
    <row r="1822" spans="1:4" hidden="1" x14ac:dyDescent="0.15">
      <c r="A1822" s="46">
        <v>1855</v>
      </c>
      <c r="B1822" s="46" t="s">
        <v>117</v>
      </c>
      <c r="C1822" s="80" t="s">
        <v>206</v>
      </c>
      <c r="D1822" s="46" t="s">
        <v>139</v>
      </c>
    </row>
    <row r="1823" spans="1:4" hidden="1" x14ac:dyDescent="0.15">
      <c r="A1823" s="46">
        <v>1856</v>
      </c>
      <c r="B1823" s="46" t="s">
        <v>122</v>
      </c>
      <c r="C1823" s="80" t="s">
        <v>206</v>
      </c>
      <c r="D1823" s="46" t="s">
        <v>139</v>
      </c>
    </row>
    <row r="1824" spans="1:4" hidden="1" x14ac:dyDescent="0.15">
      <c r="A1824" s="46">
        <v>1857</v>
      </c>
      <c r="B1824" s="46" t="s">
        <v>127</v>
      </c>
      <c r="C1824" s="80" t="s">
        <v>206</v>
      </c>
      <c r="D1824" s="46" t="s">
        <v>139</v>
      </c>
    </row>
    <row r="1825" spans="1:4" hidden="1" x14ac:dyDescent="0.15">
      <c r="A1825" s="46">
        <v>1858</v>
      </c>
      <c r="B1825" s="46" t="s">
        <v>124</v>
      </c>
      <c r="C1825" s="80" t="s">
        <v>206</v>
      </c>
      <c r="D1825" s="46" t="s">
        <v>139</v>
      </c>
    </row>
    <row r="1826" spans="1:4" hidden="1" x14ac:dyDescent="0.15">
      <c r="A1826" s="46">
        <v>1859</v>
      </c>
      <c r="B1826" s="46" t="s">
        <v>119</v>
      </c>
      <c r="C1826" s="80" t="s">
        <v>206</v>
      </c>
      <c r="D1826" s="46" t="s">
        <v>139</v>
      </c>
    </row>
    <row r="1827" spans="1:4" hidden="1" x14ac:dyDescent="0.15">
      <c r="A1827" s="46">
        <v>1860</v>
      </c>
      <c r="B1827" s="46" t="s">
        <v>137</v>
      </c>
      <c r="C1827" s="80" t="s">
        <v>206</v>
      </c>
      <c r="D1827" s="46" t="s">
        <v>142</v>
      </c>
    </row>
    <row r="1828" spans="1:4" hidden="1" x14ac:dyDescent="0.15">
      <c r="A1828" s="46">
        <v>1861</v>
      </c>
      <c r="B1828" s="46" t="s">
        <v>122</v>
      </c>
      <c r="C1828" s="80" t="s">
        <v>206</v>
      </c>
      <c r="D1828" s="46" t="s">
        <v>142</v>
      </c>
    </row>
    <row r="1829" spans="1:4" hidden="1" x14ac:dyDescent="0.15">
      <c r="A1829" s="46">
        <v>1862</v>
      </c>
      <c r="B1829" s="46" t="s">
        <v>124</v>
      </c>
      <c r="C1829" s="80" t="s">
        <v>206</v>
      </c>
      <c r="D1829" s="46" t="s">
        <v>142</v>
      </c>
    </row>
    <row r="1830" spans="1:4" hidden="1" x14ac:dyDescent="0.15">
      <c r="A1830" s="46">
        <v>1864</v>
      </c>
      <c r="B1830" s="46" t="s">
        <v>126</v>
      </c>
      <c r="C1830" s="80" t="s">
        <v>206</v>
      </c>
      <c r="D1830" s="46" t="s">
        <v>142</v>
      </c>
    </row>
    <row r="1831" spans="1:4" hidden="1" x14ac:dyDescent="0.15">
      <c r="A1831" s="46">
        <v>1865</v>
      </c>
      <c r="B1831" s="46" t="s">
        <v>119</v>
      </c>
      <c r="C1831" s="80" t="s">
        <v>207</v>
      </c>
      <c r="D1831" s="46" t="s">
        <v>191</v>
      </c>
    </row>
    <row r="1832" spans="1:4" hidden="1" x14ac:dyDescent="0.15">
      <c r="A1832" s="46">
        <v>1866</v>
      </c>
      <c r="B1832" s="46" t="s">
        <v>129</v>
      </c>
      <c r="C1832" s="80" t="s">
        <v>207</v>
      </c>
      <c r="D1832" s="46" t="s">
        <v>147</v>
      </c>
    </row>
    <row r="1833" spans="1:4" hidden="1" x14ac:dyDescent="0.15">
      <c r="A1833" s="46">
        <v>1867</v>
      </c>
      <c r="B1833" s="46" t="s">
        <v>113</v>
      </c>
      <c r="C1833" s="80" t="s">
        <v>207</v>
      </c>
      <c r="D1833" s="46" t="s">
        <v>131</v>
      </c>
    </row>
    <row r="1834" spans="1:4" hidden="1" x14ac:dyDescent="0.15">
      <c r="A1834" s="46">
        <v>1868</v>
      </c>
      <c r="B1834" s="46" t="s">
        <v>127</v>
      </c>
      <c r="C1834" s="80" t="s">
        <v>207</v>
      </c>
      <c r="D1834" s="46" t="s">
        <v>131</v>
      </c>
    </row>
    <row r="1835" spans="1:4" hidden="1" x14ac:dyDescent="0.15">
      <c r="A1835" s="46">
        <v>1869</v>
      </c>
      <c r="B1835" s="46" t="s">
        <v>127</v>
      </c>
      <c r="C1835" s="80" t="s">
        <v>207</v>
      </c>
      <c r="D1835" s="46" t="s">
        <v>131</v>
      </c>
    </row>
    <row r="1836" spans="1:4" hidden="1" x14ac:dyDescent="0.15">
      <c r="A1836" s="46">
        <v>1870</v>
      </c>
      <c r="B1836" s="46" t="s">
        <v>121</v>
      </c>
      <c r="C1836" s="80" t="s">
        <v>207</v>
      </c>
      <c r="D1836" s="46" t="s">
        <v>131</v>
      </c>
    </row>
    <row r="1837" spans="1:4" hidden="1" x14ac:dyDescent="0.15">
      <c r="A1837" s="46">
        <v>1871</v>
      </c>
      <c r="B1837" s="46" t="s">
        <v>110</v>
      </c>
      <c r="C1837" s="80" t="s">
        <v>207</v>
      </c>
      <c r="D1837" s="46" t="s">
        <v>139</v>
      </c>
    </row>
    <row r="1838" spans="1:4" hidden="1" x14ac:dyDescent="0.15">
      <c r="A1838" s="46">
        <v>1872</v>
      </c>
      <c r="B1838" s="46" t="s">
        <v>127</v>
      </c>
      <c r="C1838" s="80" t="s">
        <v>207</v>
      </c>
      <c r="D1838" s="46" t="s">
        <v>139</v>
      </c>
    </row>
    <row r="1839" spans="1:4" hidden="1" x14ac:dyDescent="0.15">
      <c r="A1839" s="46">
        <v>1873</v>
      </c>
      <c r="B1839" s="46" t="s">
        <v>119</v>
      </c>
      <c r="C1839" s="80" t="s">
        <v>207</v>
      </c>
      <c r="D1839" s="46" t="s">
        <v>139</v>
      </c>
    </row>
    <row r="1840" spans="1:4" hidden="1" x14ac:dyDescent="0.15">
      <c r="A1840" s="46">
        <v>1874</v>
      </c>
      <c r="B1840" s="46" t="s">
        <v>127</v>
      </c>
      <c r="C1840" s="80" t="s">
        <v>207</v>
      </c>
      <c r="D1840" s="46" t="s">
        <v>139</v>
      </c>
    </row>
    <row r="1841" spans="1:4" hidden="1" x14ac:dyDescent="0.15">
      <c r="A1841" s="46">
        <v>1875</v>
      </c>
      <c r="B1841" s="46" t="s">
        <v>141</v>
      </c>
      <c r="C1841" s="80" t="s">
        <v>208</v>
      </c>
      <c r="D1841" s="46" t="s">
        <v>131</v>
      </c>
    </row>
    <row r="1842" spans="1:4" hidden="1" x14ac:dyDescent="0.15">
      <c r="A1842" s="46">
        <v>1876</v>
      </c>
      <c r="B1842" s="46" t="s">
        <v>124</v>
      </c>
      <c r="C1842" s="80" t="s">
        <v>208</v>
      </c>
      <c r="D1842" s="46" t="s">
        <v>131</v>
      </c>
    </row>
    <row r="1843" spans="1:4" hidden="1" x14ac:dyDescent="0.15">
      <c r="A1843" s="46">
        <v>1877</v>
      </c>
      <c r="B1843" s="46" t="s">
        <v>132</v>
      </c>
      <c r="C1843" s="80" t="s">
        <v>208</v>
      </c>
      <c r="D1843" s="46" t="s">
        <v>131</v>
      </c>
    </row>
    <row r="1844" spans="1:4" hidden="1" x14ac:dyDescent="0.15">
      <c r="A1844" s="46">
        <v>1878</v>
      </c>
      <c r="B1844" s="46" t="s">
        <v>114</v>
      </c>
      <c r="C1844" s="80" t="s">
        <v>208</v>
      </c>
      <c r="D1844" s="46" t="s">
        <v>131</v>
      </c>
    </row>
    <row r="1845" spans="1:4" hidden="1" x14ac:dyDescent="0.15">
      <c r="A1845" s="46">
        <v>1879</v>
      </c>
      <c r="B1845" s="46" t="s">
        <v>122</v>
      </c>
      <c r="C1845" s="80" t="s">
        <v>208</v>
      </c>
      <c r="D1845" s="46" t="s">
        <v>139</v>
      </c>
    </row>
    <row r="1846" spans="1:4" hidden="1" x14ac:dyDescent="0.15">
      <c r="A1846" s="46">
        <v>1880</v>
      </c>
      <c r="B1846" s="46" t="s">
        <v>128</v>
      </c>
      <c r="C1846" s="80" t="s">
        <v>208</v>
      </c>
      <c r="D1846" s="46" t="s">
        <v>139</v>
      </c>
    </row>
    <row r="1847" spans="1:4" hidden="1" x14ac:dyDescent="0.15">
      <c r="A1847" s="46">
        <v>1881</v>
      </c>
      <c r="B1847" s="46" t="s">
        <v>122</v>
      </c>
      <c r="C1847" s="80" t="s">
        <v>208</v>
      </c>
      <c r="D1847" s="46" t="s">
        <v>139</v>
      </c>
    </row>
    <row r="1848" spans="1:4" hidden="1" x14ac:dyDescent="0.15">
      <c r="A1848" s="46">
        <v>1882</v>
      </c>
      <c r="B1848" s="46" t="s">
        <v>121</v>
      </c>
      <c r="C1848" s="80" t="s">
        <v>208</v>
      </c>
      <c r="D1848" s="46" t="s">
        <v>139</v>
      </c>
    </row>
    <row r="1849" spans="1:4" hidden="1" x14ac:dyDescent="0.15">
      <c r="A1849" s="46">
        <v>1883</v>
      </c>
      <c r="B1849" s="46" t="s">
        <v>163</v>
      </c>
      <c r="C1849" s="80" t="s">
        <v>208</v>
      </c>
      <c r="D1849" s="46" t="s">
        <v>139</v>
      </c>
    </row>
    <row r="1850" spans="1:4" hidden="1" x14ac:dyDescent="0.15">
      <c r="A1850" s="46">
        <v>1884</v>
      </c>
      <c r="B1850" s="46" t="s">
        <v>127</v>
      </c>
      <c r="C1850" s="80" t="s">
        <v>208</v>
      </c>
      <c r="D1850" s="46" t="s">
        <v>139</v>
      </c>
    </row>
    <row r="1851" spans="1:4" hidden="1" x14ac:dyDescent="0.15">
      <c r="A1851" s="46">
        <v>1885</v>
      </c>
      <c r="B1851" s="46" t="s">
        <v>113</v>
      </c>
      <c r="C1851" s="80" t="s">
        <v>208</v>
      </c>
      <c r="D1851" s="46" t="s">
        <v>139</v>
      </c>
    </row>
    <row r="1852" spans="1:4" hidden="1" x14ac:dyDescent="0.15">
      <c r="A1852" s="46">
        <v>1886</v>
      </c>
      <c r="B1852" s="46" t="s">
        <v>124</v>
      </c>
      <c r="C1852" s="80" t="s">
        <v>208</v>
      </c>
      <c r="D1852" s="46" t="s">
        <v>139</v>
      </c>
    </row>
    <row r="1853" spans="1:4" hidden="1" x14ac:dyDescent="0.15">
      <c r="A1853" s="46">
        <v>1887</v>
      </c>
      <c r="B1853" s="46" t="s">
        <v>115</v>
      </c>
      <c r="C1853" s="80" t="s">
        <v>209</v>
      </c>
      <c r="D1853" s="46" t="s">
        <v>112</v>
      </c>
    </row>
    <row r="1854" spans="1:4" hidden="1" x14ac:dyDescent="0.15">
      <c r="A1854" s="46">
        <v>1888</v>
      </c>
      <c r="B1854" s="46" t="s">
        <v>118</v>
      </c>
      <c r="C1854" s="80" t="s">
        <v>209</v>
      </c>
      <c r="D1854" s="46" t="s">
        <v>112</v>
      </c>
    </row>
    <row r="1855" spans="1:4" hidden="1" x14ac:dyDescent="0.15">
      <c r="A1855" s="46">
        <v>1889</v>
      </c>
      <c r="B1855" s="46" t="s">
        <v>117</v>
      </c>
      <c r="C1855" s="80" t="s">
        <v>209</v>
      </c>
      <c r="D1855" s="46" t="s">
        <v>131</v>
      </c>
    </row>
    <row r="1856" spans="1:4" hidden="1" x14ac:dyDescent="0.15">
      <c r="A1856" s="46">
        <v>1890</v>
      </c>
      <c r="B1856" s="46" t="s">
        <v>110</v>
      </c>
      <c r="C1856" s="80" t="s">
        <v>209</v>
      </c>
      <c r="D1856" s="46" t="s">
        <v>131</v>
      </c>
    </row>
    <row r="1857" spans="1:4" hidden="1" x14ac:dyDescent="0.15">
      <c r="A1857" s="46">
        <v>1891</v>
      </c>
      <c r="B1857" s="46" t="s">
        <v>117</v>
      </c>
      <c r="C1857" s="80" t="s">
        <v>209</v>
      </c>
      <c r="D1857" s="46" t="s">
        <v>131</v>
      </c>
    </row>
    <row r="1858" spans="1:4" hidden="1" x14ac:dyDescent="0.15">
      <c r="A1858" s="46">
        <v>1892</v>
      </c>
      <c r="B1858" s="46" t="s">
        <v>126</v>
      </c>
      <c r="C1858" s="80" t="s">
        <v>209</v>
      </c>
      <c r="D1858" s="46" t="s">
        <v>139</v>
      </c>
    </row>
    <row r="1859" spans="1:4" hidden="1" x14ac:dyDescent="0.15">
      <c r="A1859" s="46">
        <v>1893</v>
      </c>
      <c r="B1859" s="46" t="s">
        <v>110</v>
      </c>
      <c r="C1859" s="80" t="s">
        <v>209</v>
      </c>
      <c r="D1859" s="46" t="s">
        <v>139</v>
      </c>
    </row>
    <row r="1860" spans="1:4" hidden="1" x14ac:dyDescent="0.15">
      <c r="A1860" s="46">
        <v>1894</v>
      </c>
      <c r="B1860" s="46" t="s">
        <v>118</v>
      </c>
      <c r="C1860" s="80" t="s">
        <v>209</v>
      </c>
      <c r="D1860" s="46" t="s">
        <v>139</v>
      </c>
    </row>
    <row r="1861" spans="1:4" hidden="1" x14ac:dyDescent="0.15">
      <c r="A1861" s="46">
        <v>1895</v>
      </c>
      <c r="B1861" s="46" t="s">
        <v>118</v>
      </c>
      <c r="C1861" s="80" t="s">
        <v>209</v>
      </c>
      <c r="D1861" s="46" t="s">
        <v>139</v>
      </c>
    </row>
    <row r="1862" spans="1:4" hidden="1" x14ac:dyDescent="0.15">
      <c r="A1862" s="46">
        <v>1896</v>
      </c>
      <c r="B1862" s="46" t="s">
        <v>117</v>
      </c>
      <c r="C1862" s="80" t="s">
        <v>209</v>
      </c>
      <c r="D1862" s="46" t="s">
        <v>139</v>
      </c>
    </row>
    <row r="1863" spans="1:4" hidden="1" x14ac:dyDescent="0.15">
      <c r="A1863" s="46">
        <v>1897</v>
      </c>
      <c r="B1863" s="46" t="s">
        <v>110</v>
      </c>
      <c r="C1863" s="80" t="s">
        <v>209</v>
      </c>
      <c r="D1863" s="46" t="s">
        <v>131</v>
      </c>
    </row>
    <row r="1864" spans="1:4" hidden="1" x14ac:dyDescent="0.15">
      <c r="A1864" s="46">
        <v>1898</v>
      </c>
      <c r="B1864" s="46" t="s">
        <v>133</v>
      </c>
      <c r="C1864" s="80" t="s">
        <v>210</v>
      </c>
      <c r="D1864" s="46" t="s">
        <v>211</v>
      </c>
    </row>
    <row r="1865" spans="1:4" hidden="1" x14ac:dyDescent="0.15">
      <c r="A1865" s="46">
        <v>1899</v>
      </c>
      <c r="B1865" s="46" t="s">
        <v>127</v>
      </c>
      <c r="C1865" s="80" t="s">
        <v>210</v>
      </c>
      <c r="D1865" s="46" t="s">
        <v>211</v>
      </c>
    </row>
    <row r="1866" spans="1:4" hidden="1" x14ac:dyDescent="0.15">
      <c r="A1866" s="46">
        <v>1900</v>
      </c>
      <c r="B1866" s="46" t="s">
        <v>123</v>
      </c>
      <c r="C1866" s="80" t="s">
        <v>210</v>
      </c>
      <c r="D1866" s="46" t="s">
        <v>211</v>
      </c>
    </row>
    <row r="1867" spans="1:4" hidden="1" x14ac:dyDescent="0.15">
      <c r="A1867" s="46">
        <v>1901</v>
      </c>
      <c r="B1867" s="46" t="s">
        <v>161</v>
      </c>
      <c r="C1867" s="80" t="s">
        <v>210</v>
      </c>
      <c r="D1867" s="46" t="s">
        <v>212</v>
      </c>
    </row>
    <row r="1868" spans="1:4" hidden="1" x14ac:dyDescent="0.15">
      <c r="A1868" s="46">
        <v>1902</v>
      </c>
      <c r="B1868" s="46" t="s">
        <v>125</v>
      </c>
      <c r="C1868" s="80" t="s">
        <v>210</v>
      </c>
      <c r="D1868" s="46" t="s">
        <v>212</v>
      </c>
    </row>
    <row r="1869" spans="1:4" hidden="1" x14ac:dyDescent="0.15">
      <c r="A1869" s="46">
        <v>1903</v>
      </c>
      <c r="B1869" s="46" t="s">
        <v>114</v>
      </c>
      <c r="C1869" s="80" t="s">
        <v>213</v>
      </c>
      <c r="D1869" s="46" t="s">
        <v>112</v>
      </c>
    </row>
    <row r="1870" spans="1:4" hidden="1" x14ac:dyDescent="0.15">
      <c r="A1870" s="46">
        <v>1904</v>
      </c>
      <c r="B1870" s="46" t="s">
        <v>137</v>
      </c>
      <c r="C1870" s="80" t="s">
        <v>213</v>
      </c>
      <c r="D1870" s="46" t="s">
        <v>112</v>
      </c>
    </row>
    <row r="1871" spans="1:4" hidden="1" x14ac:dyDescent="0.15">
      <c r="A1871" s="46">
        <v>1905</v>
      </c>
      <c r="B1871" s="46" t="s">
        <v>121</v>
      </c>
      <c r="C1871" s="80" t="s">
        <v>213</v>
      </c>
      <c r="D1871" s="46" t="s">
        <v>112</v>
      </c>
    </row>
    <row r="1872" spans="1:4" hidden="1" x14ac:dyDescent="0.15">
      <c r="A1872" s="46">
        <v>1906</v>
      </c>
      <c r="B1872" s="46" t="s">
        <v>126</v>
      </c>
      <c r="C1872" s="80" t="s">
        <v>213</v>
      </c>
      <c r="D1872" s="46" t="s">
        <v>112</v>
      </c>
    </row>
    <row r="1873" spans="1:4" hidden="1" x14ac:dyDescent="0.15">
      <c r="A1873" s="46">
        <v>1907</v>
      </c>
      <c r="B1873" s="46" t="s">
        <v>153</v>
      </c>
      <c r="C1873" s="80" t="s">
        <v>213</v>
      </c>
      <c r="D1873" s="46" t="s">
        <v>112</v>
      </c>
    </row>
    <row r="1874" spans="1:4" hidden="1" x14ac:dyDescent="0.15">
      <c r="A1874" s="46">
        <v>1908</v>
      </c>
      <c r="B1874" s="46" t="s">
        <v>115</v>
      </c>
      <c r="C1874" s="80" t="s">
        <v>213</v>
      </c>
      <c r="D1874" s="46" t="s">
        <v>131</v>
      </c>
    </row>
    <row r="1875" spans="1:4" hidden="1" x14ac:dyDescent="0.15">
      <c r="A1875" s="46">
        <v>1909</v>
      </c>
      <c r="B1875" s="46" t="s">
        <v>121</v>
      </c>
      <c r="C1875" s="80" t="s">
        <v>213</v>
      </c>
      <c r="D1875" s="46" t="s">
        <v>131</v>
      </c>
    </row>
    <row r="1876" spans="1:4" hidden="1" x14ac:dyDescent="0.15">
      <c r="A1876" s="46">
        <v>1910</v>
      </c>
      <c r="B1876" s="46" t="s">
        <v>140</v>
      </c>
      <c r="C1876" s="80" t="s">
        <v>213</v>
      </c>
      <c r="D1876" s="46" t="s">
        <v>131</v>
      </c>
    </row>
    <row r="1877" spans="1:4" hidden="1" x14ac:dyDescent="0.15">
      <c r="A1877" s="46">
        <v>1911</v>
      </c>
      <c r="B1877" s="46" t="s">
        <v>140</v>
      </c>
      <c r="C1877" s="80" t="s">
        <v>213</v>
      </c>
      <c r="D1877" s="46" t="s">
        <v>131</v>
      </c>
    </row>
    <row r="1878" spans="1:4" hidden="1" x14ac:dyDescent="0.15">
      <c r="A1878" s="46">
        <v>1912</v>
      </c>
      <c r="B1878" s="46" t="s">
        <v>115</v>
      </c>
      <c r="C1878" s="80" t="s">
        <v>213</v>
      </c>
      <c r="D1878" s="46" t="s">
        <v>131</v>
      </c>
    </row>
    <row r="1879" spans="1:4" hidden="1" x14ac:dyDescent="0.15">
      <c r="A1879" s="46">
        <v>1913</v>
      </c>
      <c r="B1879" s="46" t="s">
        <v>132</v>
      </c>
      <c r="C1879" s="80" t="s">
        <v>213</v>
      </c>
      <c r="D1879" s="46" t="s">
        <v>131</v>
      </c>
    </row>
    <row r="1880" spans="1:4" hidden="1" x14ac:dyDescent="0.15">
      <c r="A1880" s="46">
        <v>1914</v>
      </c>
      <c r="B1880" s="46" t="s">
        <v>114</v>
      </c>
      <c r="C1880" s="80" t="s">
        <v>213</v>
      </c>
      <c r="D1880" s="46" t="s">
        <v>131</v>
      </c>
    </row>
    <row r="1881" spans="1:4" hidden="1" x14ac:dyDescent="0.15">
      <c r="A1881" s="46">
        <v>1915</v>
      </c>
      <c r="B1881" s="46" t="s">
        <v>125</v>
      </c>
      <c r="C1881" s="80" t="s">
        <v>213</v>
      </c>
      <c r="D1881" s="46" t="s">
        <v>131</v>
      </c>
    </row>
    <row r="1882" spans="1:4" hidden="1" x14ac:dyDescent="0.15">
      <c r="A1882" s="46">
        <v>1916</v>
      </c>
      <c r="B1882" s="46" t="s">
        <v>127</v>
      </c>
      <c r="C1882" s="80" t="s">
        <v>213</v>
      </c>
      <c r="D1882" s="46" t="s">
        <v>131</v>
      </c>
    </row>
    <row r="1883" spans="1:4" hidden="1" x14ac:dyDescent="0.15">
      <c r="A1883" s="46">
        <v>1917</v>
      </c>
      <c r="B1883" s="46" t="s">
        <v>127</v>
      </c>
      <c r="C1883" s="80" t="s">
        <v>213</v>
      </c>
      <c r="D1883" s="46" t="s">
        <v>139</v>
      </c>
    </row>
    <row r="1884" spans="1:4" hidden="1" x14ac:dyDescent="0.15">
      <c r="A1884" s="46">
        <v>1918</v>
      </c>
      <c r="B1884" s="46" t="s">
        <v>115</v>
      </c>
      <c r="C1884" s="80" t="s">
        <v>213</v>
      </c>
      <c r="D1884" s="46" t="s">
        <v>139</v>
      </c>
    </row>
    <row r="1885" spans="1:4" hidden="1" x14ac:dyDescent="0.15">
      <c r="A1885" s="46">
        <v>1919</v>
      </c>
      <c r="B1885" s="46" t="s">
        <v>110</v>
      </c>
      <c r="C1885" s="80" t="s">
        <v>213</v>
      </c>
      <c r="D1885" s="46" t="s">
        <v>139</v>
      </c>
    </row>
    <row r="1886" spans="1:4" hidden="1" x14ac:dyDescent="0.15">
      <c r="A1886" s="46">
        <v>1920</v>
      </c>
      <c r="B1886" s="46" t="s">
        <v>128</v>
      </c>
      <c r="C1886" s="80" t="s">
        <v>213</v>
      </c>
      <c r="D1886" s="46" t="s">
        <v>139</v>
      </c>
    </row>
    <row r="1887" spans="1:4" hidden="1" x14ac:dyDescent="0.15">
      <c r="A1887" s="46">
        <v>1921</v>
      </c>
      <c r="B1887" s="46" t="s">
        <v>113</v>
      </c>
      <c r="C1887" s="80" t="s">
        <v>213</v>
      </c>
      <c r="D1887" s="46" t="s">
        <v>139</v>
      </c>
    </row>
    <row r="1888" spans="1:4" hidden="1" x14ac:dyDescent="0.15">
      <c r="A1888" s="46">
        <v>1922</v>
      </c>
      <c r="B1888" s="46" t="s">
        <v>118</v>
      </c>
      <c r="C1888" s="80" t="s">
        <v>213</v>
      </c>
      <c r="D1888" s="46" t="s">
        <v>139</v>
      </c>
    </row>
    <row r="1889" spans="1:4" hidden="1" x14ac:dyDescent="0.15">
      <c r="A1889" s="46">
        <v>1923</v>
      </c>
      <c r="B1889" s="46" t="s">
        <v>122</v>
      </c>
      <c r="C1889" s="80" t="s">
        <v>213</v>
      </c>
      <c r="D1889" s="46" t="s">
        <v>139</v>
      </c>
    </row>
    <row r="1890" spans="1:4" hidden="1" x14ac:dyDescent="0.15">
      <c r="A1890" s="46">
        <v>1924</v>
      </c>
      <c r="B1890" s="46" t="s">
        <v>124</v>
      </c>
      <c r="C1890" s="80" t="s">
        <v>213</v>
      </c>
      <c r="D1890" s="46" t="s">
        <v>139</v>
      </c>
    </row>
    <row r="1891" spans="1:4" hidden="1" x14ac:dyDescent="0.15">
      <c r="A1891" s="46">
        <v>1925</v>
      </c>
      <c r="B1891" s="46" t="s">
        <v>137</v>
      </c>
      <c r="C1891" s="80" t="s">
        <v>213</v>
      </c>
      <c r="D1891" s="46" t="s">
        <v>139</v>
      </c>
    </row>
    <row r="1892" spans="1:4" hidden="1" x14ac:dyDescent="0.15">
      <c r="A1892" s="46">
        <v>1926</v>
      </c>
      <c r="B1892" s="46" t="s">
        <v>134</v>
      </c>
      <c r="C1892" s="80" t="s">
        <v>213</v>
      </c>
      <c r="D1892" s="46" t="s">
        <v>139</v>
      </c>
    </row>
    <row r="1893" spans="1:4" hidden="1" x14ac:dyDescent="0.15">
      <c r="A1893" s="46">
        <v>1927</v>
      </c>
      <c r="B1893" s="46" t="s">
        <v>137</v>
      </c>
      <c r="C1893" s="80" t="s">
        <v>213</v>
      </c>
      <c r="D1893" s="46" t="s">
        <v>139</v>
      </c>
    </row>
    <row r="1894" spans="1:4" hidden="1" x14ac:dyDescent="0.15">
      <c r="A1894" s="46">
        <v>1928</v>
      </c>
      <c r="B1894" s="46" t="s">
        <v>113</v>
      </c>
      <c r="C1894" s="80" t="s">
        <v>213</v>
      </c>
      <c r="D1894" s="46" t="s">
        <v>131</v>
      </c>
    </row>
    <row r="1895" spans="1:4" hidden="1" x14ac:dyDescent="0.15">
      <c r="A1895" s="46">
        <v>1929</v>
      </c>
      <c r="B1895" s="46" t="s">
        <v>125</v>
      </c>
      <c r="C1895" s="80" t="s">
        <v>213</v>
      </c>
      <c r="D1895" s="46" t="s">
        <v>139</v>
      </c>
    </row>
    <row r="1896" spans="1:4" hidden="1" x14ac:dyDescent="0.15">
      <c r="A1896" s="46">
        <v>1930</v>
      </c>
      <c r="B1896" s="46" t="s">
        <v>118</v>
      </c>
      <c r="C1896" s="80" t="s">
        <v>214</v>
      </c>
      <c r="D1896" s="46" t="s">
        <v>112</v>
      </c>
    </row>
    <row r="1897" spans="1:4" hidden="1" x14ac:dyDescent="0.15">
      <c r="A1897" s="46">
        <v>1931</v>
      </c>
      <c r="B1897" s="46" t="s">
        <v>113</v>
      </c>
      <c r="C1897" s="80" t="s">
        <v>214</v>
      </c>
      <c r="D1897" s="46" t="s">
        <v>112</v>
      </c>
    </row>
    <row r="1898" spans="1:4" hidden="1" x14ac:dyDescent="0.15">
      <c r="A1898" s="46">
        <v>1932</v>
      </c>
      <c r="B1898" s="46" t="s">
        <v>153</v>
      </c>
      <c r="C1898" s="80" t="s">
        <v>214</v>
      </c>
      <c r="D1898" s="46" t="s">
        <v>112</v>
      </c>
    </row>
    <row r="1899" spans="1:4" hidden="1" x14ac:dyDescent="0.15">
      <c r="A1899" s="46">
        <v>1933</v>
      </c>
      <c r="B1899" s="46" t="s">
        <v>117</v>
      </c>
      <c r="C1899" s="80" t="s">
        <v>214</v>
      </c>
      <c r="D1899" s="46" t="s">
        <v>112</v>
      </c>
    </row>
    <row r="1900" spans="1:4" hidden="1" x14ac:dyDescent="0.15">
      <c r="A1900" s="46">
        <v>1934</v>
      </c>
      <c r="B1900" s="46" t="s">
        <v>119</v>
      </c>
      <c r="C1900" s="80" t="s">
        <v>214</v>
      </c>
      <c r="D1900" s="46" t="s">
        <v>112</v>
      </c>
    </row>
    <row r="1901" spans="1:4" hidden="1" x14ac:dyDescent="0.15">
      <c r="A1901" s="46">
        <v>1935</v>
      </c>
      <c r="B1901" s="46" t="s">
        <v>125</v>
      </c>
      <c r="C1901" s="80" t="s">
        <v>214</v>
      </c>
      <c r="D1901" s="46" t="s">
        <v>112</v>
      </c>
    </row>
    <row r="1902" spans="1:4" hidden="1" x14ac:dyDescent="0.15">
      <c r="A1902" s="46">
        <v>1936</v>
      </c>
      <c r="B1902" s="46" t="s">
        <v>122</v>
      </c>
      <c r="C1902" s="80" t="s">
        <v>214</v>
      </c>
      <c r="D1902" s="46" t="s">
        <v>131</v>
      </c>
    </row>
    <row r="1903" spans="1:4" hidden="1" x14ac:dyDescent="0.15">
      <c r="A1903" s="46">
        <v>1937</v>
      </c>
      <c r="B1903" s="46" t="s">
        <v>125</v>
      </c>
      <c r="C1903" s="80" t="s">
        <v>214</v>
      </c>
      <c r="D1903" s="46" t="s">
        <v>131</v>
      </c>
    </row>
    <row r="1904" spans="1:4" hidden="1" x14ac:dyDescent="0.15">
      <c r="A1904" s="46">
        <v>1938</v>
      </c>
      <c r="B1904" s="46" t="s">
        <v>117</v>
      </c>
      <c r="C1904" s="80" t="s">
        <v>214</v>
      </c>
      <c r="D1904" s="46" t="s">
        <v>131</v>
      </c>
    </row>
    <row r="1905" spans="1:4" hidden="1" x14ac:dyDescent="0.15">
      <c r="A1905" s="46">
        <v>1939</v>
      </c>
      <c r="B1905" s="46" t="s">
        <v>125</v>
      </c>
      <c r="C1905" s="80" t="s">
        <v>214</v>
      </c>
      <c r="D1905" s="46" t="s">
        <v>131</v>
      </c>
    </row>
    <row r="1906" spans="1:4" hidden="1" x14ac:dyDescent="0.15">
      <c r="A1906" s="46">
        <v>1940</v>
      </c>
      <c r="B1906" s="46" t="s">
        <v>113</v>
      </c>
      <c r="C1906" s="80" t="s">
        <v>214</v>
      </c>
      <c r="D1906" s="46" t="s">
        <v>139</v>
      </c>
    </row>
    <row r="1907" spans="1:4" hidden="1" x14ac:dyDescent="0.15">
      <c r="A1907" s="46">
        <v>1941</v>
      </c>
      <c r="B1907" s="46" t="s">
        <v>124</v>
      </c>
      <c r="C1907" s="80" t="s">
        <v>214</v>
      </c>
      <c r="D1907" s="46" t="s">
        <v>139</v>
      </c>
    </row>
    <row r="1908" spans="1:4" hidden="1" x14ac:dyDescent="0.15">
      <c r="A1908" s="46">
        <v>1942</v>
      </c>
      <c r="B1908" s="46" t="s">
        <v>130</v>
      </c>
      <c r="C1908" s="80" t="s">
        <v>214</v>
      </c>
      <c r="D1908" s="46" t="s">
        <v>139</v>
      </c>
    </row>
    <row r="1909" spans="1:4" hidden="1" x14ac:dyDescent="0.15">
      <c r="A1909" s="46">
        <v>1943</v>
      </c>
      <c r="B1909" s="46" t="s">
        <v>125</v>
      </c>
      <c r="C1909" s="80" t="s">
        <v>214</v>
      </c>
      <c r="D1909" s="46" t="s">
        <v>139</v>
      </c>
    </row>
    <row r="1910" spans="1:4" hidden="1" x14ac:dyDescent="0.15">
      <c r="A1910" s="46">
        <v>1944</v>
      </c>
      <c r="B1910" s="46" t="s">
        <v>125</v>
      </c>
      <c r="C1910" s="80" t="s">
        <v>214</v>
      </c>
      <c r="D1910" s="46" t="s">
        <v>139</v>
      </c>
    </row>
    <row r="1911" spans="1:4" hidden="1" x14ac:dyDescent="0.15">
      <c r="A1911" s="46">
        <v>1945</v>
      </c>
      <c r="B1911" s="46" t="s">
        <v>118</v>
      </c>
      <c r="C1911" s="80" t="s">
        <v>214</v>
      </c>
      <c r="D1911" s="46" t="s">
        <v>139</v>
      </c>
    </row>
    <row r="1912" spans="1:4" hidden="1" x14ac:dyDescent="0.15">
      <c r="A1912" s="46">
        <v>1946</v>
      </c>
      <c r="B1912" s="46" t="s">
        <v>119</v>
      </c>
      <c r="C1912" s="80" t="s">
        <v>214</v>
      </c>
      <c r="D1912" s="46" t="s">
        <v>139</v>
      </c>
    </row>
    <row r="1913" spans="1:4" hidden="1" x14ac:dyDescent="0.15">
      <c r="A1913" s="46">
        <v>1947</v>
      </c>
      <c r="B1913" s="46" t="s">
        <v>117</v>
      </c>
      <c r="C1913" s="80" t="s">
        <v>214</v>
      </c>
      <c r="D1913" s="46" t="s">
        <v>139</v>
      </c>
    </row>
    <row r="1914" spans="1:4" hidden="1" x14ac:dyDescent="0.15">
      <c r="A1914" s="46">
        <v>1948</v>
      </c>
      <c r="B1914" s="46" t="s">
        <v>130</v>
      </c>
      <c r="C1914" s="80" t="s">
        <v>214</v>
      </c>
      <c r="D1914" s="46" t="s">
        <v>139</v>
      </c>
    </row>
    <row r="1915" spans="1:4" hidden="1" x14ac:dyDescent="0.15">
      <c r="A1915" s="46">
        <v>1949</v>
      </c>
      <c r="B1915" s="46" t="s">
        <v>125</v>
      </c>
      <c r="C1915" s="80" t="s">
        <v>214</v>
      </c>
      <c r="D1915" s="46" t="s">
        <v>139</v>
      </c>
    </row>
    <row r="1916" spans="1:4" hidden="1" x14ac:dyDescent="0.15">
      <c r="A1916" s="46">
        <v>1950</v>
      </c>
      <c r="B1916" s="46" t="s">
        <v>128</v>
      </c>
      <c r="C1916" s="80" t="s">
        <v>214</v>
      </c>
      <c r="D1916" s="46" t="s">
        <v>139</v>
      </c>
    </row>
    <row r="1917" spans="1:4" hidden="1" x14ac:dyDescent="0.15">
      <c r="A1917" s="46">
        <v>1951</v>
      </c>
      <c r="B1917" s="46" t="s">
        <v>129</v>
      </c>
      <c r="C1917" s="80" t="s">
        <v>214</v>
      </c>
      <c r="D1917" s="46" t="s">
        <v>139</v>
      </c>
    </row>
    <row r="1918" spans="1:4" hidden="1" x14ac:dyDescent="0.15">
      <c r="A1918" s="46">
        <v>1952</v>
      </c>
      <c r="B1918" s="46" t="s">
        <v>124</v>
      </c>
      <c r="C1918" s="80" t="s">
        <v>215</v>
      </c>
      <c r="D1918" s="46" t="s">
        <v>112</v>
      </c>
    </row>
    <row r="1919" spans="1:4" hidden="1" x14ac:dyDescent="0.15">
      <c r="A1919" s="46">
        <v>1953</v>
      </c>
      <c r="B1919" s="46" t="s">
        <v>121</v>
      </c>
      <c r="C1919" s="80" t="s">
        <v>215</v>
      </c>
      <c r="D1919" s="46" t="s">
        <v>112</v>
      </c>
    </row>
    <row r="1920" spans="1:4" hidden="1" x14ac:dyDescent="0.15">
      <c r="A1920" s="46">
        <v>1954</v>
      </c>
      <c r="B1920" s="46" t="s">
        <v>126</v>
      </c>
      <c r="C1920" s="80" t="s">
        <v>215</v>
      </c>
      <c r="D1920" s="46" t="s">
        <v>112</v>
      </c>
    </row>
    <row r="1921" spans="1:4" hidden="1" x14ac:dyDescent="0.15">
      <c r="A1921" s="46">
        <v>1955</v>
      </c>
      <c r="B1921" s="46" t="s">
        <v>115</v>
      </c>
      <c r="C1921" s="80" t="s">
        <v>215</v>
      </c>
      <c r="D1921" s="46" t="s">
        <v>112</v>
      </c>
    </row>
    <row r="1922" spans="1:4" hidden="1" x14ac:dyDescent="0.15">
      <c r="A1922" s="46">
        <v>1956</v>
      </c>
      <c r="B1922" s="46" t="s">
        <v>134</v>
      </c>
      <c r="C1922" s="80" t="s">
        <v>215</v>
      </c>
      <c r="D1922" s="46" t="s">
        <v>112</v>
      </c>
    </row>
    <row r="1923" spans="1:4" hidden="1" x14ac:dyDescent="0.15">
      <c r="A1923" s="46">
        <v>1957</v>
      </c>
      <c r="B1923" s="46" t="s">
        <v>127</v>
      </c>
      <c r="C1923" s="80" t="s">
        <v>215</v>
      </c>
      <c r="D1923" s="46" t="s">
        <v>131</v>
      </c>
    </row>
    <row r="1924" spans="1:4" hidden="1" x14ac:dyDescent="0.15">
      <c r="A1924" s="46">
        <v>1958</v>
      </c>
      <c r="B1924" s="46" t="s">
        <v>140</v>
      </c>
      <c r="C1924" s="80" t="s">
        <v>215</v>
      </c>
      <c r="D1924" s="46" t="s">
        <v>131</v>
      </c>
    </row>
    <row r="1925" spans="1:4" hidden="1" x14ac:dyDescent="0.15">
      <c r="A1925" s="46">
        <v>1959</v>
      </c>
      <c r="B1925" s="46" t="s">
        <v>141</v>
      </c>
      <c r="C1925" s="80" t="s">
        <v>215</v>
      </c>
      <c r="D1925" s="46" t="s">
        <v>131</v>
      </c>
    </row>
    <row r="1926" spans="1:4" hidden="1" x14ac:dyDescent="0.15">
      <c r="A1926" s="46">
        <v>1960</v>
      </c>
      <c r="B1926" s="46" t="s">
        <v>119</v>
      </c>
      <c r="C1926" s="80" t="s">
        <v>215</v>
      </c>
      <c r="D1926" s="46" t="s">
        <v>131</v>
      </c>
    </row>
    <row r="1927" spans="1:4" hidden="1" x14ac:dyDescent="0.15">
      <c r="A1927" s="46">
        <v>1961</v>
      </c>
      <c r="B1927" s="46" t="s">
        <v>119</v>
      </c>
      <c r="C1927" s="80" t="s">
        <v>215</v>
      </c>
      <c r="D1927" s="46" t="s">
        <v>131</v>
      </c>
    </row>
    <row r="1928" spans="1:4" hidden="1" x14ac:dyDescent="0.15">
      <c r="A1928" s="46">
        <v>1962</v>
      </c>
      <c r="B1928" s="46" t="s">
        <v>114</v>
      </c>
      <c r="C1928" s="80" t="s">
        <v>215</v>
      </c>
      <c r="D1928" s="46" t="s">
        <v>139</v>
      </c>
    </row>
    <row r="1929" spans="1:4" hidden="1" x14ac:dyDescent="0.15">
      <c r="A1929" s="46">
        <v>1963</v>
      </c>
      <c r="B1929" s="46" t="s">
        <v>130</v>
      </c>
      <c r="C1929" s="80" t="s">
        <v>215</v>
      </c>
      <c r="D1929" s="46" t="s">
        <v>139</v>
      </c>
    </row>
    <row r="1930" spans="1:4" hidden="1" x14ac:dyDescent="0.15">
      <c r="A1930" s="46">
        <v>1964</v>
      </c>
      <c r="B1930" s="46" t="s">
        <v>113</v>
      </c>
      <c r="C1930" s="80" t="s">
        <v>215</v>
      </c>
      <c r="D1930" s="46" t="s">
        <v>142</v>
      </c>
    </row>
    <row r="1931" spans="1:4" hidden="1" x14ac:dyDescent="0.15">
      <c r="A1931" s="46">
        <v>1965</v>
      </c>
      <c r="B1931" s="46" t="s">
        <v>130</v>
      </c>
      <c r="C1931" s="80" t="s">
        <v>215</v>
      </c>
      <c r="D1931" s="46" t="s">
        <v>142</v>
      </c>
    </row>
    <row r="1932" spans="1:4" hidden="1" x14ac:dyDescent="0.15">
      <c r="A1932" s="46">
        <v>1966</v>
      </c>
      <c r="B1932" s="46" t="s">
        <v>118</v>
      </c>
      <c r="C1932" s="80" t="s">
        <v>215</v>
      </c>
      <c r="D1932" s="46" t="s">
        <v>142</v>
      </c>
    </row>
    <row r="1933" spans="1:4" hidden="1" x14ac:dyDescent="0.15">
      <c r="A1933" s="46">
        <v>1967</v>
      </c>
      <c r="B1933" s="46" t="s">
        <v>132</v>
      </c>
      <c r="C1933" s="80" t="s">
        <v>215</v>
      </c>
      <c r="D1933" s="46" t="s">
        <v>142</v>
      </c>
    </row>
    <row r="1934" spans="1:4" hidden="1" x14ac:dyDescent="0.15">
      <c r="A1934" s="46">
        <v>1968</v>
      </c>
      <c r="B1934" s="46" t="s">
        <v>122</v>
      </c>
      <c r="C1934" s="80" t="s">
        <v>216</v>
      </c>
      <c r="D1934" s="46" t="s">
        <v>112</v>
      </c>
    </row>
    <row r="1935" spans="1:4" hidden="1" x14ac:dyDescent="0.15">
      <c r="A1935" s="46">
        <v>1969</v>
      </c>
      <c r="B1935" s="46" t="s">
        <v>120</v>
      </c>
      <c r="C1935" s="80" t="s">
        <v>216</v>
      </c>
      <c r="D1935" s="46" t="s">
        <v>112</v>
      </c>
    </row>
    <row r="1936" spans="1:4" hidden="1" x14ac:dyDescent="0.15">
      <c r="A1936" s="46">
        <v>1970</v>
      </c>
      <c r="B1936" s="46" t="s">
        <v>122</v>
      </c>
      <c r="C1936" s="80" t="s">
        <v>216</v>
      </c>
      <c r="D1936" s="46" t="s">
        <v>112</v>
      </c>
    </row>
    <row r="1937" spans="1:4" hidden="1" x14ac:dyDescent="0.15">
      <c r="A1937" s="46">
        <v>1971</v>
      </c>
      <c r="B1937" s="46" t="s">
        <v>126</v>
      </c>
      <c r="C1937" s="80" t="s">
        <v>216</v>
      </c>
      <c r="D1937" s="46" t="s">
        <v>112</v>
      </c>
    </row>
    <row r="1938" spans="1:4" hidden="1" x14ac:dyDescent="0.15">
      <c r="A1938" s="46">
        <v>1972</v>
      </c>
      <c r="B1938" s="46" t="s">
        <v>122</v>
      </c>
      <c r="C1938" s="80" t="s">
        <v>216</v>
      </c>
      <c r="D1938" s="46" t="s">
        <v>112</v>
      </c>
    </row>
    <row r="1939" spans="1:4" hidden="1" x14ac:dyDescent="0.15">
      <c r="A1939" s="46">
        <v>1973</v>
      </c>
      <c r="B1939" s="46" t="s">
        <v>117</v>
      </c>
      <c r="C1939" s="80" t="s">
        <v>216</v>
      </c>
      <c r="D1939" s="46" t="s">
        <v>112</v>
      </c>
    </row>
    <row r="1940" spans="1:4" hidden="1" x14ac:dyDescent="0.15">
      <c r="A1940" s="46">
        <v>1974</v>
      </c>
      <c r="B1940" s="46" t="s">
        <v>153</v>
      </c>
      <c r="C1940" s="80" t="s">
        <v>216</v>
      </c>
      <c r="D1940" s="46" t="s">
        <v>112</v>
      </c>
    </row>
    <row r="1941" spans="1:4" hidden="1" x14ac:dyDescent="0.15">
      <c r="A1941" s="46">
        <v>1975</v>
      </c>
      <c r="B1941" s="46" t="s">
        <v>119</v>
      </c>
      <c r="C1941" s="80" t="s">
        <v>216</v>
      </c>
      <c r="D1941" s="46" t="s">
        <v>112</v>
      </c>
    </row>
    <row r="1942" spans="1:4" hidden="1" x14ac:dyDescent="0.15">
      <c r="A1942" s="46">
        <v>1976</v>
      </c>
      <c r="B1942" s="46" t="s">
        <v>121</v>
      </c>
      <c r="C1942" s="80" t="s">
        <v>216</v>
      </c>
      <c r="D1942" s="46" t="s">
        <v>112</v>
      </c>
    </row>
    <row r="1943" spans="1:4" hidden="1" x14ac:dyDescent="0.15">
      <c r="A1943" s="46">
        <v>1977</v>
      </c>
      <c r="B1943" s="46" t="s">
        <v>125</v>
      </c>
      <c r="C1943" s="80" t="s">
        <v>216</v>
      </c>
      <c r="D1943" s="46" t="s">
        <v>131</v>
      </c>
    </row>
    <row r="1944" spans="1:4" hidden="1" x14ac:dyDescent="0.15">
      <c r="A1944" s="46">
        <v>1978</v>
      </c>
      <c r="B1944" s="46" t="s">
        <v>129</v>
      </c>
      <c r="C1944" s="80" t="s">
        <v>216</v>
      </c>
      <c r="D1944" s="46" t="s">
        <v>131</v>
      </c>
    </row>
    <row r="1945" spans="1:4" hidden="1" x14ac:dyDescent="0.15">
      <c r="A1945" s="46">
        <v>1979</v>
      </c>
      <c r="B1945" s="46" t="s">
        <v>141</v>
      </c>
      <c r="C1945" s="80" t="s">
        <v>216</v>
      </c>
      <c r="D1945" s="46" t="s">
        <v>131</v>
      </c>
    </row>
    <row r="1946" spans="1:4" hidden="1" x14ac:dyDescent="0.15">
      <c r="A1946" s="46">
        <v>1980</v>
      </c>
      <c r="B1946" s="46" t="s">
        <v>115</v>
      </c>
      <c r="C1946" s="80" t="s">
        <v>216</v>
      </c>
      <c r="D1946" s="46" t="s">
        <v>131</v>
      </c>
    </row>
    <row r="1947" spans="1:4" hidden="1" x14ac:dyDescent="0.15">
      <c r="A1947" s="46">
        <v>1981</v>
      </c>
      <c r="B1947" s="46" t="s">
        <v>133</v>
      </c>
      <c r="C1947" s="80" t="s">
        <v>216</v>
      </c>
      <c r="D1947" s="46" t="s">
        <v>131</v>
      </c>
    </row>
    <row r="1948" spans="1:4" hidden="1" x14ac:dyDescent="0.15">
      <c r="A1948" s="46">
        <v>1982</v>
      </c>
      <c r="B1948" s="46" t="s">
        <v>122</v>
      </c>
      <c r="C1948" s="80" t="s">
        <v>216</v>
      </c>
      <c r="D1948" s="46" t="s">
        <v>131</v>
      </c>
    </row>
    <row r="1949" spans="1:4" hidden="1" x14ac:dyDescent="0.15">
      <c r="A1949" s="46">
        <v>1983</v>
      </c>
      <c r="B1949" s="46" t="s">
        <v>122</v>
      </c>
      <c r="C1949" s="80" t="s">
        <v>216</v>
      </c>
      <c r="D1949" s="46" t="s">
        <v>131</v>
      </c>
    </row>
    <row r="1950" spans="1:4" hidden="1" x14ac:dyDescent="0.15">
      <c r="A1950" s="46">
        <v>1984</v>
      </c>
      <c r="B1950" s="46" t="s">
        <v>117</v>
      </c>
      <c r="C1950" s="80" t="s">
        <v>216</v>
      </c>
      <c r="D1950" s="46" t="s">
        <v>131</v>
      </c>
    </row>
    <row r="1951" spans="1:4" hidden="1" x14ac:dyDescent="0.15">
      <c r="A1951" s="46">
        <v>1985</v>
      </c>
      <c r="B1951" s="46" t="s">
        <v>136</v>
      </c>
      <c r="C1951" s="80" t="s">
        <v>216</v>
      </c>
      <c r="D1951" s="46" t="s">
        <v>131</v>
      </c>
    </row>
    <row r="1952" spans="1:4" hidden="1" x14ac:dyDescent="0.15">
      <c r="A1952" s="46">
        <v>1986</v>
      </c>
      <c r="B1952" s="46" t="s">
        <v>125</v>
      </c>
      <c r="C1952" s="80" t="s">
        <v>216</v>
      </c>
      <c r="D1952" s="46" t="s">
        <v>131</v>
      </c>
    </row>
    <row r="1953" spans="1:4" hidden="1" x14ac:dyDescent="0.15">
      <c r="A1953" s="46">
        <v>1987</v>
      </c>
      <c r="B1953" s="46" t="s">
        <v>114</v>
      </c>
      <c r="C1953" s="80" t="s">
        <v>216</v>
      </c>
      <c r="D1953" s="46" t="s">
        <v>139</v>
      </c>
    </row>
    <row r="1954" spans="1:4" hidden="1" x14ac:dyDescent="0.15">
      <c r="A1954" s="46">
        <v>1988</v>
      </c>
      <c r="B1954" s="46" t="s">
        <v>113</v>
      </c>
      <c r="C1954" s="80" t="s">
        <v>216</v>
      </c>
      <c r="D1954" s="46" t="s">
        <v>139</v>
      </c>
    </row>
    <row r="1955" spans="1:4" hidden="1" x14ac:dyDescent="0.15">
      <c r="A1955" s="46">
        <v>1989</v>
      </c>
      <c r="B1955" s="46" t="s">
        <v>124</v>
      </c>
      <c r="C1955" s="80" t="s">
        <v>216</v>
      </c>
      <c r="D1955" s="46" t="s">
        <v>139</v>
      </c>
    </row>
    <row r="1956" spans="1:4" hidden="1" x14ac:dyDescent="0.15">
      <c r="A1956" s="46">
        <v>1990</v>
      </c>
      <c r="B1956" s="46" t="s">
        <v>117</v>
      </c>
      <c r="C1956" s="80" t="s">
        <v>216</v>
      </c>
      <c r="D1956" s="46" t="s">
        <v>139</v>
      </c>
    </row>
    <row r="1957" spans="1:4" hidden="1" x14ac:dyDescent="0.15">
      <c r="A1957" s="46">
        <v>1991</v>
      </c>
      <c r="B1957" s="46" t="s">
        <v>110</v>
      </c>
      <c r="C1957" s="80" t="s">
        <v>216</v>
      </c>
      <c r="D1957" s="46" t="s">
        <v>139</v>
      </c>
    </row>
    <row r="1958" spans="1:4" hidden="1" x14ac:dyDescent="0.15">
      <c r="A1958" s="46">
        <v>1992</v>
      </c>
      <c r="B1958" s="46" t="s">
        <v>110</v>
      </c>
      <c r="C1958" s="80" t="s">
        <v>216</v>
      </c>
      <c r="D1958" s="46" t="s">
        <v>139</v>
      </c>
    </row>
    <row r="1959" spans="1:4" hidden="1" x14ac:dyDescent="0.15">
      <c r="A1959" s="46">
        <v>1993</v>
      </c>
      <c r="B1959" s="46" t="s">
        <v>114</v>
      </c>
      <c r="C1959" s="80" t="s">
        <v>216</v>
      </c>
      <c r="D1959" s="46" t="s">
        <v>139</v>
      </c>
    </row>
    <row r="1960" spans="1:4" hidden="1" x14ac:dyDescent="0.15">
      <c r="A1960" s="46">
        <v>1994</v>
      </c>
      <c r="B1960" s="46" t="s">
        <v>122</v>
      </c>
      <c r="C1960" s="80" t="s">
        <v>216</v>
      </c>
      <c r="D1960" s="46" t="s">
        <v>131</v>
      </c>
    </row>
    <row r="1961" spans="1:4" hidden="1" x14ac:dyDescent="0.15">
      <c r="A1961" s="46">
        <v>1995</v>
      </c>
      <c r="B1961" s="46" t="s">
        <v>140</v>
      </c>
      <c r="C1961" s="80" t="s">
        <v>216</v>
      </c>
      <c r="D1961" s="46" t="s">
        <v>131</v>
      </c>
    </row>
    <row r="1962" spans="1:4" hidden="1" x14ac:dyDescent="0.15">
      <c r="A1962" s="46">
        <v>1996</v>
      </c>
      <c r="B1962" s="46" t="s">
        <v>127</v>
      </c>
      <c r="C1962" s="80" t="s">
        <v>216</v>
      </c>
      <c r="D1962" s="46" t="s">
        <v>131</v>
      </c>
    </row>
    <row r="1963" spans="1:4" hidden="1" x14ac:dyDescent="0.15">
      <c r="A1963" s="46">
        <v>1997</v>
      </c>
      <c r="B1963" s="46" t="s">
        <v>126</v>
      </c>
      <c r="C1963" s="80" t="s">
        <v>216</v>
      </c>
      <c r="D1963" s="46" t="s">
        <v>131</v>
      </c>
    </row>
    <row r="1964" spans="1:4" hidden="1" x14ac:dyDescent="0.15">
      <c r="A1964" s="46">
        <v>1998</v>
      </c>
      <c r="B1964" s="46" t="s">
        <v>135</v>
      </c>
      <c r="C1964" s="80" t="s">
        <v>216</v>
      </c>
      <c r="D1964" s="46" t="s">
        <v>131</v>
      </c>
    </row>
    <row r="1965" spans="1:4" hidden="1" x14ac:dyDescent="0.15">
      <c r="A1965" s="46">
        <v>1999</v>
      </c>
      <c r="B1965" s="46" t="s">
        <v>125</v>
      </c>
      <c r="C1965" s="80" t="s">
        <v>216</v>
      </c>
      <c r="D1965" s="46" t="s">
        <v>131</v>
      </c>
    </row>
    <row r="1966" spans="1:4" hidden="1" x14ac:dyDescent="0.15">
      <c r="A1966" s="46">
        <v>2000</v>
      </c>
      <c r="B1966" s="46" t="s">
        <v>114</v>
      </c>
      <c r="C1966" s="80" t="s">
        <v>216</v>
      </c>
      <c r="D1966" s="46" t="s">
        <v>131</v>
      </c>
    </row>
    <row r="1967" spans="1:4" hidden="1" x14ac:dyDescent="0.15">
      <c r="A1967" s="46">
        <v>2001</v>
      </c>
      <c r="B1967" s="46" t="s">
        <v>132</v>
      </c>
      <c r="C1967" s="80" t="s">
        <v>216</v>
      </c>
      <c r="D1967" s="46" t="s">
        <v>131</v>
      </c>
    </row>
    <row r="1968" spans="1:4" hidden="1" x14ac:dyDescent="0.15">
      <c r="A1968" s="46">
        <v>2002</v>
      </c>
      <c r="B1968" s="46" t="s">
        <v>113</v>
      </c>
      <c r="C1968" s="80" t="s">
        <v>216</v>
      </c>
      <c r="D1968" s="46" t="s">
        <v>139</v>
      </c>
    </row>
    <row r="1969" spans="1:4" hidden="1" x14ac:dyDescent="0.15">
      <c r="A1969" s="46">
        <v>2003</v>
      </c>
      <c r="B1969" s="46" t="s">
        <v>149</v>
      </c>
      <c r="C1969" s="80" t="s">
        <v>216</v>
      </c>
      <c r="D1969" s="46" t="s">
        <v>139</v>
      </c>
    </row>
    <row r="1970" spans="1:4" hidden="1" x14ac:dyDescent="0.15">
      <c r="A1970" s="46">
        <v>2004</v>
      </c>
      <c r="B1970" s="46" t="s">
        <v>137</v>
      </c>
      <c r="C1970" s="80" t="s">
        <v>216</v>
      </c>
      <c r="D1970" s="46" t="s">
        <v>139</v>
      </c>
    </row>
    <row r="1971" spans="1:4" hidden="1" x14ac:dyDescent="0.15">
      <c r="A1971" s="46">
        <v>2005</v>
      </c>
      <c r="B1971" s="46" t="s">
        <v>127</v>
      </c>
      <c r="C1971" s="80" t="s">
        <v>216</v>
      </c>
      <c r="D1971" s="46" t="s">
        <v>139</v>
      </c>
    </row>
    <row r="1972" spans="1:4" hidden="1" x14ac:dyDescent="0.15">
      <c r="A1972" s="46">
        <v>2006</v>
      </c>
      <c r="B1972" s="46" t="s">
        <v>119</v>
      </c>
      <c r="C1972" s="80" t="s">
        <v>216</v>
      </c>
      <c r="D1972" s="46" t="s">
        <v>139</v>
      </c>
    </row>
    <row r="1973" spans="1:4" hidden="1" x14ac:dyDescent="0.15">
      <c r="A1973" s="46">
        <v>2007</v>
      </c>
      <c r="B1973" s="46" t="s">
        <v>113</v>
      </c>
      <c r="C1973" s="80" t="s">
        <v>216</v>
      </c>
      <c r="D1973" s="46" t="s">
        <v>139</v>
      </c>
    </row>
    <row r="1974" spans="1:4" hidden="1" x14ac:dyDescent="0.15">
      <c r="A1974" s="46">
        <v>2008</v>
      </c>
      <c r="B1974" s="46" t="s">
        <v>124</v>
      </c>
      <c r="C1974" s="80" t="s">
        <v>216</v>
      </c>
      <c r="D1974" s="46" t="s">
        <v>139</v>
      </c>
    </row>
    <row r="1975" spans="1:4" hidden="1" x14ac:dyDescent="0.15">
      <c r="A1975" s="46">
        <v>2009</v>
      </c>
      <c r="B1975" s="46" t="s">
        <v>122</v>
      </c>
      <c r="C1975" s="80" t="s">
        <v>216</v>
      </c>
      <c r="D1975" s="46" t="s">
        <v>139</v>
      </c>
    </row>
    <row r="1976" spans="1:4" hidden="1" x14ac:dyDescent="0.15">
      <c r="A1976" s="46">
        <v>2010</v>
      </c>
      <c r="B1976" s="46" t="s">
        <v>124</v>
      </c>
      <c r="C1976" s="80" t="s">
        <v>216</v>
      </c>
      <c r="D1976" s="46" t="s">
        <v>139</v>
      </c>
    </row>
    <row r="1977" spans="1:4" hidden="1" x14ac:dyDescent="0.15">
      <c r="A1977" s="46">
        <v>2011</v>
      </c>
      <c r="B1977" s="46" t="s">
        <v>114</v>
      </c>
      <c r="C1977" s="80" t="s">
        <v>216</v>
      </c>
      <c r="D1977" s="46" t="s">
        <v>139</v>
      </c>
    </row>
    <row r="1978" spans="1:4" hidden="1" x14ac:dyDescent="0.15">
      <c r="A1978" s="46">
        <v>2012</v>
      </c>
      <c r="B1978" s="46" t="s">
        <v>136</v>
      </c>
      <c r="C1978" s="80" t="s">
        <v>216</v>
      </c>
      <c r="D1978" s="46" t="s">
        <v>142</v>
      </c>
    </row>
    <row r="1979" spans="1:4" hidden="1" x14ac:dyDescent="0.15">
      <c r="A1979" s="46">
        <v>2013</v>
      </c>
      <c r="B1979" s="46" t="s">
        <v>125</v>
      </c>
      <c r="C1979" s="80" t="s">
        <v>216</v>
      </c>
      <c r="D1979" s="46" t="s">
        <v>142</v>
      </c>
    </row>
    <row r="1980" spans="1:4" hidden="1" x14ac:dyDescent="0.15">
      <c r="A1980" s="46">
        <v>2014</v>
      </c>
      <c r="B1980" s="46" t="s">
        <v>129</v>
      </c>
      <c r="C1980" s="80" t="s">
        <v>216</v>
      </c>
      <c r="D1980" s="46" t="s">
        <v>142</v>
      </c>
    </row>
    <row r="1981" spans="1:4" hidden="1" x14ac:dyDescent="0.15">
      <c r="A1981" s="46">
        <v>2015</v>
      </c>
      <c r="B1981" s="46" t="s">
        <v>130</v>
      </c>
      <c r="C1981" s="80" t="s">
        <v>216</v>
      </c>
      <c r="D1981" s="46" t="s">
        <v>142</v>
      </c>
    </row>
    <row r="1982" spans="1:4" hidden="1" x14ac:dyDescent="0.15">
      <c r="A1982" s="46">
        <v>2016</v>
      </c>
      <c r="B1982" s="46" t="s">
        <v>161</v>
      </c>
      <c r="C1982" s="80" t="s">
        <v>216</v>
      </c>
      <c r="D1982" s="46" t="s">
        <v>142</v>
      </c>
    </row>
    <row r="1983" spans="1:4" hidden="1" x14ac:dyDescent="0.15">
      <c r="A1983" s="46">
        <v>2017</v>
      </c>
      <c r="B1983" s="46" t="s">
        <v>141</v>
      </c>
      <c r="C1983" s="80" t="s">
        <v>216</v>
      </c>
      <c r="D1983" s="46" t="s">
        <v>142</v>
      </c>
    </row>
    <row r="1984" spans="1:4" hidden="1" x14ac:dyDescent="0.15">
      <c r="A1984" s="46">
        <v>2018</v>
      </c>
      <c r="B1984" s="46" t="s">
        <v>113</v>
      </c>
      <c r="C1984" s="80" t="s">
        <v>216</v>
      </c>
      <c r="D1984" s="46" t="s">
        <v>142</v>
      </c>
    </row>
    <row r="1985" spans="1:4" hidden="1" x14ac:dyDescent="0.15">
      <c r="A1985" s="46">
        <v>2019</v>
      </c>
      <c r="B1985" s="46" t="s">
        <v>133</v>
      </c>
      <c r="C1985" s="80" t="s">
        <v>216</v>
      </c>
      <c r="D1985" s="46" t="s">
        <v>142</v>
      </c>
    </row>
    <row r="1986" spans="1:4" hidden="1" x14ac:dyDescent="0.15">
      <c r="A1986" s="46">
        <v>2020</v>
      </c>
      <c r="B1986" s="46" t="s">
        <v>117</v>
      </c>
      <c r="C1986" s="80" t="s">
        <v>216</v>
      </c>
      <c r="D1986" s="46" t="s">
        <v>142</v>
      </c>
    </row>
    <row r="1987" spans="1:4" hidden="1" x14ac:dyDescent="0.15">
      <c r="A1987" s="46">
        <v>2021</v>
      </c>
      <c r="B1987" s="46" t="s">
        <v>115</v>
      </c>
      <c r="C1987" s="80" t="s">
        <v>216</v>
      </c>
      <c r="D1987" s="46" t="s">
        <v>142</v>
      </c>
    </row>
    <row r="1988" spans="1:4" hidden="1" x14ac:dyDescent="0.15">
      <c r="A1988" s="46">
        <v>2022</v>
      </c>
      <c r="B1988" s="46" t="s">
        <v>136</v>
      </c>
      <c r="C1988" s="80" t="s">
        <v>217</v>
      </c>
      <c r="D1988" s="46" t="s">
        <v>147</v>
      </c>
    </row>
    <row r="1989" spans="1:4" hidden="1" x14ac:dyDescent="0.15">
      <c r="A1989" s="46">
        <v>2023</v>
      </c>
      <c r="B1989" s="46" t="s">
        <v>110</v>
      </c>
      <c r="C1989" s="80" t="s">
        <v>217</v>
      </c>
      <c r="D1989" s="46" t="s">
        <v>147</v>
      </c>
    </row>
    <row r="1990" spans="1:4" hidden="1" x14ac:dyDescent="0.15">
      <c r="A1990" s="46">
        <v>2024</v>
      </c>
      <c r="B1990" s="46" t="s">
        <v>137</v>
      </c>
      <c r="C1990" s="80" t="s">
        <v>217</v>
      </c>
      <c r="D1990" s="46" t="s">
        <v>112</v>
      </c>
    </row>
    <row r="1991" spans="1:4" hidden="1" x14ac:dyDescent="0.15">
      <c r="A1991" s="46">
        <v>2025</v>
      </c>
      <c r="B1991" s="46" t="s">
        <v>116</v>
      </c>
      <c r="C1991" s="80" t="s">
        <v>217</v>
      </c>
      <c r="D1991" s="46" t="s">
        <v>112</v>
      </c>
    </row>
    <row r="1992" spans="1:4" hidden="1" x14ac:dyDescent="0.15">
      <c r="A1992" s="46">
        <v>2026</v>
      </c>
      <c r="B1992" s="46" t="s">
        <v>115</v>
      </c>
      <c r="C1992" s="80" t="s">
        <v>217</v>
      </c>
      <c r="D1992" s="46" t="s">
        <v>112</v>
      </c>
    </row>
    <row r="1993" spans="1:4" hidden="1" x14ac:dyDescent="0.15">
      <c r="A1993" s="46">
        <v>2027</v>
      </c>
      <c r="B1993" s="46" t="s">
        <v>124</v>
      </c>
      <c r="C1993" s="80" t="s">
        <v>217</v>
      </c>
      <c r="D1993" s="46" t="s">
        <v>112</v>
      </c>
    </row>
    <row r="1994" spans="1:4" hidden="1" x14ac:dyDescent="0.15">
      <c r="A1994" s="46">
        <v>2028</v>
      </c>
      <c r="B1994" s="46" t="s">
        <v>123</v>
      </c>
      <c r="C1994" s="80" t="s">
        <v>217</v>
      </c>
      <c r="D1994" s="46" t="s">
        <v>112</v>
      </c>
    </row>
    <row r="1995" spans="1:4" hidden="1" x14ac:dyDescent="0.15">
      <c r="A1995" s="46">
        <v>2029</v>
      </c>
      <c r="B1995" s="46" t="s">
        <v>127</v>
      </c>
      <c r="C1995" s="80" t="s">
        <v>217</v>
      </c>
      <c r="D1995" s="46" t="s">
        <v>112</v>
      </c>
    </row>
    <row r="1996" spans="1:4" hidden="1" x14ac:dyDescent="0.15">
      <c r="A1996" s="46">
        <v>2030</v>
      </c>
      <c r="B1996" s="46" t="s">
        <v>127</v>
      </c>
      <c r="C1996" s="80" t="s">
        <v>217</v>
      </c>
      <c r="D1996" s="46" t="s">
        <v>112</v>
      </c>
    </row>
    <row r="1997" spans="1:4" hidden="1" x14ac:dyDescent="0.15">
      <c r="A1997" s="46">
        <v>2031</v>
      </c>
      <c r="B1997" s="46" t="s">
        <v>129</v>
      </c>
      <c r="C1997" s="80" t="s">
        <v>217</v>
      </c>
      <c r="D1997" s="46" t="s">
        <v>112</v>
      </c>
    </row>
    <row r="1998" spans="1:4" hidden="1" x14ac:dyDescent="0.15">
      <c r="A1998" s="46">
        <v>2032</v>
      </c>
      <c r="B1998" s="46" t="s">
        <v>124</v>
      </c>
      <c r="C1998" s="80" t="s">
        <v>217</v>
      </c>
      <c r="D1998" s="46" t="s">
        <v>112</v>
      </c>
    </row>
    <row r="1999" spans="1:4" hidden="1" x14ac:dyDescent="0.15">
      <c r="A1999" s="46">
        <v>2033</v>
      </c>
      <c r="B1999" s="46" t="s">
        <v>137</v>
      </c>
      <c r="C1999" s="80" t="s">
        <v>217</v>
      </c>
      <c r="D1999" s="46" t="s">
        <v>112</v>
      </c>
    </row>
    <row r="2000" spans="1:4" hidden="1" x14ac:dyDescent="0.15">
      <c r="A2000" s="46">
        <v>2034</v>
      </c>
      <c r="B2000" s="46" t="s">
        <v>110</v>
      </c>
      <c r="C2000" s="80" t="s">
        <v>217</v>
      </c>
      <c r="D2000" s="46" t="s">
        <v>112</v>
      </c>
    </row>
    <row r="2001" spans="1:4" hidden="1" x14ac:dyDescent="0.15">
      <c r="A2001" s="46">
        <v>2035</v>
      </c>
      <c r="B2001" s="46" t="s">
        <v>135</v>
      </c>
      <c r="C2001" s="80" t="s">
        <v>217</v>
      </c>
      <c r="D2001" s="46" t="s">
        <v>112</v>
      </c>
    </row>
    <row r="2002" spans="1:4" hidden="1" x14ac:dyDescent="0.15">
      <c r="A2002" s="46">
        <v>2036</v>
      </c>
      <c r="B2002" s="46" t="s">
        <v>118</v>
      </c>
      <c r="C2002" s="80" t="s">
        <v>217</v>
      </c>
      <c r="D2002" s="46" t="s">
        <v>112</v>
      </c>
    </row>
    <row r="2003" spans="1:4" hidden="1" x14ac:dyDescent="0.15">
      <c r="A2003" s="46">
        <v>2037</v>
      </c>
      <c r="B2003" s="46" t="s">
        <v>118</v>
      </c>
      <c r="C2003" s="80" t="s">
        <v>217</v>
      </c>
      <c r="D2003" s="46" t="s">
        <v>112</v>
      </c>
    </row>
    <row r="2004" spans="1:4" hidden="1" x14ac:dyDescent="0.15">
      <c r="A2004" s="46">
        <v>2038</v>
      </c>
      <c r="B2004" s="46" t="s">
        <v>110</v>
      </c>
      <c r="C2004" s="80" t="s">
        <v>217</v>
      </c>
      <c r="D2004" s="46" t="s">
        <v>131</v>
      </c>
    </row>
    <row r="2005" spans="1:4" hidden="1" x14ac:dyDescent="0.15">
      <c r="A2005" s="46">
        <v>2039</v>
      </c>
      <c r="B2005" s="46" t="s">
        <v>117</v>
      </c>
      <c r="C2005" s="80" t="s">
        <v>217</v>
      </c>
      <c r="D2005" s="46" t="s">
        <v>131</v>
      </c>
    </row>
    <row r="2006" spans="1:4" hidden="1" x14ac:dyDescent="0.15">
      <c r="A2006" s="46">
        <v>2040</v>
      </c>
      <c r="B2006" s="46" t="s">
        <v>119</v>
      </c>
      <c r="C2006" s="80" t="s">
        <v>217</v>
      </c>
      <c r="D2006" s="46" t="s">
        <v>131</v>
      </c>
    </row>
    <row r="2007" spans="1:4" hidden="1" x14ac:dyDescent="0.15">
      <c r="A2007" s="46">
        <v>2041</v>
      </c>
      <c r="B2007" s="46" t="s">
        <v>130</v>
      </c>
      <c r="C2007" s="80" t="s">
        <v>217</v>
      </c>
      <c r="D2007" s="46" t="s">
        <v>131</v>
      </c>
    </row>
    <row r="2008" spans="1:4" hidden="1" x14ac:dyDescent="0.15">
      <c r="A2008" s="46">
        <v>2042</v>
      </c>
      <c r="B2008" s="46" t="s">
        <v>144</v>
      </c>
      <c r="C2008" s="80" t="s">
        <v>217</v>
      </c>
      <c r="D2008" s="46" t="s">
        <v>131</v>
      </c>
    </row>
    <row r="2009" spans="1:4" hidden="1" x14ac:dyDescent="0.15">
      <c r="A2009" s="46">
        <v>2043</v>
      </c>
      <c r="B2009" s="46" t="s">
        <v>124</v>
      </c>
      <c r="C2009" s="80" t="s">
        <v>217</v>
      </c>
      <c r="D2009" s="46" t="s">
        <v>131</v>
      </c>
    </row>
    <row r="2010" spans="1:4" hidden="1" x14ac:dyDescent="0.15">
      <c r="A2010" s="46">
        <v>2044</v>
      </c>
      <c r="B2010" s="46" t="s">
        <v>129</v>
      </c>
      <c r="C2010" s="80" t="s">
        <v>217</v>
      </c>
      <c r="D2010" s="46" t="s">
        <v>131</v>
      </c>
    </row>
    <row r="2011" spans="1:4" hidden="1" x14ac:dyDescent="0.15">
      <c r="A2011" s="46">
        <v>2045</v>
      </c>
      <c r="B2011" s="46" t="s">
        <v>118</v>
      </c>
      <c r="C2011" s="80" t="s">
        <v>217</v>
      </c>
      <c r="D2011" s="46" t="s">
        <v>131</v>
      </c>
    </row>
    <row r="2012" spans="1:4" hidden="1" x14ac:dyDescent="0.15">
      <c r="A2012" s="46">
        <v>2046</v>
      </c>
      <c r="B2012" s="46" t="s">
        <v>134</v>
      </c>
      <c r="C2012" s="80" t="s">
        <v>217</v>
      </c>
      <c r="D2012" s="46" t="s">
        <v>131</v>
      </c>
    </row>
    <row r="2013" spans="1:4" hidden="1" x14ac:dyDescent="0.15">
      <c r="A2013" s="46">
        <v>2047</v>
      </c>
      <c r="B2013" s="46" t="s">
        <v>115</v>
      </c>
      <c r="C2013" s="80" t="s">
        <v>217</v>
      </c>
      <c r="D2013" s="46" t="s">
        <v>131</v>
      </c>
    </row>
    <row r="2014" spans="1:4" hidden="1" x14ac:dyDescent="0.15">
      <c r="A2014" s="46">
        <v>2048</v>
      </c>
      <c r="B2014" s="46" t="s">
        <v>114</v>
      </c>
      <c r="C2014" s="80" t="s">
        <v>217</v>
      </c>
      <c r="D2014" s="46" t="s">
        <v>131</v>
      </c>
    </row>
    <row r="2015" spans="1:4" hidden="1" x14ac:dyDescent="0.15">
      <c r="A2015" s="46">
        <v>2049</v>
      </c>
      <c r="B2015" s="46" t="s">
        <v>118</v>
      </c>
      <c r="C2015" s="80" t="s">
        <v>217</v>
      </c>
      <c r="D2015" s="46" t="s">
        <v>131</v>
      </c>
    </row>
    <row r="2016" spans="1:4" hidden="1" x14ac:dyDescent="0.15">
      <c r="A2016" s="46">
        <v>2050</v>
      </c>
      <c r="B2016" s="46" t="s">
        <v>113</v>
      </c>
      <c r="C2016" s="80" t="s">
        <v>217</v>
      </c>
      <c r="D2016" s="46" t="s">
        <v>131</v>
      </c>
    </row>
    <row r="2017" spans="1:4" hidden="1" x14ac:dyDescent="0.15">
      <c r="A2017" s="46">
        <v>2051</v>
      </c>
      <c r="B2017" s="46" t="s">
        <v>130</v>
      </c>
      <c r="C2017" s="80" t="s">
        <v>217</v>
      </c>
      <c r="D2017" s="46" t="s">
        <v>131</v>
      </c>
    </row>
    <row r="2018" spans="1:4" hidden="1" x14ac:dyDescent="0.15">
      <c r="A2018" s="46">
        <v>2052</v>
      </c>
      <c r="B2018" s="46" t="s">
        <v>125</v>
      </c>
      <c r="C2018" s="80" t="s">
        <v>217</v>
      </c>
      <c r="D2018" s="46" t="s">
        <v>131</v>
      </c>
    </row>
    <row r="2019" spans="1:4" hidden="1" x14ac:dyDescent="0.15">
      <c r="A2019" s="46">
        <v>2053</v>
      </c>
      <c r="B2019" s="46" t="s">
        <v>119</v>
      </c>
      <c r="C2019" s="80" t="s">
        <v>217</v>
      </c>
      <c r="D2019" s="46" t="s">
        <v>131</v>
      </c>
    </row>
    <row r="2020" spans="1:4" hidden="1" x14ac:dyDescent="0.15">
      <c r="A2020" s="46">
        <v>2054</v>
      </c>
      <c r="B2020" s="46" t="s">
        <v>110</v>
      </c>
      <c r="C2020" s="80" t="s">
        <v>217</v>
      </c>
      <c r="D2020" s="46" t="s">
        <v>131</v>
      </c>
    </row>
    <row r="2021" spans="1:4" hidden="1" x14ac:dyDescent="0.15">
      <c r="A2021" s="46">
        <v>2055</v>
      </c>
      <c r="B2021" s="46" t="s">
        <v>110</v>
      </c>
      <c r="C2021" s="80" t="s">
        <v>217</v>
      </c>
      <c r="D2021" s="46" t="s">
        <v>131</v>
      </c>
    </row>
    <row r="2022" spans="1:4" hidden="1" x14ac:dyDescent="0.15">
      <c r="A2022" s="46">
        <v>2056</v>
      </c>
      <c r="B2022" s="46" t="s">
        <v>124</v>
      </c>
      <c r="C2022" s="80" t="s">
        <v>217</v>
      </c>
      <c r="D2022" s="46" t="s">
        <v>139</v>
      </c>
    </row>
    <row r="2023" spans="1:4" hidden="1" x14ac:dyDescent="0.15">
      <c r="A2023" s="46">
        <v>2057</v>
      </c>
      <c r="B2023" s="46" t="s">
        <v>110</v>
      </c>
      <c r="C2023" s="80" t="s">
        <v>217</v>
      </c>
      <c r="D2023" s="46" t="s">
        <v>139</v>
      </c>
    </row>
    <row r="2024" spans="1:4" hidden="1" x14ac:dyDescent="0.15">
      <c r="A2024" s="46">
        <v>2058</v>
      </c>
      <c r="B2024" s="46" t="s">
        <v>116</v>
      </c>
      <c r="C2024" s="80" t="s">
        <v>217</v>
      </c>
      <c r="D2024" s="46" t="s">
        <v>139</v>
      </c>
    </row>
    <row r="2025" spans="1:4" hidden="1" x14ac:dyDescent="0.15">
      <c r="A2025" s="46">
        <v>2059</v>
      </c>
      <c r="B2025" s="46" t="s">
        <v>133</v>
      </c>
      <c r="C2025" s="80" t="s">
        <v>217</v>
      </c>
      <c r="D2025" s="46" t="s">
        <v>139</v>
      </c>
    </row>
    <row r="2026" spans="1:4" hidden="1" x14ac:dyDescent="0.15">
      <c r="A2026" s="46">
        <v>2060</v>
      </c>
      <c r="B2026" s="46" t="s">
        <v>141</v>
      </c>
      <c r="C2026" s="80" t="s">
        <v>217</v>
      </c>
      <c r="D2026" s="46" t="s">
        <v>139</v>
      </c>
    </row>
    <row r="2027" spans="1:4" hidden="1" x14ac:dyDescent="0.15">
      <c r="A2027" s="46">
        <v>2061</v>
      </c>
      <c r="B2027" s="46" t="s">
        <v>114</v>
      </c>
      <c r="C2027" s="80" t="s">
        <v>217</v>
      </c>
      <c r="D2027" s="46" t="s">
        <v>139</v>
      </c>
    </row>
    <row r="2028" spans="1:4" hidden="1" x14ac:dyDescent="0.15">
      <c r="A2028" s="46">
        <v>2062</v>
      </c>
      <c r="B2028" s="46" t="s">
        <v>117</v>
      </c>
      <c r="C2028" s="80" t="s">
        <v>217</v>
      </c>
      <c r="D2028" s="46" t="s">
        <v>139</v>
      </c>
    </row>
    <row r="2029" spans="1:4" hidden="1" x14ac:dyDescent="0.15">
      <c r="A2029" s="46">
        <v>2063</v>
      </c>
      <c r="B2029" s="46" t="s">
        <v>149</v>
      </c>
      <c r="C2029" s="80" t="s">
        <v>217</v>
      </c>
      <c r="D2029" s="46" t="s">
        <v>139</v>
      </c>
    </row>
    <row r="2030" spans="1:4" hidden="1" x14ac:dyDescent="0.15">
      <c r="A2030" s="46">
        <v>2064</v>
      </c>
      <c r="B2030" s="46" t="s">
        <v>115</v>
      </c>
      <c r="C2030" s="80" t="s">
        <v>217</v>
      </c>
      <c r="D2030" s="46" t="s">
        <v>139</v>
      </c>
    </row>
    <row r="2031" spans="1:4" hidden="1" x14ac:dyDescent="0.15">
      <c r="A2031" s="46">
        <v>2065</v>
      </c>
      <c r="B2031" s="46" t="s">
        <v>118</v>
      </c>
      <c r="C2031" s="80" t="s">
        <v>217</v>
      </c>
      <c r="D2031" s="46" t="s">
        <v>139</v>
      </c>
    </row>
    <row r="2032" spans="1:4" hidden="1" x14ac:dyDescent="0.15">
      <c r="A2032" s="46">
        <v>2066</v>
      </c>
      <c r="B2032" s="46" t="s">
        <v>123</v>
      </c>
      <c r="C2032" s="80" t="s">
        <v>217</v>
      </c>
      <c r="D2032" s="46" t="s">
        <v>131</v>
      </c>
    </row>
    <row r="2033" spans="1:4" hidden="1" x14ac:dyDescent="0.15">
      <c r="A2033" s="46">
        <v>2067</v>
      </c>
      <c r="B2033" s="46" t="s">
        <v>118</v>
      </c>
      <c r="C2033" s="80" t="s">
        <v>217</v>
      </c>
      <c r="D2033" s="46" t="s">
        <v>139</v>
      </c>
    </row>
    <row r="2034" spans="1:4" hidden="1" x14ac:dyDescent="0.15">
      <c r="A2034" s="46">
        <v>2068</v>
      </c>
      <c r="B2034" s="46" t="s">
        <v>140</v>
      </c>
      <c r="C2034" s="80" t="s">
        <v>217</v>
      </c>
      <c r="D2034" s="46" t="s">
        <v>139</v>
      </c>
    </row>
    <row r="2035" spans="1:4" hidden="1" x14ac:dyDescent="0.15">
      <c r="A2035" s="46">
        <v>2069</v>
      </c>
      <c r="B2035" s="46" t="s">
        <v>110</v>
      </c>
      <c r="C2035" s="80" t="s">
        <v>217</v>
      </c>
      <c r="D2035" s="46" t="s">
        <v>139</v>
      </c>
    </row>
    <row r="2036" spans="1:4" hidden="1" x14ac:dyDescent="0.15">
      <c r="A2036" s="46">
        <v>2070</v>
      </c>
      <c r="B2036" s="46" t="s">
        <v>137</v>
      </c>
      <c r="C2036" s="80" t="s">
        <v>217</v>
      </c>
      <c r="D2036" s="46" t="s">
        <v>139</v>
      </c>
    </row>
    <row r="2037" spans="1:4" hidden="1" x14ac:dyDescent="0.15">
      <c r="A2037" s="46">
        <v>2071</v>
      </c>
      <c r="B2037" s="46" t="s">
        <v>121</v>
      </c>
      <c r="C2037" s="80" t="s">
        <v>217</v>
      </c>
      <c r="D2037" s="46" t="s">
        <v>139</v>
      </c>
    </row>
    <row r="2038" spans="1:4" hidden="1" x14ac:dyDescent="0.15">
      <c r="A2038" s="46">
        <v>2072</v>
      </c>
      <c r="B2038" s="46" t="s">
        <v>122</v>
      </c>
      <c r="C2038" s="80" t="s">
        <v>217</v>
      </c>
      <c r="D2038" s="46" t="s">
        <v>142</v>
      </c>
    </row>
    <row r="2039" spans="1:4" hidden="1" x14ac:dyDescent="0.15">
      <c r="A2039" s="46">
        <v>2073</v>
      </c>
      <c r="B2039" s="46" t="s">
        <v>114</v>
      </c>
      <c r="C2039" s="80" t="s">
        <v>217</v>
      </c>
      <c r="D2039" s="46" t="s">
        <v>142</v>
      </c>
    </row>
    <row r="2040" spans="1:4" hidden="1" x14ac:dyDescent="0.15">
      <c r="A2040" s="46">
        <v>2074</v>
      </c>
      <c r="B2040" s="46" t="s">
        <v>141</v>
      </c>
      <c r="C2040" s="80" t="s">
        <v>217</v>
      </c>
      <c r="D2040" s="46" t="s">
        <v>142</v>
      </c>
    </row>
    <row r="2041" spans="1:4" hidden="1" x14ac:dyDescent="0.15">
      <c r="A2041" s="46">
        <v>2075</v>
      </c>
      <c r="B2041" s="46" t="s">
        <v>114</v>
      </c>
      <c r="C2041" s="80" t="s">
        <v>217</v>
      </c>
      <c r="D2041" s="46" t="s">
        <v>142</v>
      </c>
    </row>
    <row r="2042" spans="1:4" hidden="1" x14ac:dyDescent="0.15">
      <c r="A2042" s="46">
        <v>2076</v>
      </c>
      <c r="B2042" s="46" t="s">
        <v>127</v>
      </c>
      <c r="C2042" s="80" t="s">
        <v>217</v>
      </c>
      <c r="D2042" s="46" t="s">
        <v>142</v>
      </c>
    </row>
    <row r="2043" spans="1:4" hidden="1" x14ac:dyDescent="0.15">
      <c r="A2043" s="46">
        <v>2077</v>
      </c>
      <c r="B2043" s="46" t="s">
        <v>110</v>
      </c>
      <c r="C2043" s="80" t="s">
        <v>217</v>
      </c>
      <c r="D2043" s="46" t="s">
        <v>142</v>
      </c>
    </row>
    <row r="2044" spans="1:4" hidden="1" x14ac:dyDescent="0.15">
      <c r="A2044" s="46">
        <v>2078</v>
      </c>
      <c r="B2044" s="46" t="s">
        <v>118</v>
      </c>
      <c r="C2044" s="80" t="s">
        <v>217</v>
      </c>
      <c r="D2044" s="46" t="s">
        <v>142</v>
      </c>
    </row>
    <row r="2045" spans="1:4" hidden="1" x14ac:dyDescent="0.15">
      <c r="A2045" s="46">
        <v>2079</v>
      </c>
      <c r="B2045" s="46" t="s">
        <v>125</v>
      </c>
      <c r="C2045" s="80" t="s">
        <v>217</v>
      </c>
      <c r="D2045" s="46" t="s">
        <v>142</v>
      </c>
    </row>
    <row r="2046" spans="1:4" hidden="1" x14ac:dyDescent="0.15">
      <c r="A2046" s="46">
        <v>2080</v>
      </c>
      <c r="B2046" s="46" t="s">
        <v>124</v>
      </c>
      <c r="C2046" s="80" t="s">
        <v>217</v>
      </c>
      <c r="D2046" s="46" t="s">
        <v>142</v>
      </c>
    </row>
    <row r="2047" spans="1:4" hidden="1" x14ac:dyDescent="0.15">
      <c r="A2047" s="46">
        <v>2081</v>
      </c>
      <c r="B2047" s="46" t="s">
        <v>130</v>
      </c>
      <c r="C2047" s="80" t="s">
        <v>217</v>
      </c>
      <c r="D2047" s="46" t="s">
        <v>142</v>
      </c>
    </row>
    <row r="2048" spans="1:4" hidden="1" x14ac:dyDescent="0.15">
      <c r="A2048" s="46">
        <v>2082</v>
      </c>
      <c r="B2048" s="46" t="s">
        <v>116</v>
      </c>
      <c r="C2048" s="80" t="s">
        <v>217</v>
      </c>
      <c r="D2048" s="46" t="s">
        <v>142</v>
      </c>
    </row>
    <row r="2049" spans="1:4" hidden="1" x14ac:dyDescent="0.15">
      <c r="A2049" s="46">
        <v>2083</v>
      </c>
      <c r="B2049" s="46" t="s">
        <v>121</v>
      </c>
      <c r="C2049" s="80" t="s">
        <v>217</v>
      </c>
      <c r="D2049" s="46" t="s">
        <v>142</v>
      </c>
    </row>
    <row r="2050" spans="1:4" hidden="1" x14ac:dyDescent="0.15">
      <c r="A2050" s="46">
        <v>2084</v>
      </c>
      <c r="B2050" s="46" t="s">
        <v>123</v>
      </c>
      <c r="C2050" s="80" t="s">
        <v>217</v>
      </c>
      <c r="D2050" s="46" t="s">
        <v>142</v>
      </c>
    </row>
    <row r="2051" spans="1:4" hidden="1" x14ac:dyDescent="0.15">
      <c r="A2051" s="46">
        <v>2085</v>
      </c>
      <c r="B2051" s="46" t="s">
        <v>130</v>
      </c>
      <c r="C2051" s="80" t="s">
        <v>217</v>
      </c>
      <c r="D2051" s="46" t="s">
        <v>131</v>
      </c>
    </row>
    <row r="2052" spans="1:4" hidden="1" x14ac:dyDescent="0.15">
      <c r="A2052" s="46">
        <v>2086</v>
      </c>
      <c r="B2052" s="46" t="s">
        <v>117</v>
      </c>
      <c r="C2052" s="80" t="s">
        <v>218</v>
      </c>
      <c r="D2052" s="46" t="s">
        <v>112</v>
      </c>
    </row>
    <row r="2053" spans="1:4" hidden="1" x14ac:dyDescent="0.15">
      <c r="A2053" s="46">
        <v>2087</v>
      </c>
      <c r="B2053" s="46" t="s">
        <v>125</v>
      </c>
      <c r="C2053" s="80" t="s">
        <v>218</v>
      </c>
      <c r="D2053" s="46" t="s">
        <v>131</v>
      </c>
    </row>
    <row r="2054" spans="1:4" hidden="1" x14ac:dyDescent="0.15">
      <c r="A2054" s="46">
        <v>2088</v>
      </c>
      <c r="B2054" s="46" t="s">
        <v>113</v>
      </c>
      <c r="C2054" s="80" t="s">
        <v>218</v>
      </c>
      <c r="D2054" s="46" t="s">
        <v>139</v>
      </c>
    </row>
    <row r="2055" spans="1:4" hidden="1" x14ac:dyDescent="0.15">
      <c r="A2055" s="46">
        <v>2089</v>
      </c>
      <c r="B2055" s="46" t="s">
        <v>117</v>
      </c>
      <c r="C2055" s="80" t="s">
        <v>218</v>
      </c>
      <c r="D2055" s="46" t="s">
        <v>139</v>
      </c>
    </row>
    <row r="2056" spans="1:4" hidden="1" x14ac:dyDescent="0.15">
      <c r="A2056" s="46">
        <v>2090</v>
      </c>
      <c r="B2056" s="46" t="s">
        <v>118</v>
      </c>
      <c r="C2056" s="80" t="s">
        <v>219</v>
      </c>
      <c r="D2056" s="46" t="s">
        <v>112</v>
      </c>
    </row>
    <row r="2057" spans="1:4" hidden="1" x14ac:dyDescent="0.15">
      <c r="A2057" s="46">
        <v>2091</v>
      </c>
      <c r="B2057" s="46" t="s">
        <v>129</v>
      </c>
      <c r="C2057" s="80" t="s">
        <v>219</v>
      </c>
      <c r="D2057" s="46" t="s">
        <v>112</v>
      </c>
    </row>
    <row r="2058" spans="1:4" hidden="1" x14ac:dyDescent="0.15">
      <c r="A2058" s="46">
        <v>2092</v>
      </c>
      <c r="B2058" s="46" t="s">
        <v>125</v>
      </c>
      <c r="C2058" s="80" t="s">
        <v>219</v>
      </c>
      <c r="D2058" s="46" t="s">
        <v>131</v>
      </c>
    </row>
    <row r="2059" spans="1:4" hidden="1" x14ac:dyDescent="0.15">
      <c r="A2059" s="46">
        <v>2093</v>
      </c>
      <c r="B2059" s="46" t="s">
        <v>117</v>
      </c>
      <c r="C2059" s="80" t="s">
        <v>219</v>
      </c>
      <c r="D2059" s="46" t="s">
        <v>131</v>
      </c>
    </row>
    <row r="2060" spans="1:4" hidden="1" x14ac:dyDescent="0.15">
      <c r="A2060" s="46">
        <v>2094</v>
      </c>
      <c r="B2060" s="46" t="s">
        <v>110</v>
      </c>
      <c r="C2060" s="80" t="s">
        <v>219</v>
      </c>
      <c r="D2060" s="46" t="s">
        <v>131</v>
      </c>
    </row>
    <row r="2061" spans="1:4" hidden="1" x14ac:dyDescent="0.15">
      <c r="A2061" s="46">
        <v>2095</v>
      </c>
      <c r="B2061" s="46" t="s">
        <v>113</v>
      </c>
      <c r="C2061" s="80" t="s">
        <v>219</v>
      </c>
      <c r="D2061" s="46" t="s">
        <v>131</v>
      </c>
    </row>
    <row r="2062" spans="1:4" hidden="1" x14ac:dyDescent="0.15">
      <c r="A2062" s="46">
        <v>2096</v>
      </c>
      <c r="B2062" s="46" t="s">
        <v>125</v>
      </c>
      <c r="C2062" s="80" t="s">
        <v>219</v>
      </c>
      <c r="D2062" s="46" t="s">
        <v>131</v>
      </c>
    </row>
    <row r="2063" spans="1:4" hidden="1" x14ac:dyDescent="0.15">
      <c r="A2063" s="46">
        <v>2097</v>
      </c>
      <c r="B2063" s="46" t="s">
        <v>161</v>
      </c>
      <c r="C2063" s="80" t="s">
        <v>219</v>
      </c>
      <c r="D2063" s="46" t="s">
        <v>131</v>
      </c>
    </row>
    <row r="2064" spans="1:4" hidden="1" x14ac:dyDescent="0.15">
      <c r="A2064" s="46">
        <v>2098</v>
      </c>
      <c r="B2064" s="46" t="s">
        <v>125</v>
      </c>
      <c r="C2064" s="80" t="s">
        <v>219</v>
      </c>
      <c r="D2064" s="46" t="s">
        <v>139</v>
      </c>
    </row>
    <row r="2065" spans="1:4" hidden="1" x14ac:dyDescent="0.15">
      <c r="A2065" s="46">
        <v>2099</v>
      </c>
      <c r="B2065" s="46" t="s">
        <v>129</v>
      </c>
      <c r="C2065" s="80" t="s">
        <v>219</v>
      </c>
      <c r="D2065" s="46" t="s">
        <v>139</v>
      </c>
    </row>
    <row r="2066" spans="1:4" hidden="1" x14ac:dyDescent="0.15">
      <c r="A2066" s="46">
        <v>2100</v>
      </c>
      <c r="B2066" s="46" t="s">
        <v>129</v>
      </c>
      <c r="C2066" s="80" t="s">
        <v>219</v>
      </c>
      <c r="D2066" s="46" t="s">
        <v>139</v>
      </c>
    </row>
    <row r="2067" spans="1:4" hidden="1" x14ac:dyDescent="0.15">
      <c r="A2067" s="46">
        <v>2101</v>
      </c>
      <c r="B2067" s="46" t="s">
        <v>130</v>
      </c>
      <c r="C2067" s="80" t="s">
        <v>219</v>
      </c>
      <c r="D2067" s="46" t="s">
        <v>139</v>
      </c>
    </row>
    <row r="2068" spans="1:4" hidden="1" x14ac:dyDescent="0.15">
      <c r="A2068" s="46">
        <v>2102</v>
      </c>
      <c r="B2068" s="46" t="s">
        <v>117</v>
      </c>
      <c r="C2068" s="80" t="s">
        <v>219</v>
      </c>
      <c r="D2068" s="46" t="s">
        <v>139</v>
      </c>
    </row>
    <row r="2069" spans="1:4" hidden="1" x14ac:dyDescent="0.15">
      <c r="A2069" s="46">
        <v>2103</v>
      </c>
      <c r="B2069" s="46" t="s">
        <v>127</v>
      </c>
      <c r="C2069" s="80" t="s">
        <v>219</v>
      </c>
      <c r="D2069" s="46" t="s">
        <v>139</v>
      </c>
    </row>
    <row r="2070" spans="1:4" hidden="1" x14ac:dyDescent="0.15">
      <c r="A2070" s="46">
        <v>2105</v>
      </c>
      <c r="B2070" s="46" t="s">
        <v>117</v>
      </c>
      <c r="C2070" s="80" t="s">
        <v>167</v>
      </c>
      <c r="D2070" s="46" t="s">
        <v>142</v>
      </c>
    </row>
    <row r="2071" spans="1:4" hidden="1" x14ac:dyDescent="0.15">
      <c r="A2071" s="46">
        <v>2106</v>
      </c>
      <c r="B2071" s="46" t="s">
        <v>135</v>
      </c>
      <c r="C2071" s="80" t="s">
        <v>167</v>
      </c>
      <c r="D2071" s="46" t="s">
        <v>142</v>
      </c>
    </row>
    <row r="2072" spans="1:4" hidden="1" x14ac:dyDescent="0.15">
      <c r="A2072" s="46">
        <v>2107</v>
      </c>
      <c r="B2072" s="46" t="s">
        <v>114</v>
      </c>
      <c r="C2072" s="80" t="s">
        <v>167</v>
      </c>
      <c r="D2072" s="46" t="s">
        <v>142</v>
      </c>
    </row>
    <row r="2073" spans="1:4" hidden="1" x14ac:dyDescent="0.15">
      <c r="A2073" s="46">
        <v>2108</v>
      </c>
      <c r="B2073" s="46" t="s">
        <v>125</v>
      </c>
      <c r="C2073" s="80" t="s">
        <v>167</v>
      </c>
      <c r="D2073" s="46" t="s">
        <v>142</v>
      </c>
    </row>
    <row r="2074" spans="1:4" hidden="1" x14ac:dyDescent="0.15">
      <c r="A2074" s="46">
        <v>2109</v>
      </c>
      <c r="B2074" s="46" t="s">
        <v>137</v>
      </c>
      <c r="C2074" s="80" t="s">
        <v>167</v>
      </c>
      <c r="D2074" s="46" t="s">
        <v>142</v>
      </c>
    </row>
    <row r="2075" spans="1:4" hidden="1" x14ac:dyDescent="0.15">
      <c r="A2075" s="46">
        <v>2110</v>
      </c>
      <c r="B2075" s="46" t="s">
        <v>130</v>
      </c>
      <c r="C2075" s="80" t="s">
        <v>167</v>
      </c>
      <c r="D2075" s="46" t="s">
        <v>142</v>
      </c>
    </row>
    <row r="2076" spans="1:4" hidden="1" x14ac:dyDescent="0.15">
      <c r="A2076" s="46">
        <v>2111</v>
      </c>
      <c r="B2076" s="46" t="s">
        <v>118</v>
      </c>
      <c r="C2076" s="80" t="s">
        <v>167</v>
      </c>
      <c r="D2076" s="46" t="s">
        <v>142</v>
      </c>
    </row>
    <row r="2077" spans="1:4" hidden="1" x14ac:dyDescent="0.15">
      <c r="A2077" s="46">
        <v>2112</v>
      </c>
      <c r="B2077" s="46" t="s">
        <v>140</v>
      </c>
      <c r="C2077" s="80" t="s">
        <v>167</v>
      </c>
      <c r="D2077" s="46" t="s">
        <v>139</v>
      </c>
    </row>
    <row r="2078" spans="1:4" hidden="1" x14ac:dyDescent="0.15">
      <c r="A2078" s="46">
        <v>2113</v>
      </c>
      <c r="B2078" s="46" t="s">
        <v>124</v>
      </c>
      <c r="C2078" s="80" t="s">
        <v>167</v>
      </c>
      <c r="D2078" s="46" t="s">
        <v>139</v>
      </c>
    </row>
    <row r="2079" spans="1:4" hidden="1" x14ac:dyDescent="0.15">
      <c r="A2079" s="46">
        <v>2114</v>
      </c>
      <c r="B2079" s="46" t="s">
        <v>137</v>
      </c>
      <c r="C2079" s="80" t="s">
        <v>220</v>
      </c>
      <c r="D2079" s="46" t="s">
        <v>147</v>
      </c>
    </row>
    <row r="2080" spans="1:4" hidden="1" x14ac:dyDescent="0.15">
      <c r="A2080" s="46">
        <v>2115</v>
      </c>
      <c r="B2080" s="46" t="s">
        <v>114</v>
      </c>
      <c r="C2080" s="80" t="s">
        <v>220</v>
      </c>
      <c r="D2080" s="46" t="s">
        <v>147</v>
      </c>
    </row>
    <row r="2081" spans="1:4" hidden="1" x14ac:dyDescent="0.15">
      <c r="A2081" s="46">
        <v>2116</v>
      </c>
      <c r="B2081" s="46" t="s">
        <v>119</v>
      </c>
      <c r="C2081" s="80" t="s">
        <v>220</v>
      </c>
      <c r="D2081" s="46" t="s">
        <v>147</v>
      </c>
    </row>
    <row r="2082" spans="1:4" hidden="1" x14ac:dyDescent="0.15">
      <c r="A2082" s="46">
        <v>2117</v>
      </c>
      <c r="B2082" s="46" t="s">
        <v>125</v>
      </c>
      <c r="C2082" s="80" t="s">
        <v>220</v>
      </c>
      <c r="D2082" s="46" t="s">
        <v>147</v>
      </c>
    </row>
    <row r="2083" spans="1:4" hidden="1" x14ac:dyDescent="0.15">
      <c r="A2083" s="46">
        <v>2118</v>
      </c>
      <c r="B2083" s="46" t="s">
        <v>133</v>
      </c>
      <c r="C2083" s="80" t="s">
        <v>220</v>
      </c>
      <c r="D2083" s="46" t="s">
        <v>147</v>
      </c>
    </row>
    <row r="2084" spans="1:4" hidden="1" x14ac:dyDescent="0.15">
      <c r="A2084" s="46">
        <v>2119</v>
      </c>
      <c r="B2084" s="46" t="s">
        <v>117</v>
      </c>
      <c r="C2084" s="80" t="s">
        <v>220</v>
      </c>
      <c r="D2084" s="46" t="s">
        <v>147</v>
      </c>
    </row>
    <row r="2085" spans="1:4" hidden="1" x14ac:dyDescent="0.15">
      <c r="A2085" s="46">
        <v>2120</v>
      </c>
      <c r="B2085" s="46" t="s">
        <v>141</v>
      </c>
      <c r="C2085" s="80" t="s">
        <v>220</v>
      </c>
      <c r="D2085" s="46" t="s">
        <v>131</v>
      </c>
    </row>
    <row r="2086" spans="1:4" hidden="1" x14ac:dyDescent="0.15">
      <c r="A2086" s="46">
        <v>2121</v>
      </c>
      <c r="B2086" s="46" t="s">
        <v>117</v>
      </c>
      <c r="C2086" s="80" t="s">
        <v>220</v>
      </c>
      <c r="D2086" s="46" t="s">
        <v>131</v>
      </c>
    </row>
    <row r="2087" spans="1:4" hidden="1" x14ac:dyDescent="0.15">
      <c r="A2087" s="46">
        <v>2122</v>
      </c>
      <c r="B2087" s="46" t="s">
        <v>122</v>
      </c>
      <c r="C2087" s="80" t="s">
        <v>220</v>
      </c>
      <c r="D2087" s="46" t="s">
        <v>131</v>
      </c>
    </row>
    <row r="2088" spans="1:4" hidden="1" x14ac:dyDescent="0.15">
      <c r="A2088" s="46">
        <v>2123</v>
      </c>
      <c r="B2088" s="46" t="s">
        <v>127</v>
      </c>
      <c r="C2088" s="80" t="s">
        <v>220</v>
      </c>
      <c r="D2088" s="46" t="s">
        <v>131</v>
      </c>
    </row>
    <row r="2089" spans="1:4" hidden="1" x14ac:dyDescent="0.15">
      <c r="A2089" s="46">
        <v>2124</v>
      </c>
      <c r="B2089" s="46" t="s">
        <v>121</v>
      </c>
      <c r="C2089" s="80" t="s">
        <v>220</v>
      </c>
      <c r="D2089" s="46" t="s">
        <v>131</v>
      </c>
    </row>
    <row r="2090" spans="1:4" hidden="1" x14ac:dyDescent="0.15">
      <c r="A2090" s="46">
        <v>2125</v>
      </c>
      <c r="B2090" s="46" t="s">
        <v>116</v>
      </c>
      <c r="C2090" s="80" t="s">
        <v>220</v>
      </c>
      <c r="D2090" s="46" t="s">
        <v>139</v>
      </c>
    </row>
    <row r="2091" spans="1:4" hidden="1" x14ac:dyDescent="0.15">
      <c r="A2091" s="46">
        <v>2126</v>
      </c>
      <c r="B2091" s="46" t="s">
        <v>114</v>
      </c>
      <c r="C2091" s="80" t="s">
        <v>220</v>
      </c>
      <c r="D2091" s="46" t="s">
        <v>139</v>
      </c>
    </row>
    <row r="2092" spans="1:4" hidden="1" x14ac:dyDescent="0.15">
      <c r="C2092" s="80"/>
    </row>
    <row r="2093" spans="1:4" hidden="1" x14ac:dyDescent="0.15">
      <c r="C2093" s="80"/>
    </row>
    <row r="2094" spans="1:4" hidden="1" x14ac:dyDescent="0.15">
      <c r="C2094" s="80"/>
    </row>
    <row r="2095" spans="1:4" hidden="1" x14ac:dyDescent="0.15">
      <c r="C2095" s="80"/>
    </row>
    <row r="2096" spans="1:4" hidden="1" x14ac:dyDescent="0.15">
      <c r="C2096" s="80"/>
    </row>
    <row r="2097" spans="3:3" hidden="1" x14ac:dyDescent="0.15">
      <c r="C2097" s="80"/>
    </row>
    <row r="2098" spans="3:3" hidden="1" x14ac:dyDescent="0.15">
      <c r="C2098" s="80"/>
    </row>
    <row r="2099" spans="3:3" hidden="1" x14ac:dyDescent="0.15">
      <c r="C2099" s="80"/>
    </row>
    <row r="2100" spans="3:3" hidden="1" x14ac:dyDescent="0.15">
      <c r="C2100" s="80"/>
    </row>
    <row r="2101" spans="3:3" hidden="1" x14ac:dyDescent="0.15">
      <c r="C2101" s="80"/>
    </row>
    <row r="2102" spans="3:3" hidden="1" x14ac:dyDescent="0.15">
      <c r="C2102" s="80"/>
    </row>
    <row r="2103" spans="3:3" hidden="1" x14ac:dyDescent="0.15">
      <c r="C2103" s="80"/>
    </row>
    <row r="2104" spans="3:3" hidden="1" x14ac:dyDescent="0.15">
      <c r="C2104" s="80"/>
    </row>
    <row r="2105" spans="3:3" hidden="1" x14ac:dyDescent="0.15">
      <c r="C2105" s="80"/>
    </row>
    <row r="2106" spans="3:3" hidden="1" x14ac:dyDescent="0.15">
      <c r="C2106" s="80"/>
    </row>
    <row r="2107" spans="3:3" hidden="1" x14ac:dyDescent="0.15">
      <c r="C2107" s="80"/>
    </row>
    <row r="2108" spans="3:3" hidden="1" x14ac:dyDescent="0.15">
      <c r="C2108" s="80"/>
    </row>
    <row r="2109" spans="3:3" hidden="1" x14ac:dyDescent="0.15">
      <c r="C2109" s="80"/>
    </row>
    <row r="2110" spans="3:3" hidden="1" x14ac:dyDescent="0.15">
      <c r="C2110" s="80"/>
    </row>
    <row r="2111" spans="3:3" hidden="1" x14ac:dyDescent="0.15">
      <c r="C2111" s="80"/>
    </row>
    <row r="2112" spans="3:3" hidden="1" x14ac:dyDescent="0.15">
      <c r="C2112" s="80"/>
    </row>
    <row r="2113" spans="3:3" hidden="1" x14ac:dyDescent="0.15">
      <c r="C2113" s="80"/>
    </row>
    <row r="2114" spans="3:3" hidden="1" x14ac:dyDescent="0.15">
      <c r="C2114" s="80"/>
    </row>
    <row r="2115" spans="3:3" hidden="1" x14ac:dyDescent="0.15">
      <c r="C2115" s="80"/>
    </row>
    <row r="2116" spans="3:3" hidden="1" x14ac:dyDescent="0.15">
      <c r="C2116" s="80"/>
    </row>
    <row r="2117" spans="3:3" hidden="1" x14ac:dyDescent="0.15">
      <c r="C2117" s="80"/>
    </row>
    <row r="2118" spans="3:3" hidden="1" x14ac:dyDescent="0.15">
      <c r="C2118" s="80"/>
    </row>
    <row r="2119" spans="3:3" hidden="1" x14ac:dyDescent="0.15">
      <c r="C2119" s="80"/>
    </row>
    <row r="2120" spans="3:3" hidden="1" x14ac:dyDescent="0.15">
      <c r="C2120" s="80"/>
    </row>
    <row r="2121" spans="3:3" hidden="1" x14ac:dyDescent="0.15">
      <c r="C2121" s="80"/>
    </row>
    <row r="2122" spans="3:3" hidden="1" x14ac:dyDescent="0.15">
      <c r="C2122" s="80"/>
    </row>
    <row r="2123" spans="3:3" hidden="1" x14ac:dyDescent="0.15">
      <c r="C2123" s="80"/>
    </row>
    <row r="2124" spans="3:3" hidden="1" x14ac:dyDescent="0.15">
      <c r="C2124" s="80"/>
    </row>
    <row r="2125" spans="3:3" hidden="1" x14ac:dyDescent="0.15">
      <c r="C2125" s="80"/>
    </row>
    <row r="2126" spans="3:3" hidden="1" x14ac:dyDescent="0.15">
      <c r="C2126" s="80"/>
    </row>
    <row r="2127" spans="3:3" hidden="1" x14ac:dyDescent="0.15">
      <c r="C2127" s="80"/>
    </row>
    <row r="2128" spans="3:3" hidden="1" x14ac:dyDescent="0.15">
      <c r="C2128" s="80"/>
    </row>
    <row r="2129" spans="3:3" hidden="1" x14ac:dyDescent="0.15">
      <c r="C2129" s="80"/>
    </row>
    <row r="2130" spans="3:3" hidden="1" x14ac:dyDescent="0.15">
      <c r="C2130" s="80"/>
    </row>
    <row r="2131" spans="3:3" hidden="1" x14ac:dyDescent="0.15">
      <c r="C2131" s="80"/>
    </row>
    <row r="2132" spans="3:3" hidden="1" x14ac:dyDescent="0.15">
      <c r="C2132" s="80"/>
    </row>
    <row r="2133" spans="3:3" hidden="1" x14ac:dyDescent="0.15">
      <c r="C2133" s="80"/>
    </row>
    <row r="2134" spans="3:3" hidden="1" x14ac:dyDescent="0.15">
      <c r="C2134" s="80"/>
    </row>
    <row r="2135" spans="3:3" hidden="1" x14ac:dyDescent="0.15">
      <c r="C2135" s="80"/>
    </row>
    <row r="2136" spans="3:3" hidden="1" x14ac:dyDescent="0.15">
      <c r="C2136" s="80"/>
    </row>
    <row r="2137" spans="3:3" hidden="1" x14ac:dyDescent="0.15">
      <c r="C2137" s="80"/>
    </row>
    <row r="2138" spans="3:3" hidden="1" x14ac:dyDescent="0.15">
      <c r="C2138" s="80"/>
    </row>
    <row r="2139" spans="3:3" hidden="1" x14ac:dyDescent="0.15">
      <c r="C2139" s="80"/>
    </row>
    <row r="2140" spans="3:3" hidden="1" x14ac:dyDescent="0.15">
      <c r="C2140" s="80"/>
    </row>
    <row r="2141" spans="3:3" hidden="1" x14ac:dyDescent="0.15">
      <c r="C2141" s="80"/>
    </row>
    <row r="2142" spans="3:3" hidden="1" x14ac:dyDescent="0.15">
      <c r="C2142" s="80"/>
    </row>
    <row r="2143" spans="3:3" hidden="1" x14ac:dyDescent="0.15">
      <c r="C2143" s="80"/>
    </row>
    <row r="2144" spans="3:3" hidden="1" x14ac:dyDescent="0.15">
      <c r="C2144" s="80"/>
    </row>
    <row r="2145" spans="3:3" hidden="1" x14ac:dyDescent="0.15">
      <c r="C2145" s="80"/>
    </row>
    <row r="2146" spans="3:3" hidden="1" x14ac:dyDescent="0.15">
      <c r="C2146" s="80"/>
    </row>
    <row r="2147" spans="3:3" hidden="1" x14ac:dyDescent="0.15">
      <c r="C2147" s="80"/>
    </row>
    <row r="2148" spans="3:3" hidden="1" x14ac:dyDescent="0.15">
      <c r="C2148" s="80"/>
    </row>
    <row r="2149" spans="3:3" hidden="1" x14ac:dyDescent="0.15">
      <c r="C2149" s="80"/>
    </row>
    <row r="2150" spans="3:3" hidden="1" x14ac:dyDescent="0.15">
      <c r="C2150" s="80"/>
    </row>
    <row r="2151" spans="3:3" hidden="1" x14ac:dyDescent="0.15">
      <c r="C2151" s="80"/>
    </row>
    <row r="2152" spans="3:3" hidden="1" x14ac:dyDescent="0.15">
      <c r="C2152" s="80"/>
    </row>
    <row r="2153" spans="3:3" hidden="1" x14ac:dyDescent="0.15">
      <c r="C2153" s="80"/>
    </row>
    <row r="2154" spans="3:3" hidden="1" x14ac:dyDescent="0.15">
      <c r="C2154" s="80"/>
    </row>
    <row r="2155" spans="3:3" hidden="1" x14ac:dyDescent="0.15">
      <c r="C2155" s="80"/>
    </row>
    <row r="2156" spans="3:3" hidden="1" x14ac:dyDescent="0.15">
      <c r="C2156" s="80"/>
    </row>
    <row r="2157" spans="3:3" hidden="1" x14ac:dyDescent="0.15">
      <c r="C2157" s="80"/>
    </row>
    <row r="2158" spans="3:3" hidden="1" x14ac:dyDescent="0.15">
      <c r="C2158" s="80"/>
    </row>
    <row r="2159" spans="3:3" hidden="1" x14ac:dyDescent="0.15">
      <c r="C2159" s="80"/>
    </row>
    <row r="2160" spans="3:3" hidden="1" x14ac:dyDescent="0.15">
      <c r="C2160" s="80"/>
    </row>
    <row r="2161" spans="3:3" hidden="1" x14ac:dyDescent="0.15">
      <c r="C2161" s="80"/>
    </row>
    <row r="2162" spans="3:3" hidden="1" x14ac:dyDescent="0.15">
      <c r="C2162" s="80"/>
    </row>
    <row r="2163" spans="3:3" hidden="1" x14ac:dyDescent="0.15">
      <c r="C2163" s="80"/>
    </row>
    <row r="2164" spans="3:3" hidden="1" x14ac:dyDescent="0.15">
      <c r="C2164" s="80"/>
    </row>
    <row r="2165" spans="3:3" hidden="1" x14ac:dyDescent="0.15">
      <c r="C2165" s="80"/>
    </row>
    <row r="2166" spans="3:3" hidden="1" x14ac:dyDescent="0.15">
      <c r="C2166" s="80"/>
    </row>
    <row r="2167" spans="3:3" hidden="1" x14ac:dyDescent="0.15">
      <c r="C2167" s="80"/>
    </row>
    <row r="2168" spans="3:3" hidden="1" x14ac:dyDescent="0.15">
      <c r="C2168" s="80"/>
    </row>
    <row r="2169" spans="3:3" hidden="1" x14ac:dyDescent="0.15">
      <c r="C2169" s="80"/>
    </row>
    <row r="2170" spans="3:3" hidden="1" x14ac:dyDescent="0.15">
      <c r="C2170" s="80"/>
    </row>
    <row r="2171" spans="3:3" hidden="1" x14ac:dyDescent="0.15">
      <c r="C2171" s="80"/>
    </row>
    <row r="2172" spans="3:3" hidden="1" x14ac:dyDescent="0.15">
      <c r="C2172" s="80"/>
    </row>
    <row r="2173" spans="3:3" hidden="1" x14ac:dyDescent="0.15">
      <c r="C2173" s="80"/>
    </row>
    <row r="2174" spans="3:3" hidden="1" x14ac:dyDescent="0.15">
      <c r="C2174" s="80"/>
    </row>
    <row r="2175" spans="3:3" hidden="1" x14ac:dyDescent="0.15">
      <c r="C2175" s="80"/>
    </row>
    <row r="2176" spans="3:3" hidden="1" x14ac:dyDescent="0.15">
      <c r="C2176" s="80"/>
    </row>
    <row r="2177" spans="3:3" hidden="1" x14ac:dyDescent="0.15">
      <c r="C2177" s="80"/>
    </row>
    <row r="2178" spans="3:3" hidden="1" x14ac:dyDescent="0.15">
      <c r="C2178" s="80"/>
    </row>
    <row r="2179" spans="3:3" hidden="1" x14ac:dyDescent="0.15">
      <c r="C2179" s="80"/>
    </row>
    <row r="2180" spans="3:3" hidden="1" x14ac:dyDescent="0.15">
      <c r="C2180" s="80"/>
    </row>
    <row r="2181" spans="3:3" hidden="1" x14ac:dyDescent="0.15">
      <c r="C2181" s="80"/>
    </row>
    <row r="2182" spans="3:3" hidden="1" x14ac:dyDescent="0.15">
      <c r="C2182" s="80"/>
    </row>
    <row r="2183" spans="3:3" hidden="1" x14ac:dyDescent="0.15">
      <c r="C2183" s="80"/>
    </row>
    <row r="2184" spans="3:3" hidden="1" x14ac:dyDescent="0.15">
      <c r="C2184" s="80"/>
    </row>
    <row r="2185" spans="3:3" hidden="1" x14ac:dyDescent="0.15">
      <c r="C2185" s="80"/>
    </row>
    <row r="2186" spans="3:3" hidden="1" x14ac:dyDescent="0.15">
      <c r="C2186" s="80"/>
    </row>
    <row r="2187" spans="3:3" hidden="1" x14ac:dyDescent="0.15">
      <c r="C2187" s="80"/>
    </row>
    <row r="2188" spans="3:3" hidden="1" x14ac:dyDescent="0.15">
      <c r="C2188" s="80"/>
    </row>
    <row r="2189" spans="3:3" hidden="1" x14ac:dyDescent="0.15">
      <c r="C2189" s="80"/>
    </row>
    <row r="2190" spans="3:3" hidden="1" x14ac:dyDescent="0.15">
      <c r="C2190" s="80"/>
    </row>
    <row r="2191" spans="3:3" hidden="1" x14ac:dyDescent="0.15">
      <c r="C2191" s="80"/>
    </row>
    <row r="2192" spans="3:3" hidden="1" x14ac:dyDescent="0.15">
      <c r="C2192" s="80"/>
    </row>
    <row r="2193" spans="3:3" hidden="1" x14ac:dyDescent="0.15">
      <c r="C2193" s="80"/>
    </row>
    <row r="2194" spans="3:3" hidden="1" x14ac:dyDescent="0.15">
      <c r="C2194" s="80"/>
    </row>
    <row r="2195" spans="3:3" hidden="1" x14ac:dyDescent="0.15">
      <c r="C2195" s="80"/>
    </row>
    <row r="2196" spans="3:3" hidden="1" x14ac:dyDescent="0.15">
      <c r="C2196" s="80"/>
    </row>
    <row r="2197" spans="3:3" hidden="1" x14ac:dyDescent="0.15">
      <c r="C2197" s="80"/>
    </row>
    <row r="2198" spans="3:3" hidden="1" x14ac:dyDescent="0.15">
      <c r="C2198" s="80"/>
    </row>
    <row r="2199" spans="3:3" hidden="1" x14ac:dyDescent="0.15">
      <c r="C2199" s="80"/>
    </row>
    <row r="2200" spans="3:3" hidden="1" x14ac:dyDescent="0.15">
      <c r="C2200" s="80"/>
    </row>
    <row r="2201" spans="3:3" hidden="1" x14ac:dyDescent="0.15">
      <c r="C2201" s="80"/>
    </row>
    <row r="2202" spans="3:3" hidden="1" x14ac:dyDescent="0.15">
      <c r="C2202" s="80"/>
    </row>
    <row r="2203" spans="3:3" hidden="1" x14ac:dyDescent="0.15">
      <c r="C2203" s="80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4" sqref="A4"/>
    </sheetView>
  </sheetViews>
  <sheetFormatPr defaultRowHeight="13.5" x14ac:dyDescent="0.15"/>
  <sheetData>
    <row r="1" spans="1:3" x14ac:dyDescent="0.15">
      <c r="A1" t="s">
        <v>410</v>
      </c>
      <c r="C1" t="s">
        <v>410</v>
      </c>
    </row>
    <row r="2" spans="1:3" x14ac:dyDescent="0.15">
      <c r="A2" t="s">
        <v>411</v>
      </c>
      <c r="C2" t="s">
        <v>390</v>
      </c>
    </row>
    <row r="3" spans="1:3" x14ac:dyDescent="0.15">
      <c r="A3" t="s">
        <v>390</v>
      </c>
      <c r="C3" t="s">
        <v>412</v>
      </c>
    </row>
    <row r="4" spans="1:3" x14ac:dyDescent="0.15">
      <c r="A4" t="s">
        <v>412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9"/>
  <sheetViews>
    <sheetView topLeftCell="E1" workbookViewId="0">
      <selection activeCell="U2" sqref="U2:V4"/>
    </sheetView>
  </sheetViews>
  <sheetFormatPr defaultRowHeight="13.5" x14ac:dyDescent="0.15"/>
  <sheetData>
    <row r="1" spans="1:22" x14ac:dyDescent="0.15">
      <c r="A1" t="s">
        <v>3923</v>
      </c>
      <c r="B1" t="s">
        <v>8</v>
      </c>
      <c r="C1" t="s">
        <v>32</v>
      </c>
      <c r="D1" t="s">
        <v>66</v>
      </c>
      <c r="E1" t="s">
        <v>1564</v>
      </c>
      <c r="F1" t="s">
        <v>14</v>
      </c>
      <c r="G1" t="s">
        <v>7472</v>
      </c>
      <c r="H1" t="s">
        <v>7473</v>
      </c>
      <c r="I1" t="s">
        <v>7474</v>
      </c>
      <c r="J1" t="s">
        <v>1565</v>
      </c>
      <c r="K1" s="111" t="s">
        <v>7475</v>
      </c>
      <c r="L1" s="111" t="s">
        <v>12940</v>
      </c>
      <c r="M1" t="s">
        <v>12941</v>
      </c>
      <c r="N1" t="s">
        <v>12942</v>
      </c>
      <c r="O1" t="s">
        <v>12943</v>
      </c>
    </row>
    <row r="2" spans="1:22" x14ac:dyDescent="0.15">
      <c r="A2" s="111">
        <v>1</v>
      </c>
      <c r="B2" s="113" t="s">
        <v>1567</v>
      </c>
      <c r="C2" s="112" t="s">
        <v>1568</v>
      </c>
      <c r="D2" s="112" t="s">
        <v>112</v>
      </c>
      <c r="E2" s="112">
        <v>28</v>
      </c>
      <c r="F2" s="112" t="s">
        <v>1566</v>
      </c>
      <c r="G2" s="112" t="s">
        <v>1194</v>
      </c>
      <c r="H2" s="112" t="s">
        <v>1569</v>
      </c>
      <c r="I2" s="113" t="s">
        <v>12944</v>
      </c>
      <c r="J2" s="113" t="s">
        <v>12945</v>
      </c>
      <c r="K2" s="112" t="s">
        <v>12946</v>
      </c>
      <c r="L2" s="112" t="s">
        <v>12947</v>
      </c>
      <c r="M2" s="237" t="str">
        <f>LEFT(H2,2)</f>
        <v>98</v>
      </c>
      <c r="N2" s="237" t="str">
        <f>F2&amp;" ("&amp;D2&amp;")"</f>
        <v>川原　把菜 (4)</v>
      </c>
      <c r="O2" s="237" t="str">
        <f>J2&amp;" "&amp;I2&amp;" ("&amp;M2&amp;")"</f>
        <v>Hana KAWAHARA (98)</v>
      </c>
      <c r="P2" s="113"/>
      <c r="Q2" s="113"/>
      <c r="R2" s="114" t="s">
        <v>1571</v>
      </c>
      <c r="S2" s="114" t="s">
        <v>1572</v>
      </c>
      <c r="U2" t="s">
        <v>7430</v>
      </c>
      <c r="V2" s="114" t="s">
        <v>1591</v>
      </c>
    </row>
    <row r="3" spans="1:22" x14ac:dyDescent="0.15">
      <c r="A3" s="112">
        <v>2</v>
      </c>
      <c r="B3" s="113" t="s">
        <v>1567</v>
      </c>
      <c r="C3" s="112" t="s">
        <v>1568</v>
      </c>
      <c r="D3" s="112" t="s">
        <v>112</v>
      </c>
      <c r="E3" s="112">
        <v>27</v>
      </c>
      <c r="F3" s="112" t="s">
        <v>1573</v>
      </c>
      <c r="G3" s="112" t="s">
        <v>1196</v>
      </c>
      <c r="H3" s="112" t="s">
        <v>1574</v>
      </c>
      <c r="I3" s="113" t="s">
        <v>12948</v>
      </c>
      <c r="J3" s="113" t="s">
        <v>12949</v>
      </c>
      <c r="K3" s="112" t="s">
        <v>12946</v>
      </c>
      <c r="L3" s="112" t="s">
        <v>12950</v>
      </c>
      <c r="M3" s="237" t="str">
        <f t="shared" ref="M3:M66" si="0">LEFT(H3,2)</f>
        <v>98</v>
      </c>
      <c r="N3" s="237" t="str">
        <f t="shared" ref="N3:N66" si="1">F3&amp;" ("&amp;D3&amp;")"</f>
        <v>茨　里穂 (4)</v>
      </c>
      <c r="O3" s="237" t="str">
        <f t="shared" ref="O3:O66" si="2">J3&amp;" "&amp;I3&amp;" ("&amp;M3&amp;")"</f>
        <v>Riho IBARA (98)</v>
      </c>
      <c r="P3" s="113"/>
      <c r="Q3" s="113"/>
      <c r="R3" s="114" t="s">
        <v>386</v>
      </c>
      <c r="S3" s="114" t="s">
        <v>1575</v>
      </c>
      <c r="U3" t="s">
        <v>7428</v>
      </c>
      <c r="V3" s="114" t="s">
        <v>1611</v>
      </c>
    </row>
    <row r="4" spans="1:22" x14ac:dyDescent="0.15">
      <c r="A4" s="112">
        <v>3</v>
      </c>
      <c r="B4" s="113" t="s">
        <v>1567</v>
      </c>
      <c r="C4" s="112" t="s">
        <v>12951</v>
      </c>
      <c r="D4" s="112" t="s">
        <v>112</v>
      </c>
      <c r="E4" s="112">
        <v>40</v>
      </c>
      <c r="F4" s="112" t="s">
        <v>1576</v>
      </c>
      <c r="G4" s="112" t="s">
        <v>1192</v>
      </c>
      <c r="H4" s="112" t="s">
        <v>1577</v>
      </c>
      <c r="I4" s="113" t="s">
        <v>12952</v>
      </c>
      <c r="J4" s="113" t="s">
        <v>12953</v>
      </c>
      <c r="K4" s="112" t="s">
        <v>12946</v>
      </c>
      <c r="L4" s="112" t="s">
        <v>12954</v>
      </c>
      <c r="M4" s="237" t="str">
        <f t="shared" si="0"/>
        <v>98</v>
      </c>
      <c r="N4" s="237" t="str">
        <f t="shared" si="1"/>
        <v>上田　明香里 (4)</v>
      </c>
      <c r="O4" s="237" t="str">
        <f t="shared" si="2"/>
        <v>Akari UEDA (98)</v>
      </c>
      <c r="P4" s="113"/>
      <c r="Q4" s="113"/>
      <c r="R4" s="114" t="s">
        <v>1578</v>
      </c>
      <c r="S4" s="114" t="s">
        <v>1579</v>
      </c>
      <c r="U4" t="s">
        <v>7431</v>
      </c>
      <c r="V4" s="114" t="s">
        <v>1623</v>
      </c>
    </row>
    <row r="5" spans="1:22" x14ac:dyDescent="0.15">
      <c r="A5" s="112">
        <v>4</v>
      </c>
      <c r="B5" s="113" t="s">
        <v>1567</v>
      </c>
      <c r="C5" s="112" t="s">
        <v>1568</v>
      </c>
      <c r="D5" s="112" t="s">
        <v>112</v>
      </c>
      <c r="E5" s="112">
        <v>31</v>
      </c>
      <c r="F5" s="112" t="s">
        <v>1580</v>
      </c>
      <c r="G5" s="112" t="s">
        <v>1193</v>
      </c>
      <c r="H5" s="112" t="s">
        <v>1581</v>
      </c>
      <c r="I5" s="113" t="s">
        <v>12955</v>
      </c>
      <c r="J5" s="113" t="s">
        <v>12957</v>
      </c>
      <c r="K5" s="112" t="s">
        <v>12946</v>
      </c>
      <c r="L5" s="112" t="s">
        <v>12958</v>
      </c>
      <c r="M5" s="237" t="str">
        <f t="shared" si="0"/>
        <v>98</v>
      </c>
      <c r="N5" s="237" t="str">
        <f t="shared" si="1"/>
        <v>遠藤　菜々 (4)</v>
      </c>
      <c r="O5" s="237" t="str">
        <f t="shared" si="2"/>
        <v>Nana ENDO (98)</v>
      </c>
      <c r="P5" s="113"/>
      <c r="Q5" s="113"/>
      <c r="R5" s="114" t="s">
        <v>1582</v>
      </c>
      <c r="S5" s="114" t="s">
        <v>1583</v>
      </c>
    </row>
    <row r="6" spans="1:22" x14ac:dyDescent="0.15">
      <c r="A6" s="112">
        <v>5</v>
      </c>
      <c r="B6" s="113" t="s">
        <v>1567</v>
      </c>
      <c r="C6" s="112" t="s">
        <v>1568</v>
      </c>
      <c r="D6" s="112" t="s">
        <v>112</v>
      </c>
      <c r="E6" s="112">
        <v>29</v>
      </c>
      <c r="F6" s="112" t="s">
        <v>1584</v>
      </c>
      <c r="G6" s="112" t="s">
        <v>1195</v>
      </c>
      <c r="H6" s="112" t="s">
        <v>1585</v>
      </c>
      <c r="I6" s="113" t="s">
        <v>12959</v>
      </c>
      <c r="J6" s="113" t="s">
        <v>12960</v>
      </c>
      <c r="K6" s="112" t="s">
        <v>7411</v>
      </c>
      <c r="L6" s="112" t="s">
        <v>12961</v>
      </c>
      <c r="M6" s="237" t="str">
        <f t="shared" si="0"/>
        <v>98</v>
      </c>
      <c r="N6" s="237" t="str">
        <f t="shared" si="1"/>
        <v>近藤　茜 (4)</v>
      </c>
      <c r="O6" s="237" t="str">
        <f t="shared" si="2"/>
        <v>Akane KONDO (98)</v>
      </c>
      <c r="P6" s="113"/>
      <c r="Q6" s="113"/>
      <c r="R6" s="114" t="s">
        <v>1586</v>
      </c>
      <c r="S6" s="114" t="s">
        <v>1587</v>
      </c>
    </row>
    <row r="7" spans="1:22" x14ac:dyDescent="0.15">
      <c r="A7" s="112">
        <v>6</v>
      </c>
      <c r="B7" s="113" t="s">
        <v>1567</v>
      </c>
      <c r="C7" s="112" t="s">
        <v>1568</v>
      </c>
      <c r="D7" s="112" t="s">
        <v>131</v>
      </c>
      <c r="E7" s="112">
        <v>27</v>
      </c>
      <c r="F7" s="112" t="s">
        <v>1588</v>
      </c>
      <c r="G7" s="112" t="s">
        <v>12962</v>
      </c>
      <c r="H7" s="112" t="s">
        <v>1589</v>
      </c>
      <c r="I7" s="113" t="s">
        <v>10225</v>
      </c>
      <c r="J7" s="113" t="s">
        <v>12963</v>
      </c>
      <c r="K7" s="112" t="s">
        <v>7411</v>
      </c>
      <c r="L7" s="112" t="s">
        <v>12964</v>
      </c>
      <c r="M7" s="237" t="str">
        <f t="shared" si="0"/>
        <v>99</v>
      </c>
      <c r="N7" s="237" t="str">
        <f t="shared" si="1"/>
        <v>片岡　菜月 (3)</v>
      </c>
      <c r="O7" s="237" t="str">
        <f t="shared" si="2"/>
        <v>Natsuki KATAOKA (99)</v>
      </c>
      <c r="P7" s="113"/>
      <c r="Q7" s="113"/>
      <c r="R7" s="114" t="s">
        <v>1590</v>
      </c>
      <c r="S7" s="114" t="s">
        <v>1591</v>
      </c>
    </row>
    <row r="8" spans="1:22" x14ac:dyDescent="0.15">
      <c r="A8" s="112">
        <v>7</v>
      </c>
      <c r="B8" s="113" t="s">
        <v>1567</v>
      </c>
      <c r="C8" s="112" t="s">
        <v>1568</v>
      </c>
      <c r="D8" s="112" t="s">
        <v>131</v>
      </c>
      <c r="E8" s="112">
        <v>27</v>
      </c>
      <c r="F8" s="112" t="s">
        <v>1592</v>
      </c>
      <c r="G8" s="112" t="s">
        <v>1197</v>
      </c>
      <c r="H8" s="112" t="s">
        <v>1593</v>
      </c>
      <c r="I8" s="113" t="s">
        <v>1594</v>
      </c>
      <c r="J8" s="113" t="s">
        <v>12956</v>
      </c>
      <c r="K8" s="112" t="s">
        <v>7411</v>
      </c>
      <c r="L8" s="112" t="s">
        <v>12965</v>
      </c>
      <c r="M8" s="237" t="str">
        <f t="shared" si="0"/>
        <v>99</v>
      </c>
      <c r="N8" s="237" t="str">
        <f t="shared" si="1"/>
        <v>広沢　南奈 (3)</v>
      </c>
      <c r="O8" s="237" t="str">
        <f t="shared" si="2"/>
        <v>Nana HIROSAWA (99)</v>
      </c>
      <c r="P8" s="113"/>
      <c r="Q8" s="113"/>
      <c r="R8" s="114" t="s">
        <v>388</v>
      </c>
      <c r="S8" s="114" t="s">
        <v>1595</v>
      </c>
    </row>
    <row r="9" spans="1:22" x14ac:dyDescent="0.15">
      <c r="A9" s="112">
        <v>8</v>
      </c>
      <c r="B9" s="113" t="s">
        <v>1567</v>
      </c>
      <c r="C9" s="112" t="s">
        <v>1568</v>
      </c>
      <c r="D9" s="112" t="s">
        <v>131</v>
      </c>
      <c r="E9" s="112">
        <v>28</v>
      </c>
      <c r="F9" s="112" t="s">
        <v>1596</v>
      </c>
      <c r="G9" s="112" t="s">
        <v>1597</v>
      </c>
      <c r="H9" s="112" t="s">
        <v>1598</v>
      </c>
      <c r="I9" s="113" t="s">
        <v>12966</v>
      </c>
      <c r="J9" s="113" t="s">
        <v>1599</v>
      </c>
      <c r="K9" s="112" t="s">
        <v>7411</v>
      </c>
      <c r="L9" s="112" t="s">
        <v>12967</v>
      </c>
      <c r="M9" s="237" t="str">
        <f t="shared" si="0"/>
        <v>99</v>
      </c>
      <c r="N9" s="237" t="str">
        <f t="shared" si="1"/>
        <v>粂　寿々香 (3)</v>
      </c>
      <c r="O9" s="237" t="str">
        <f t="shared" si="2"/>
        <v>Suzuka KUME (99)</v>
      </c>
      <c r="P9" s="113"/>
      <c r="Q9" s="113"/>
      <c r="R9" s="114" t="s">
        <v>1600</v>
      </c>
      <c r="S9" s="114" t="s">
        <v>1601</v>
      </c>
    </row>
    <row r="10" spans="1:22" x14ac:dyDescent="0.15">
      <c r="A10" s="112">
        <v>9</v>
      </c>
      <c r="B10" s="113" t="s">
        <v>1567</v>
      </c>
      <c r="C10" s="112" t="s">
        <v>1568</v>
      </c>
      <c r="D10" s="112" t="s">
        <v>139</v>
      </c>
      <c r="E10" s="112">
        <v>27</v>
      </c>
      <c r="F10" s="112" t="s">
        <v>1602</v>
      </c>
      <c r="G10" s="112" t="s">
        <v>1603</v>
      </c>
      <c r="H10" s="112" t="s">
        <v>1604</v>
      </c>
      <c r="I10" s="113" t="s">
        <v>1605</v>
      </c>
      <c r="J10" s="113" t="s">
        <v>12968</v>
      </c>
      <c r="K10" s="112" t="s">
        <v>7411</v>
      </c>
      <c r="L10" s="112" t="s">
        <v>12969</v>
      </c>
      <c r="M10" s="237" t="str">
        <f t="shared" si="0"/>
        <v>01</v>
      </c>
      <c r="N10" s="237" t="str">
        <f t="shared" si="1"/>
        <v>青木　彩帆 (2)</v>
      </c>
      <c r="O10" s="237" t="str">
        <f t="shared" si="2"/>
        <v>Saho AOKI (01)</v>
      </c>
      <c r="P10" s="113"/>
      <c r="Q10" s="113"/>
      <c r="R10" s="114" t="s">
        <v>1606</v>
      </c>
      <c r="S10" s="114" t="s">
        <v>1607</v>
      </c>
    </row>
    <row r="11" spans="1:22" x14ac:dyDescent="0.15">
      <c r="A11" s="112">
        <v>10</v>
      </c>
      <c r="B11" s="113" t="s">
        <v>1567</v>
      </c>
      <c r="C11" s="112" t="s">
        <v>1568</v>
      </c>
      <c r="D11" s="112" t="s">
        <v>139</v>
      </c>
      <c r="E11" s="112">
        <v>28</v>
      </c>
      <c r="F11" s="112" t="s">
        <v>1608</v>
      </c>
      <c r="G11" s="112" t="s">
        <v>1609</v>
      </c>
      <c r="H11" s="112" t="s">
        <v>1610</v>
      </c>
      <c r="I11" s="113" t="s">
        <v>8702</v>
      </c>
      <c r="J11" s="113" t="s">
        <v>12970</v>
      </c>
      <c r="K11" s="112" t="s">
        <v>7411</v>
      </c>
      <c r="L11" s="112" t="s">
        <v>12971</v>
      </c>
      <c r="M11" s="237" t="str">
        <f t="shared" si="0"/>
        <v>00</v>
      </c>
      <c r="N11" s="237" t="str">
        <f t="shared" si="1"/>
        <v>橋本　実紅 (2)</v>
      </c>
      <c r="O11" s="237" t="str">
        <f t="shared" si="2"/>
        <v>Miku HASHIMOTO (00)</v>
      </c>
      <c r="P11" s="113"/>
      <c r="Q11" s="113"/>
      <c r="R11" s="114" t="s">
        <v>390</v>
      </c>
      <c r="S11" s="114" t="s">
        <v>1611</v>
      </c>
    </row>
    <row r="12" spans="1:22" x14ac:dyDescent="0.15">
      <c r="A12" s="112">
        <v>11</v>
      </c>
      <c r="B12" s="113" t="s">
        <v>1567</v>
      </c>
      <c r="C12" s="112" t="s">
        <v>1568</v>
      </c>
      <c r="D12" s="112" t="s">
        <v>139</v>
      </c>
      <c r="E12" s="112">
        <v>34</v>
      </c>
      <c r="F12" s="112" t="s">
        <v>1612</v>
      </c>
      <c r="G12" s="112" t="s">
        <v>1613</v>
      </c>
      <c r="H12" s="112" t="s">
        <v>1614</v>
      </c>
      <c r="I12" s="113" t="s">
        <v>1615</v>
      </c>
      <c r="J12" s="113" t="s">
        <v>1616</v>
      </c>
      <c r="K12" s="112" t="s">
        <v>7411</v>
      </c>
      <c r="L12" s="112" t="s">
        <v>12972</v>
      </c>
      <c r="M12" s="237" t="str">
        <f t="shared" si="0"/>
        <v>00</v>
      </c>
      <c r="N12" s="237" t="str">
        <f t="shared" si="1"/>
        <v>鶏内　愛菜 (2)</v>
      </c>
      <c r="O12" s="237" t="str">
        <f t="shared" si="2"/>
        <v>Aina KAICHI (00)</v>
      </c>
      <c r="P12" s="113"/>
      <c r="Q12" s="113"/>
      <c r="R12" s="114" t="s">
        <v>1617</v>
      </c>
      <c r="S12" s="114" t="s">
        <v>1618</v>
      </c>
    </row>
    <row r="13" spans="1:22" x14ac:dyDescent="0.15">
      <c r="A13" s="112">
        <v>12</v>
      </c>
      <c r="B13" s="113" t="s">
        <v>1567</v>
      </c>
      <c r="C13" s="112" t="s">
        <v>1568</v>
      </c>
      <c r="D13" s="112" t="s">
        <v>139</v>
      </c>
      <c r="E13" s="112">
        <v>28</v>
      </c>
      <c r="F13" s="112" t="s">
        <v>1619</v>
      </c>
      <c r="G13" s="112" t="s">
        <v>1620</v>
      </c>
      <c r="H13" s="112" t="s">
        <v>1621</v>
      </c>
      <c r="I13" s="113" t="s">
        <v>9193</v>
      </c>
      <c r="J13" s="113" t="s">
        <v>12963</v>
      </c>
      <c r="K13" s="112" t="s">
        <v>7411</v>
      </c>
      <c r="L13" s="112" t="s">
        <v>12973</v>
      </c>
      <c r="M13" s="237" t="str">
        <f t="shared" si="0"/>
        <v>00</v>
      </c>
      <c r="N13" s="237" t="str">
        <f t="shared" si="1"/>
        <v>濱口　菜月 (2)</v>
      </c>
      <c r="O13" s="237" t="str">
        <f t="shared" si="2"/>
        <v>Natsuki HAMAGUCHI (00)</v>
      </c>
      <c r="P13" s="113"/>
      <c r="Q13" s="113"/>
      <c r="R13" s="114" t="s">
        <v>1622</v>
      </c>
      <c r="S13" s="114" t="s">
        <v>1623</v>
      </c>
    </row>
    <row r="14" spans="1:22" x14ac:dyDescent="0.15">
      <c r="A14" s="112">
        <v>13</v>
      </c>
      <c r="B14" s="113" t="s">
        <v>1567</v>
      </c>
      <c r="C14" s="112" t="s">
        <v>1568</v>
      </c>
      <c r="D14" s="112" t="s">
        <v>139</v>
      </c>
      <c r="E14" s="112">
        <v>27</v>
      </c>
      <c r="F14" s="112" t="s">
        <v>1624</v>
      </c>
      <c r="G14" s="112" t="s">
        <v>1625</v>
      </c>
      <c r="H14" s="112" t="s">
        <v>1626</v>
      </c>
      <c r="I14" s="113" t="s">
        <v>10485</v>
      </c>
      <c r="J14" s="113" t="s">
        <v>12974</v>
      </c>
      <c r="K14" s="112" t="s">
        <v>7411</v>
      </c>
      <c r="L14" s="112" t="s">
        <v>12975</v>
      </c>
      <c r="M14" s="237" t="str">
        <f t="shared" si="0"/>
        <v>00</v>
      </c>
      <c r="N14" s="237" t="str">
        <f t="shared" si="1"/>
        <v>東　聖奈 (2)</v>
      </c>
      <c r="O14" s="237" t="str">
        <f t="shared" si="2"/>
        <v>Sena AZUMA (00)</v>
      </c>
      <c r="P14" s="113"/>
      <c r="Q14" s="113"/>
      <c r="R14" s="114" t="s">
        <v>1627</v>
      </c>
      <c r="S14" s="114" t="s">
        <v>1628</v>
      </c>
    </row>
    <row r="15" spans="1:22" x14ac:dyDescent="0.15">
      <c r="A15" s="112">
        <v>14</v>
      </c>
      <c r="B15" s="113" t="s">
        <v>1567</v>
      </c>
      <c r="C15" s="112" t="s">
        <v>1568</v>
      </c>
      <c r="D15" s="112" t="s">
        <v>142</v>
      </c>
      <c r="E15" s="112">
        <v>27</v>
      </c>
      <c r="F15" s="112" t="s">
        <v>1629</v>
      </c>
      <c r="G15" s="112" t="s">
        <v>1630</v>
      </c>
      <c r="H15" s="112" t="s">
        <v>1631</v>
      </c>
      <c r="I15" s="113" t="s">
        <v>12976</v>
      </c>
      <c r="J15" s="113" t="s">
        <v>12977</v>
      </c>
      <c r="K15" s="112" t="s">
        <v>7411</v>
      </c>
      <c r="L15" s="112" t="s">
        <v>12978</v>
      </c>
      <c r="M15" s="237" t="str">
        <f t="shared" si="0"/>
        <v>01</v>
      </c>
      <c r="N15" s="237" t="str">
        <f t="shared" si="1"/>
        <v>北田　莉亜 (1)</v>
      </c>
      <c r="O15" s="237" t="str">
        <f t="shared" si="2"/>
        <v>Ria KITADA (01)</v>
      </c>
      <c r="P15" s="113"/>
      <c r="Q15" s="113"/>
      <c r="R15" s="114" t="s">
        <v>1632</v>
      </c>
      <c r="S15" s="114" t="s">
        <v>1633</v>
      </c>
    </row>
    <row r="16" spans="1:22" x14ac:dyDescent="0.15">
      <c r="A16" s="112">
        <v>15</v>
      </c>
      <c r="B16" s="113" t="s">
        <v>1567</v>
      </c>
      <c r="C16" s="112" t="s">
        <v>1568</v>
      </c>
      <c r="D16" s="112" t="s">
        <v>142</v>
      </c>
      <c r="E16" s="112">
        <v>28</v>
      </c>
      <c r="F16" s="112" t="s">
        <v>1634</v>
      </c>
      <c r="G16" s="112" t="s">
        <v>1635</v>
      </c>
      <c r="H16" s="112" t="s">
        <v>1636</v>
      </c>
      <c r="I16" s="113" t="s">
        <v>12979</v>
      </c>
      <c r="J16" s="113" t="s">
        <v>12980</v>
      </c>
      <c r="K16" s="112" t="s">
        <v>7411</v>
      </c>
      <c r="L16" s="112" t="s">
        <v>12981</v>
      </c>
      <c r="M16" s="237" t="str">
        <f t="shared" si="0"/>
        <v>01</v>
      </c>
      <c r="N16" s="237" t="str">
        <f t="shared" si="1"/>
        <v>檜垣　真由 (1)</v>
      </c>
      <c r="O16" s="237" t="str">
        <f t="shared" si="2"/>
        <v>Mayu HIGAKI (01)</v>
      </c>
      <c r="P16" s="113"/>
      <c r="Q16" s="113"/>
      <c r="R16" s="114" t="s">
        <v>1637</v>
      </c>
      <c r="S16" s="114" t="s">
        <v>1638</v>
      </c>
    </row>
    <row r="17" spans="1:19" x14ac:dyDescent="0.15">
      <c r="A17" s="112">
        <v>16</v>
      </c>
      <c r="B17" s="113" t="s">
        <v>1567</v>
      </c>
      <c r="C17" s="112" t="s">
        <v>1568</v>
      </c>
      <c r="D17" s="112" t="s">
        <v>142</v>
      </c>
      <c r="E17" s="112">
        <v>28</v>
      </c>
      <c r="F17" s="112" t="s">
        <v>1639</v>
      </c>
      <c r="G17" s="112" t="s">
        <v>1640</v>
      </c>
      <c r="H17" s="112" t="s">
        <v>1641</v>
      </c>
      <c r="I17" s="113" t="s">
        <v>10627</v>
      </c>
      <c r="J17" s="113" t="s">
        <v>12982</v>
      </c>
      <c r="K17" s="112" t="s">
        <v>7411</v>
      </c>
      <c r="L17" s="112" t="s">
        <v>12983</v>
      </c>
      <c r="M17" s="237" t="str">
        <f t="shared" si="0"/>
        <v>02</v>
      </c>
      <c r="N17" s="237" t="str">
        <f t="shared" si="1"/>
        <v>平山　亜美 (1)</v>
      </c>
      <c r="O17" s="237" t="str">
        <f t="shared" si="2"/>
        <v>Ami HIRAYAMA (02)</v>
      </c>
      <c r="P17" s="113"/>
      <c r="Q17" s="113"/>
      <c r="R17" s="114" t="s">
        <v>1642</v>
      </c>
      <c r="S17" s="114" t="s">
        <v>1643</v>
      </c>
    </row>
    <row r="18" spans="1:19" x14ac:dyDescent="0.15">
      <c r="A18" s="112">
        <v>17</v>
      </c>
      <c r="B18" s="113" t="s">
        <v>1645</v>
      </c>
      <c r="C18" s="112" t="s">
        <v>1646</v>
      </c>
      <c r="D18" s="112" t="s">
        <v>112</v>
      </c>
      <c r="E18" s="112">
        <v>18</v>
      </c>
      <c r="F18" s="112" t="s">
        <v>1644</v>
      </c>
      <c r="G18" s="112" t="s">
        <v>1198</v>
      </c>
      <c r="H18" s="112" t="s">
        <v>1647</v>
      </c>
      <c r="I18" s="113" t="s">
        <v>9953</v>
      </c>
      <c r="J18" s="113" t="s">
        <v>12984</v>
      </c>
      <c r="K18" s="112" t="s">
        <v>7411</v>
      </c>
      <c r="L18" s="112" t="s">
        <v>12985</v>
      </c>
      <c r="M18" s="237" t="str">
        <f t="shared" si="0"/>
        <v>98</v>
      </c>
      <c r="N18" s="237" t="str">
        <f t="shared" si="1"/>
        <v>上田　紗弥花 (4)</v>
      </c>
      <c r="O18" s="237" t="str">
        <f t="shared" si="2"/>
        <v>Sayaka UEDA (98)</v>
      </c>
      <c r="P18" s="113"/>
      <c r="Q18" s="113"/>
      <c r="R18" s="114" t="s">
        <v>1648</v>
      </c>
      <c r="S18" s="114" t="s">
        <v>1649</v>
      </c>
    </row>
    <row r="19" spans="1:19" x14ac:dyDescent="0.15">
      <c r="A19" s="112">
        <v>18</v>
      </c>
      <c r="B19" s="113" t="s">
        <v>1645</v>
      </c>
      <c r="C19" s="112" t="s">
        <v>1646</v>
      </c>
      <c r="D19" s="112" t="s">
        <v>112</v>
      </c>
      <c r="E19" s="112">
        <v>40</v>
      </c>
      <c r="F19" s="112" t="s">
        <v>1650</v>
      </c>
      <c r="G19" s="112" t="s">
        <v>1199</v>
      </c>
      <c r="H19" s="112" t="s">
        <v>1651</v>
      </c>
      <c r="I19" s="113" t="s">
        <v>12986</v>
      </c>
      <c r="J19" s="113" t="s">
        <v>9324</v>
      </c>
      <c r="K19" s="112" t="s">
        <v>7411</v>
      </c>
      <c r="L19" s="112" t="s">
        <v>12987</v>
      </c>
      <c r="M19" s="237" t="str">
        <f t="shared" si="0"/>
        <v>98</v>
      </c>
      <c r="N19" s="237" t="str">
        <f t="shared" si="1"/>
        <v>大塚　梨央 (4)</v>
      </c>
      <c r="O19" s="237" t="str">
        <f t="shared" si="2"/>
        <v>Rio OTSUKA (98)</v>
      </c>
      <c r="P19" s="113"/>
      <c r="Q19" s="113"/>
      <c r="R19" s="114" t="s">
        <v>1652</v>
      </c>
      <c r="S19" s="114" t="s">
        <v>1653</v>
      </c>
    </row>
    <row r="20" spans="1:19" x14ac:dyDescent="0.15">
      <c r="A20" s="112">
        <v>19</v>
      </c>
      <c r="B20" s="113" t="s">
        <v>1645</v>
      </c>
      <c r="C20" s="112" t="s">
        <v>1646</v>
      </c>
      <c r="D20" s="112" t="s">
        <v>112</v>
      </c>
      <c r="E20" s="112">
        <v>28</v>
      </c>
      <c r="F20" s="112" t="s">
        <v>1654</v>
      </c>
      <c r="G20" s="112" t="s">
        <v>1200</v>
      </c>
      <c r="H20" s="112" t="s">
        <v>1655</v>
      </c>
      <c r="I20" s="113" t="s">
        <v>12988</v>
      </c>
      <c r="J20" s="113" t="s">
        <v>1656</v>
      </c>
      <c r="K20" s="112" t="s">
        <v>7411</v>
      </c>
      <c r="L20" s="112" t="s">
        <v>12989</v>
      </c>
      <c r="M20" s="237" t="str">
        <f t="shared" si="0"/>
        <v>98</v>
      </c>
      <c r="N20" s="237" t="str">
        <f t="shared" si="1"/>
        <v>岸本　若奈 (4)</v>
      </c>
      <c r="O20" s="237" t="str">
        <f t="shared" si="2"/>
        <v>Wakana KISHIMOTO (98)</v>
      </c>
      <c r="P20" s="113"/>
      <c r="Q20" s="113"/>
    </row>
    <row r="21" spans="1:19" x14ac:dyDescent="0.15">
      <c r="A21" s="112">
        <v>20</v>
      </c>
      <c r="B21" s="113" t="s">
        <v>1645</v>
      </c>
      <c r="C21" s="112" t="s">
        <v>1646</v>
      </c>
      <c r="D21" s="112" t="s">
        <v>112</v>
      </c>
      <c r="E21" s="112">
        <v>27</v>
      </c>
      <c r="F21" s="112" t="s">
        <v>1657</v>
      </c>
      <c r="G21" s="112" t="s">
        <v>1201</v>
      </c>
      <c r="H21" s="112" t="s">
        <v>1658</v>
      </c>
      <c r="I21" s="113" t="s">
        <v>1659</v>
      </c>
      <c r="J21" s="113" t="s">
        <v>1660</v>
      </c>
      <c r="K21" s="112" t="s">
        <v>7411</v>
      </c>
      <c r="L21" s="112" t="s">
        <v>12990</v>
      </c>
      <c r="M21" s="237" t="str">
        <f t="shared" si="0"/>
        <v>98</v>
      </c>
      <c r="N21" s="237" t="str">
        <f t="shared" si="1"/>
        <v>小松　未来 (4)</v>
      </c>
      <c r="O21" s="237" t="str">
        <f t="shared" si="2"/>
        <v>Miki KOMATSU (98)</v>
      </c>
      <c r="P21" s="113"/>
      <c r="Q21" s="113"/>
    </row>
    <row r="22" spans="1:19" x14ac:dyDescent="0.15">
      <c r="A22" s="112">
        <v>21</v>
      </c>
      <c r="B22" s="113" t="s">
        <v>1645</v>
      </c>
      <c r="C22" s="112" t="s">
        <v>1646</v>
      </c>
      <c r="D22" s="112" t="s">
        <v>112</v>
      </c>
      <c r="E22" s="112">
        <v>23</v>
      </c>
      <c r="F22" s="112" t="s">
        <v>1661</v>
      </c>
      <c r="G22" s="112" t="s">
        <v>1202</v>
      </c>
      <c r="H22" s="112" t="s">
        <v>1662</v>
      </c>
      <c r="I22" s="113" t="s">
        <v>12991</v>
      </c>
      <c r="J22" s="113" t="s">
        <v>12992</v>
      </c>
      <c r="K22" s="112" t="s">
        <v>7411</v>
      </c>
      <c r="L22" s="112" t="s">
        <v>12993</v>
      </c>
      <c r="M22" s="237" t="str">
        <f t="shared" si="0"/>
        <v>99</v>
      </c>
      <c r="N22" s="237" t="str">
        <f t="shared" si="1"/>
        <v>榊原　至佳子 (4)</v>
      </c>
      <c r="O22" s="237" t="str">
        <f t="shared" si="2"/>
        <v>Shikako SAKAKIBARA (99)</v>
      </c>
      <c r="P22" s="113"/>
      <c r="Q22" s="113"/>
    </row>
    <row r="23" spans="1:19" x14ac:dyDescent="0.15">
      <c r="A23" s="112">
        <v>22</v>
      </c>
      <c r="B23" s="113" t="s">
        <v>1645</v>
      </c>
      <c r="C23" s="112" t="s">
        <v>1646</v>
      </c>
      <c r="D23" s="112" t="s">
        <v>112</v>
      </c>
      <c r="E23" s="112">
        <v>27</v>
      </c>
      <c r="F23" s="112" t="s">
        <v>1663</v>
      </c>
      <c r="G23" s="112" t="s">
        <v>1203</v>
      </c>
      <c r="H23" s="112" t="s">
        <v>1664</v>
      </c>
      <c r="I23" s="113" t="s">
        <v>7409</v>
      </c>
      <c r="J23" s="113" t="s">
        <v>12994</v>
      </c>
      <c r="K23" s="112" t="s">
        <v>7411</v>
      </c>
      <c r="L23" s="112" t="s">
        <v>12995</v>
      </c>
      <c r="M23" s="237" t="str">
        <f t="shared" si="0"/>
        <v>98</v>
      </c>
      <c r="N23" s="237" t="str">
        <f t="shared" si="1"/>
        <v>田中　佑美 (4)</v>
      </c>
      <c r="O23" s="237" t="str">
        <f t="shared" si="2"/>
        <v>Yumi TANAKA (98)</v>
      </c>
      <c r="P23" s="113"/>
      <c r="Q23" s="113"/>
    </row>
    <row r="24" spans="1:19" x14ac:dyDescent="0.15">
      <c r="A24" s="112">
        <v>23</v>
      </c>
      <c r="B24" s="113" t="s">
        <v>1645</v>
      </c>
      <c r="C24" s="112" t="s">
        <v>1646</v>
      </c>
      <c r="D24" s="112" t="s">
        <v>112</v>
      </c>
      <c r="E24" s="112">
        <v>25</v>
      </c>
      <c r="F24" s="112" t="s">
        <v>1665</v>
      </c>
      <c r="G24" s="112" t="s">
        <v>1204</v>
      </c>
      <c r="H24" s="112" t="s">
        <v>1666</v>
      </c>
      <c r="I24" s="113" t="s">
        <v>12996</v>
      </c>
      <c r="J24" s="113" t="s">
        <v>1667</v>
      </c>
      <c r="K24" s="112" t="s">
        <v>7411</v>
      </c>
      <c r="L24" s="112" t="s">
        <v>12997</v>
      </c>
      <c r="M24" s="237" t="str">
        <f t="shared" si="0"/>
        <v>99</v>
      </c>
      <c r="N24" s="237" t="str">
        <f t="shared" si="1"/>
        <v>中治　早貴 (4)</v>
      </c>
      <c r="O24" s="237" t="str">
        <f t="shared" si="2"/>
        <v>Saki NAKAJI (99)</v>
      </c>
      <c r="P24" s="113"/>
      <c r="Q24" s="113"/>
    </row>
    <row r="25" spans="1:19" x14ac:dyDescent="0.15">
      <c r="A25" s="112">
        <v>24</v>
      </c>
      <c r="B25" s="113" t="s">
        <v>1645</v>
      </c>
      <c r="C25" s="112" t="s">
        <v>1646</v>
      </c>
      <c r="D25" s="112" t="s">
        <v>112</v>
      </c>
      <c r="E25" s="112">
        <v>25</v>
      </c>
      <c r="F25" s="112" t="s">
        <v>1668</v>
      </c>
      <c r="G25" s="112" t="s">
        <v>1205</v>
      </c>
      <c r="H25" s="112" t="s">
        <v>1669</v>
      </c>
      <c r="I25" s="113" t="s">
        <v>1670</v>
      </c>
      <c r="J25" s="113" t="s">
        <v>12998</v>
      </c>
      <c r="K25" s="112" t="s">
        <v>7411</v>
      </c>
      <c r="L25" s="112" t="s">
        <v>12999</v>
      </c>
      <c r="M25" s="237" t="str">
        <f t="shared" si="0"/>
        <v>98</v>
      </c>
      <c r="N25" s="237" t="str">
        <f t="shared" si="1"/>
        <v>西川　かのん (4)</v>
      </c>
      <c r="O25" s="237" t="str">
        <f t="shared" si="2"/>
        <v>Kanon NISHIKAWA (98)</v>
      </c>
      <c r="P25" s="113"/>
      <c r="Q25" s="113"/>
    </row>
    <row r="26" spans="1:19" x14ac:dyDescent="0.15">
      <c r="A26" s="112">
        <v>25</v>
      </c>
      <c r="B26" s="113" t="s">
        <v>1645</v>
      </c>
      <c r="C26" s="112" t="s">
        <v>1646</v>
      </c>
      <c r="D26" s="112" t="s">
        <v>112</v>
      </c>
      <c r="E26" s="112">
        <v>27</v>
      </c>
      <c r="F26" s="112" t="s">
        <v>1671</v>
      </c>
      <c r="G26" s="112" t="s">
        <v>1206</v>
      </c>
      <c r="H26" s="112" t="s">
        <v>1672</v>
      </c>
      <c r="I26" s="113" t="s">
        <v>1673</v>
      </c>
      <c r="J26" s="113" t="s">
        <v>13000</v>
      </c>
      <c r="K26" s="112" t="s">
        <v>7411</v>
      </c>
      <c r="L26" s="112" t="s">
        <v>13001</v>
      </c>
      <c r="M26" s="237" t="str">
        <f t="shared" si="0"/>
        <v>98</v>
      </c>
      <c r="N26" s="237" t="str">
        <f t="shared" si="1"/>
        <v>西田　美菜 (4)</v>
      </c>
      <c r="O26" s="237" t="str">
        <f t="shared" si="2"/>
        <v>Mina NISHIDA (98)</v>
      </c>
      <c r="P26" s="113"/>
      <c r="Q26" s="113"/>
    </row>
    <row r="27" spans="1:19" x14ac:dyDescent="0.15">
      <c r="A27" s="112">
        <v>26</v>
      </c>
      <c r="B27" s="113" t="s">
        <v>1645</v>
      </c>
      <c r="C27" s="112" t="s">
        <v>1646</v>
      </c>
      <c r="D27" s="112" t="s">
        <v>112</v>
      </c>
      <c r="E27" s="112">
        <v>26</v>
      </c>
      <c r="F27" s="112" t="s">
        <v>1674</v>
      </c>
      <c r="G27" s="112" t="s">
        <v>1207</v>
      </c>
      <c r="H27" s="112" t="s">
        <v>1675</v>
      </c>
      <c r="I27" s="113" t="s">
        <v>13002</v>
      </c>
      <c r="J27" s="113" t="s">
        <v>13003</v>
      </c>
      <c r="K27" s="112" t="s">
        <v>7411</v>
      </c>
      <c r="L27" s="112" t="s">
        <v>13004</v>
      </c>
      <c r="M27" s="237" t="str">
        <f t="shared" si="0"/>
        <v>98</v>
      </c>
      <c r="N27" s="237" t="str">
        <f t="shared" si="1"/>
        <v>吉田　夏帆 (4)</v>
      </c>
      <c r="O27" s="237" t="str">
        <f t="shared" si="2"/>
        <v>Natsuho YOSHIDA (98)</v>
      </c>
      <c r="P27" s="113"/>
      <c r="Q27" s="113"/>
    </row>
    <row r="28" spans="1:19" x14ac:dyDescent="0.15">
      <c r="A28" s="112">
        <v>27</v>
      </c>
      <c r="B28" s="113" t="s">
        <v>1645</v>
      </c>
      <c r="C28" s="112" t="s">
        <v>1646</v>
      </c>
      <c r="D28" s="112" t="s">
        <v>112</v>
      </c>
      <c r="E28" s="112">
        <v>22</v>
      </c>
      <c r="F28" s="112" t="s">
        <v>1676</v>
      </c>
      <c r="G28" s="112" t="s">
        <v>1208</v>
      </c>
      <c r="H28" s="112" t="s">
        <v>1677</v>
      </c>
      <c r="I28" s="113" t="s">
        <v>7419</v>
      </c>
      <c r="J28" s="113" t="s">
        <v>12963</v>
      </c>
      <c r="K28" s="112" t="s">
        <v>7411</v>
      </c>
      <c r="L28" s="112" t="s">
        <v>13005</v>
      </c>
      <c r="M28" s="237" t="str">
        <f t="shared" si="0"/>
        <v>98</v>
      </c>
      <c r="N28" s="237" t="str">
        <f t="shared" si="1"/>
        <v>渡邉　菜月 (4)</v>
      </c>
      <c r="O28" s="237" t="str">
        <f t="shared" si="2"/>
        <v>Natsuki WATANABE (98)</v>
      </c>
      <c r="P28" s="113"/>
      <c r="Q28" s="113"/>
    </row>
    <row r="29" spans="1:19" x14ac:dyDescent="0.15">
      <c r="A29" s="112">
        <v>28</v>
      </c>
      <c r="B29" s="113" t="s">
        <v>1645</v>
      </c>
      <c r="C29" s="112" t="s">
        <v>1646</v>
      </c>
      <c r="D29" s="112" t="s">
        <v>112</v>
      </c>
      <c r="E29" s="112">
        <v>26</v>
      </c>
      <c r="F29" s="112" t="s">
        <v>1678</v>
      </c>
      <c r="G29" s="112" t="s">
        <v>1209</v>
      </c>
      <c r="H29" s="112" t="s">
        <v>1679</v>
      </c>
      <c r="I29" s="113" t="s">
        <v>11801</v>
      </c>
      <c r="J29" s="113" t="s">
        <v>7934</v>
      </c>
      <c r="K29" s="112" t="s">
        <v>7411</v>
      </c>
      <c r="L29" s="112" t="s">
        <v>13006</v>
      </c>
      <c r="M29" s="237" t="str">
        <f t="shared" si="0"/>
        <v>98</v>
      </c>
      <c r="N29" s="237" t="str">
        <f t="shared" si="1"/>
        <v>大﨑　光 (4)</v>
      </c>
      <c r="O29" s="237" t="str">
        <f t="shared" si="2"/>
        <v>Hikaru OSAKI (98)</v>
      </c>
      <c r="P29" s="113"/>
      <c r="Q29" s="113"/>
    </row>
    <row r="30" spans="1:19" x14ac:dyDescent="0.15">
      <c r="A30" s="112">
        <v>29</v>
      </c>
      <c r="B30" s="113" t="s">
        <v>1645</v>
      </c>
      <c r="C30" s="112" t="s">
        <v>1646</v>
      </c>
      <c r="D30" s="112" t="s">
        <v>112</v>
      </c>
      <c r="E30" s="112">
        <v>28</v>
      </c>
      <c r="F30" s="112" t="s">
        <v>1680</v>
      </c>
      <c r="G30" s="112" t="s">
        <v>1210</v>
      </c>
      <c r="H30" s="112" t="s">
        <v>1681</v>
      </c>
      <c r="I30" s="113" t="s">
        <v>13007</v>
      </c>
      <c r="J30" s="113" t="s">
        <v>13008</v>
      </c>
      <c r="K30" s="112" t="s">
        <v>7411</v>
      </c>
      <c r="L30" s="112" t="s">
        <v>13009</v>
      </c>
      <c r="M30" s="237" t="str">
        <f t="shared" si="0"/>
        <v>98</v>
      </c>
      <c r="N30" s="237" t="str">
        <f t="shared" si="1"/>
        <v>中田　美優 (4)</v>
      </c>
      <c r="O30" s="237" t="str">
        <f t="shared" si="2"/>
        <v>Miyu NAKATA (98)</v>
      </c>
      <c r="P30" s="113"/>
      <c r="Q30" s="113"/>
    </row>
    <row r="31" spans="1:19" x14ac:dyDescent="0.15">
      <c r="A31" s="112">
        <v>30</v>
      </c>
      <c r="B31" s="113" t="s">
        <v>1645</v>
      </c>
      <c r="C31" s="112" t="s">
        <v>1646</v>
      </c>
      <c r="D31" s="112" t="s">
        <v>112</v>
      </c>
      <c r="E31" s="112">
        <v>31</v>
      </c>
      <c r="F31" s="112" t="s">
        <v>1682</v>
      </c>
      <c r="G31" s="112" t="s">
        <v>1211</v>
      </c>
      <c r="H31" s="112" t="s">
        <v>1683</v>
      </c>
      <c r="I31" s="113" t="s">
        <v>7415</v>
      </c>
      <c r="J31" s="113" t="s">
        <v>7934</v>
      </c>
      <c r="K31" s="112" t="s">
        <v>7411</v>
      </c>
      <c r="L31" s="112" t="s">
        <v>13010</v>
      </c>
      <c r="M31" s="237" t="str">
        <f t="shared" si="0"/>
        <v>97</v>
      </c>
      <c r="N31" s="237" t="str">
        <f t="shared" si="1"/>
        <v>林　ひかる (4)</v>
      </c>
      <c r="O31" s="237" t="str">
        <f t="shared" si="2"/>
        <v>Hikaru HAYASHI (97)</v>
      </c>
      <c r="P31" s="113"/>
      <c r="Q31" s="113"/>
    </row>
    <row r="32" spans="1:19" x14ac:dyDescent="0.15">
      <c r="A32" s="112">
        <v>31</v>
      </c>
      <c r="B32" s="113" t="s">
        <v>1645</v>
      </c>
      <c r="C32" s="112" t="s">
        <v>1646</v>
      </c>
      <c r="D32" s="112" t="s">
        <v>112</v>
      </c>
      <c r="E32" s="112">
        <v>26</v>
      </c>
      <c r="F32" s="112" t="s">
        <v>1684</v>
      </c>
      <c r="G32" s="112" t="s">
        <v>1212</v>
      </c>
      <c r="H32" s="112" t="s">
        <v>1685</v>
      </c>
      <c r="I32" s="113" t="s">
        <v>7705</v>
      </c>
      <c r="J32" s="113" t="s">
        <v>13011</v>
      </c>
      <c r="K32" s="112" t="s">
        <v>7411</v>
      </c>
      <c r="L32" s="112" t="s">
        <v>13012</v>
      </c>
      <c r="M32" s="237" t="str">
        <f t="shared" si="0"/>
        <v>98</v>
      </c>
      <c r="N32" s="237" t="str">
        <f t="shared" si="1"/>
        <v>松本　美咲 (4)</v>
      </c>
      <c r="O32" s="237" t="str">
        <f t="shared" si="2"/>
        <v>Misaki MATSUMOTO (98)</v>
      </c>
      <c r="P32" s="113"/>
      <c r="Q32" s="113"/>
    </row>
    <row r="33" spans="1:17" x14ac:dyDescent="0.15">
      <c r="A33" s="112">
        <v>32</v>
      </c>
      <c r="B33" s="113" t="s">
        <v>1645</v>
      </c>
      <c r="C33" s="112" t="s">
        <v>1646</v>
      </c>
      <c r="D33" s="112" t="s">
        <v>131</v>
      </c>
      <c r="E33" s="112">
        <v>25</v>
      </c>
      <c r="F33" s="112" t="s">
        <v>1686</v>
      </c>
      <c r="G33" s="112" t="s">
        <v>1687</v>
      </c>
      <c r="H33" s="112" t="s">
        <v>1688</v>
      </c>
      <c r="I33" s="113" t="s">
        <v>13013</v>
      </c>
      <c r="J33" s="113" t="s">
        <v>13014</v>
      </c>
      <c r="K33" s="112" t="s">
        <v>7411</v>
      </c>
      <c r="L33" s="112" t="s">
        <v>13015</v>
      </c>
      <c r="M33" s="237" t="str">
        <f t="shared" si="0"/>
        <v>99</v>
      </c>
      <c r="N33" s="237" t="str">
        <f t="shared" si="1"/>
        <v>川岸　汀 (3)</v>
      </c>
      <c r="O33" s="237" t="str">
        <f t="shared" si="2"/>
        <v>Nagisa KAWAGISHI (99)</v>
      </c>
      <c r="P33" s="113"/>
      <c r="Q33" s="113"/>
    </row>
    <row r="34" spans="1:17" x14ac:dyDescent="0.15">
      <c r="A34" s="112">
        <v>33</v>
      </c>
      <c r="B34" s="113" t="s">
        <v>1645</v>
      </c>
      <c r="C34" s="112" t="s">
        <v>1646</v>
      </c>
      <c r="D34" s="112" t="s">
        <v>131</v>
      </c>
      <c r="E34" s="112">
        <v>34</v>
      </c>
      <c r="F34" s="112" t="s">
        <v>1689</v>
      </c>
      <c r="G34" s="112" t="s">
        <v>1690</v>
      </c>
      <c r="H34" s="112" t="s">
        <v>1691</v>
      </c>
      <c r="I34" s="113" t="s">
        <v>13016</v>
      </c>
      <c r="J34" s="113" t="s">
        <v>12960</v>
      </c>
      <c r="K34" s="112" t="s">
        <v>7411</v>
      </c>
      <c r="L34" s="112" t="s">
        <v>13017</v>
      </c>
      <c r="M34" s="237" t="str">
        <f t="shared" si="0"/>
        <v>99</v>
      </c>
      <c r="N34" s="237" t="str">
        <f t="shared" si="1"/>
        <v>坂江　茜音 (3)</v>
      </c>
      <c r="O34" s="237" t="str">
        <f t="shared" si="2"/>
        <v>Akane SAKAE (99)</v>
      </c>
      <c r="P34" s="113"/>
      <c r="Q34" s="113"/>
    </row>
    <row r="35" spans="1:17" x14ac:dyDescent="0.15">
      <c r="A35" s="112">
        <v>34</v>
      </c>
      <c r="B35" s="113" t="s">
        <v>1645</v>
      </c>
      <c r="C35" s="112" t="s">
        <v>1646</v>
      </c>
      <c r="D35" s="112" t="s">
        <v>131</v>
      </c>
      <c r="E35" s="112">
        <v>26</v>
      </c>
      <c r="F35" s="112" t="s">
        <v>1692</v>
      </c>
      <c r="G35" s="112" t="s">
        <v>1213</v>
      </c>
      <c r="H35" s="112" t="s">
        <v>1693</v>
      </c>
      <c r="I35" s="113" t="s">
        <v>13018</v>
      </c>
      <c r="J35" s="113" t="s">
        <v>13019</v>
      </c>
      <c r="K35" s="112" t="s">
        <v>7411</v>
      </c>
      <c r="L35" s="112" t="s">
        <v>13020</v>
      </c>
      <c r="M35" s="237" t="str">
        <f t="shared" si="0"/>
        <v>99</v>
      </c>
      <c r="N35" s="237" t="str">
        <f t="shared" si="1"/>
        <v>塩見　綾乃 (3)</v>
      </c>
      <c r="O35" s="237" t="str">
        <f t="shared" si="2"/>
        <v>Ayano SHIOMI (99)</v>
      </c>
      <c r="P35" s="113"/>
      <c r="Q35" s="113"/>
    </row>
    <row r="36" spans="1:17" x14ac:dyDescent="0.15">
      <c r="A36" s="112">
        <v>35</v>
      </c>
      <c r="B36" s="113" t="s">
        <v>1645</v>
      </c>
      <c r="C36" s="112" t="s">
        <v>1646</v>
      </c>
      <c r="D36" s="112" t="s">
        <v>131</v>
      </c>
      <c r="E36" s="112">
        <v>26</v>
      </c>
      <c r="F36" s="112" t="s">
        <v>1694</v>
      </c>
      <c r="G36" s="112" t="s">
        <v>1214</v>
      </c>
      <c r="H36" s="112" t="s">
        <v>1695</v>
      </c>
      <c r="I36" s="113" t="s">
        <v>13021</v>
      </c>
      <c r="J36" s="113" t="s">
        <v>1696</v>
      </c>
      <c r="K36" s="112" t="s">
        <v>7411</v>
      </c>
      <c r="L36" s="112" t="s">
        <v>13022</v>
      </c>
      <c r="M36" s="237" t="str">
        <f t="shared" si="0"/>
        <v>99</v>
      </c>
      <c r="N36" s="237" t="str">
        <f t="shared" si="1"/>
        <v>西村　寧々花 (3)</v>
      </c>
      <c r="O36" s="237" t="str">
        <f t="shared" si="2"/>
        <v>Neneka NISHIMURA (99)</v>
      </c>
      <c r="P36" s="113"/>
      <c r="Q36" s="113"/>
    </row>
    <row r="37" spans="1:17" x14ac:dyDescent="0.15">
      <c r="A37" s="112">
        <v>36</v>
      </c>
      <c r="B37" s="113" t="s">
        <v>1645</v>
      </c>
      <c r="C37" s="112" t="s">
        <v>1646</v>
      </c>
      <c r="D37" s="112" t="s">
        <v>131</v>
      </c>
      <c r="E37" s="112">
        <v>27</v>
      </c>
      <c r="F37" s="112" t="s">
        <v>1697</v>
      </c>
      <c r="G37" s="112" t="s">
        <v>1215</v>
      </c>
      <c r="H37" s="112" t="s">
        <v>1698</v>
      </c>
      <c r="I37" s="113" t="s">
        <v>1699</v>
      </c>
      <c r="J37" s="113" t="s">
        <v>13023</v>
      </c>
      <c r="K37" s="112" t="s">
        <v>7411</v>
      </c>
      <c r="L37" s="112" t="s">
        <v>13024</v>
      </c>
      <c r="M37" s="237" t="str">
        <f t="shared" si="0"/>
        <v>99</v>
      </c>
      <c r="N37" s="237" t="str">
        <f t="shared" si="1"/>
        <v>羽田野　郁恵 (3)</v>
      </c>
      <c r="O37" s="237" t="str">
        <f t="shared" si="2"/>
        <v>Fumie HATANO (99)</v>
      </c>
      <c r="P37" s="113"/>
      <c r="Q37" s="113"/>
    </row>
    <row r="38" spans="1:17" x14ac:dyDescent="0.15">
      <c r="A38" s="112">
        <v>37</v>
      </c>
      <c r="B38" s="113" t="s">
        <v>1645</v>
      </c>
      <c r="C38" s="112" t="s">
        <v>1646</v>
      </c>
      <c r="D38" s="112" t="s">
        <v>131</v>
      </c>
      <c r="E38" s="112">
        <v>25</v>
      </c>
      <c r="F38" s="112" t="s">
        <v>1700</v>
      </c>
      <c r="G38" s="112" t="s">
        <v>1216</v>
      </c>
      <c r="H38" s="112" t="s">
        <v>1701</v>
      </c>
      <c r="I38" s="113" t="s">
        <v>1702</v>
      </c>
      <c r="J38" s="113" t="s">
        <v>13025</v>
      </c>
      <c r="K38" s="112" t="s">
        <v>7411</v>
      </c>
      <c r="L38" s="112" t="s">
        <v>13026</v>
      </c>
      <c r="M38" s="237" t="str">
        <f t="shared" si="0"/>
        <v>00</v>
      </c>
      <c r="N38" s="237" t="str">
        <f t="shared" si="1"/>
        <v>南　千尋 (3)</v>
      </c>
      <c r="O38" s="237" t="str">
        <f t="shared" si="2"/>
        <v>Chihiro MINAMI (00)</v>
      </c>
      <c r="P38" s="113"/>
      <c r="Q38" s="113"/>
    </row>
    <row r="39" spans="1:17" x14ac:dyDescent="0.15">
      <c r="A39" s="112">
        <v>38</v>
      </c>
      <c r="B39" s="113" t="s">
        <v>1645</v>
      </c>
      <c r="C39" s="112" t="s">
        <v>1646</v>
      </c>
      <c r="D39" s="112" t="s">
        <v>131</v>
      </c>
      <c r="E39" s="112">
        <v>25</v>
      </c>
      <c r="F39" s="112" t="s">
        <v>1703</v>
      </c>
      <c r="G39" s="112" t="s">
        <v>1704</v>
      </c>
      <c r="H39" s="112" t="s">
        <v>1705</v>
      </c>
      <c r="I39" s="113" t="s">
        <v>7673</v>
      </c>
      <c r="J39" s="113" t="s">
        <v>13027</v>
      </c>
      <c r="K39" s="112" t="s">
        <v>7411</v>
      </c>
      <c r="L39" s="112" t="s">
        <v>13028</v>
      </c>
      <c r="M39" s="237" t="str">
        <f t="shared" si="0"/>
        <v>99</v>
      </c>
      <c r="N39" s="237" t="str">
        <f t="shared" si="1"/>
        <v>村上　真凜 (3)</v>
      </c>
      <c r="O39" s="237" t="str">
        <f t="shared" si="2"/>
        <v>Marin MURAKAMI (99)</v>
      </c>
      <c r="P39" s="113"/>
      <c r="Q39" s="113"/>
    </row>
    <row r="40" spans="1:17" x14ac:dyDescent="0.15">
      <c r="A40" s="112">
        <v>39</v>
      </c>
      <c r="B40" s="113" t="s">
        <v>1645</v>
      </c>
      <c r="C40" s="112" t="s">
        <v>1646</v>
      </c>
      <c r="D40" s="112" t="s">
        <v>131</v>
      </c>
      <c r="E40" s="112">
        <v>26</v>
      </c>
      <c r="F40" s="112" t="s">
        <v>1706</v>
      </c>
      <c r="G40" s="112" t="s">
        <v>1217</v>
      </c>
      <c r="H40" s="112" t="s">
        <v>1707</v>
      </c>
      <c r="I40" s="113" t="s">
        <v>13029</v>
      </c>
      <c r="J40" s="113" t="s">
        <v>1708</v>
      </c>
      <c r="K40" s="112" t="s">
        <v>7411</v>
      </c>
      <c r="L40" s="112" t="s">
        <v>13030</v>
      </c>
      <c r="M40" s="237" t="str">
        <f t="shared" si="0"/>
        <v>00</v>
      </c>
      <c r="N40" s="237" t="str">
        <f t="shared" si="1"/>
        <v>柳川　かれん (3)</v>
      </c>
      <c r="O40" s="237" t="str">
        <f t="shared" si="2"/>
        <v>Karen YANAGAWA (00)</v>
      </c>
      <c r="P40" s="113"/>
      <c r="Q40" s="113"/>
    </row>
    <row r="41" spans="1:17" x14ac:dyDescent="0.15">
      <c r="A41" s="112">
        <v>40</v>
      </c>
      <c r="B41" s="113" t="s">
        <v>1645</v>
      </c>
      <c r="C41" s="112" t="s">
        <v>1646</v>
      </c>
      <c r="D41" s="112" t="s">
        <v>131</v>
      </c>
      <c r="E41" s="112">
        <v>26</v>
      </c>
      <c r="F41" s="112" t="s">
        <v>1709</v>
      </c>
      <c r="G41" s="112" t="s">
        <v>1218</v>
      </c>
      <c r="H41" s="112" t="s">
        <v>1710</v>
      </c>
      <c r="I41" s="113" t="s">
        <v>1711</v>
      </c>
      <c r="J41" s="113" t="s">
        <v>13031</v>
      </c>
      <c r="K41" s="112" t="s">
        <v>7411</v>
      </c>
      <c r="L41" s="112" t="s">
        <v>13032</v>
      </c>
      <c r="M41" s="237" t="str">
        <f t="shared" si="0"/>
        <v>99</v>
      </c>
      <c r="N41" s="237" t="str">
        <f t="shared" si="1"/>
        <v>山下　紗稀子 (3)</v>
      </c>
      <c r="O41" s="237" t="str">
        <f t="shared" si="2"/>
        <v>Sakiko YAMASHITA (99)</v>
      </c>
      <c r="P41" s="113"/>
      <c r="Q41" s="113"/>
    </row>
    <row r="42" spans="1:17" x14ac:dyDescent="0.15">
      <c r="A42" s="112">
        <v>41</v>
      </c>
      <c r="B42" s="113" t="s">
        <v>1645</v>
      </c>
      <c r="C42" s="112" t="s">
        <v>1646</v>
      </c>
      <c r="D42" s="112" t="s">
        <v>131</v>
      </c>
      <c r="E42" s="112">
        <v>26</v>
      </c>
      <c r="F42" s="112" t="s">
        <v>1712</v>
      </c>
      <c r="G42" s="112" t="s">
        <v>1713</v>
      </c>
      <c r="H42" s="112" t="s">
        <v>1714</v>
      </c>
      <c r="I42" s="113" t="s">
        <v>8238</v>
      </c>
      <c r="J42" s="113" t="s">
        <v>13033</v>
      </c>
      <c r="K42" s="112" t="s">
        <v>7411</v>
      </c>
      <c r="L42" s="112" t="s">
        <v>13034</v>
      </c>
      <c r="M42" s="237" t="str">
        <f t="shared" si="0"/>
        <v>00</v>
      </c>
      <c r="N42" s="237" t="str">
        <f t="shared" si="1"/>
        <v>山本　円香 (3)</v>
      </c>
      <c r="O42" s="237" t="str">
        <f t="shared" si="2"/>
        <v>Madoka YAMAMOTO (00)</v>
      </c>
      <c r="P42" s="113"/>
      <c r="Q42" s="113"/>
    </row>
    <row r="43" spans="1:17" x14ac:dyDescent="0.15">
      <c r="A43" s="112">
        <v>42</v>
      </c>
      <c r="B43" s="113" t="s">
        <v>1645</v>
      </c>
      <c r="C43" s="112" t="s">
        <v>1646</v>
      </c>
      <c r="D43" s="112" t="s">
        <v>131</v>
      </c>
      <c r="E43" s="112">
        <v>26</v>
      </c>
      <c r="F43" s="112" t="s">
        <v>1715</v>
      </c>
      <c r="G43" s="112" t="s">
        <v>1219</v>
      </c>
      <c r="H43" s="112" t="s">
        <v>1716</v>
      </c>
      <c r="I43" s="113" t="s">
        <v>13002</v>
      </c>
      <c r="J43" s="113" t="s">
        <v>13035</v>
      </c>
      <c r="K43" s="112" t="s">
        <v>7411</v>
      </c>
      <c r="L43" s="112" t="s">
        <v>13036</v>
      </c>
      <c r="M43" s="237" t="str">
        <f t="shared" si="0"/>
        <v>99</v>
      </c>
      <c r="N43" s="237" t="str">
        <f t="shared" si="1"/>
        <v>𠮷田　真菜 (3)</v>
      </c>
      <c r="O43" s="237" t="str">
        <f t="shared" si="2"/>
        <v>Mana YOSHIDA (99)</v>
      </c>
      <c r="P43" s="113"/>
      <c r="Q43" s="113"/>
    </row>
    <row r="44" spans="1:17" x14ac:dyDescent="0.15">
      <c r="A44" s="112">
        <v>43</v>
      </c>
      <c r="B44" s="113" t="s">
        <v>1645</v>
      </c>
      <c r="C44" s="112" t="s">
        <v>1646</v>
      </c>
      <c r="D44" s="112" t="s">
        <v>131</v>
      </c>
      <c r="E44" s="112">
        <v>28</v>
      </c>
      <c r="F44" s="112" t="s">
        <v>1717</v>
      </c>
      <c r="G44" s="112" t="s">
        <v>1220</v>
      </c>
      <c r="H44" s="112" t="s">
        <v>1718</v>
      </c>
      <c r="I44" s="113" t="s">
        <v>1719</v>
      </c>
      <c r="J44" s="113" t="s">
        <v>13037</v>
      </c>
      <c r="K44" s="112" t="s">
        <v>7411</v>
      </c>
      <c r="L44" s="112" t="s">
        <v>13038</v>
      </c>
      <c r="M44" s="237" t="str">
        <f t="shared" si="0"/>
        <v>00</v>
      </c>
      <c r="N44" s="237" t="str">
        <f t="shared" si="1"/>
        <v>太田　麻衣 (3)</v>
      </c>
      <c r="O44" s="237" t="str">
        <f t="shared" si="2"/>
        <v>Mai OTA (00)</v>
      </c>
      <c r="P44" s="113"/>
      <c r="Q44" s="113"/>
    </row>
    <row r="45" spans="1:17" x14ac:dyDescent="0.15">
      <c r="A45" s="112">
        <v>44</v>
      </c>
      <c r="B45" s="113" t="s">
        <v>1645</v>
      </c>
      <c r="C45" s="112" t="s">
        <v>1646</v>
      </c>
      <c r="D45" s="112" t="s">
        <v>131</v>
      </c>
      <c r="E45" s="112" t="s">
        <v>1722</v>
      </c>
      <c r="F45" s="112" t="s">
        <v>1720</v>
      </c>
      <c r="G45" s="112" t="s">
        <v>1721</v>
      </c>
      <c r="H45" s="112" t="s">
        <v>1723</v>
      </c>
      <c r="I45" s="113" t="s">
        <v>1724</v>
      </c>
      <c r="J45" s="113" t="s">
        <v>1725</v>
      </c>
      <c r="K45" s="112" t="s">
        <v>7411</v>
      </c>
      <c r="L45" s="112" t="s">
        <v>13039</v>
      </c>
      <c r="M45" s="237" t="str">
        <f t="shared" si="0"/>
        <v>99</v>
      </c>
      <c r="N45" s="237" t="str">
        <f t="shared" si="1"/>
        <v>坂尻　有花 (3)</v>
      </c>
      <c r="O45" s="237" t="str">
        <f t="shared" si="2"/>
        <v>Yuka SAKAJIRI (99)</v>
      </c>
      <c r="P45" s="113"/>
      <c r="Q45" s="113"/>
    </row>
    <row r="46" spans="1:17" x14ac:dyDescent="0.15">
      <c r="A46" s="112">
        <v>45</v>
      </c>
      <c r="B46" s="113" t="s">
        <v>1645</v>
      </c>
      <c r="C46" s="112" t="s">
        <v>1646</v>
      </c>
      <c r="D46" s="112" t="s">
        <v>131</v>
      </c>
      <c r="E46" s="112">
        <v>27</v>
      </c>
      <c r="F46" s="112" t="s">
        <v>1726</v>
      </c>
      <c r="G46" s="112" t="s">
        <v>1221</v>
      </c>
      <c r="H46" s="112" t="s">
        <v>1727</v>
      </c>
      <c r="I46" s="113" t="s">
        <v>7692</v>
      </c>
      <c r="J46" s="113" t="s">
        <v>13040</v>
      </c>
      <c r="K46" s="112" t="s">
        <v>7411</v>
      </c>
      <c r="L46" s="112" t="s">
        <v>13041</v>
      </c>
      <c r="M46" s="237" t="str">
        <f t="shared" si="0"/>
        <v>99</v>
      </c>
      <c r="N46" s="237" t="str">
        <f t="shared" si="1"/>
        <v>竹内　ひかり (3)</v>
      </c>
      <c r="O46" s="237" t="str">
        <f t="shared" si="2"/>
        <v>Hikari TAKEUCHI (99)</v>
      </c>
      <c r="P46" s="113"/>
      <c r="Q46" s="113"/>
    </row>
    <row r="47" spans="1:17" x14ac:dyDescent="0.15">
      <c r="A47" s="112">
        <v>46</v>
      </c>
      <c r="B47" s="113" t="s">
        <v>1645</v>
      </c>
      <c r="C47" s="112" t="s">
        <v>1646</v>
      </c>
      <c r="D47" s="112" t="s">
        <v>131</v>
      </c>
      <c r="E47" s="112">
        <v>40</v>
      </c>
      <c r="F47" s="112" t="s">
        <v>1728</v>
      </c>
      <c r="G47" s="112" t="s">
        <v>1222</v>
      </c>
      <c r="H47" s="112" t="s">
        <v>1729</v>
      </c>
      <c r="I47" s="113" t="s">
        <v>13042</v>
      </c>
      <c r="J47" s="113" t="s">
        <v>13037</v>
      </c>
      <c r="K47" s="112" t="s">
        <v>7411</v>
      </c>
      <c r="L47" s="112" t="s">
        <v>13043</v>
      </c>
      <c r="M47" s="237" t="str">
        <f t="shared" si="0"/>
        <v>99</v>
      </c>
      <c r="N47" s="237" t="str">
        <f t="shared" si="1"/>
        <v>御﨑　舞 (3)</v>
      </c>
      <c r="O47" s="237" t="str">
        <f t="shared" si="2"/>
        <v>Mai MISAKI (99)</v>
      </c>
      <c r="P47" s="113"/>
      <c r="Q47" s="113"/>
    </row>
    <row r="48" spans="1:17" x14ac:dyDescent="0.15">
      <c r="A48" s="112">
        <v>47</v>
      </c>
      <c r="B48" s="113" t="s">
        <v>1645</v>
      </c>
      <c r="C48" s="112" t="s">
        <v>1646</v>
      </c>
      <c r="D48" s="112" t="s">
        <v>131</v>
      </c>
      <c r="E48" s="112">
        <v>45</v>
      </c>
      <c r="F48" s="112" t="s">
        <v>1730</v>
      </c>
      <c r="G48" s="112" t="s">
        <v>1223</v>
      </c>
      <c r="H48" s="112" t="s">
        <v>1731</v>
      </c>
      <c r="I48" s="113" t="s">
        <v>13044</v>
      </c>
      <c r="J48" s="113" t="s">
        <v>13045</v>
      </c>
      <c r="K48" s="112" t="s">
        <v>7411</v>
      </c>
      <c r="L48" s="112" t="s">
        <v>13046</v>
      </c>
      <c r="M48" s="237" t="str">
        <f t="shared" si="0"/>
        <v>99</v>
      </c>
      <c r="N48" s="237" t="str">
        <f t="shared" si="1"/>
        <v>𠮷薗　栞 (3)</v>
      </c>
      <c r="O48" s="237" t="str">
        <f t="shared" si="2"/>
        <v>Shiori YOSHIZONO (99)</v>
      </c>
      <c r="P48" s="113"/>
      <c r="Q48" s="113"/>
    </row>
    <row r="49" spans="1:17" x14ac:dyDescent="0.15">
      <c r="A49" s="112">
        <v>48</v>
      </c>
      <c r="B49" s="113" t="s">
        <v>1645</v>
      </c>
      <c r="C49" s="112" t="s">
        <v>1646</v>
      </c>
      <c r="D49" s="112" t="s">
        <v>139</v>
      </c>
      <c r="E49" s="112">
        <v>25</v>
      </c>
      <c r="F49" s="112" t="s">
        <v>1732</v>
      </c>
      <c r="G49" s="112" t="s">
        <v>1733</v>
      </c>
      <c r="H49" s="112" t="s">
        <v>1734</v>
      </c>
      <c r="I49" s="113" t="s">
        <v>1735</v>
      </c>
      <c r="J49" s="113" t="s">
        <v>13047</v>
      </c>
      <c r="K49" s="112" t="s">
        <v>7411</v>
      </c>
      <c r="L49" s="112" t="s">
        <v>13048</v>
      </c>
      <c r="M49" s="237" t="str">
        <f t="shared" si="0"/>
        <v>00</v>
      </c>
      <c r="N49" s="237" t="str">
        <f t="shared" si="1"/>
        <v>壹岐　あいこ (2)</v>
      </c>
      <c r="O49" s="237" t="str">
        <f t="shared" si="2"/>
        <v>Aiko IKI (00)</v>
      </c>
      <c r="P49" s="113"/>
      <c r="Q49" s="113"/>
    </row>
    <row r="50" spans="1:17" x14ac:dyDescent="0.15">
      <c r="A50" s="112">
        <v>49</v>
      </c>
      <c r="B50" s="113" t="s">
        <v>1645</v>
      </c>
      <c r="C50" s="112" t="s">
        <v>1646</v>
      </c>
      <c r="D50" s="112" t="s">
        <v>139</v>
      </c>
      <c r="E50" s="112">
        <v>26</v>
      </c>
      <c r="F50" s="112" t="s">
        <v>1736</v>
      </c>
      <c r="G50" s="112" t="s">
        <v>1737</v>
      </c>
      <c r="H50" s="112" t="s">
        <v>1738</v>
      </c>
      <c r="I50" s="113" t="s">
        <v>9953</v>
      </c>
      <c r="J50" s="113" t="s">
        <v>1739</v>
      </c>
      <c r="K50" s="112" t="s">
        <v>7411</v>
      </c>
      <c r="L50" s="112" t="s">
        <v>13049</v>
      </c>
      <c r="M50" s="237" t="str">
        <f t="shared" si="0"/>
        <v>00</v>
      </c>
      <c r="N50" s="237" t="str">
        <f t="shared" si="1"/>
        <v>上田　有紀 (2)</v>
      </c>
      <c r="O50" s="237" t="str">
        <f t="shared" si="2"/>
        <v>Yuki UEDA (00)</v>
      </c>
      <c r="P50" s="113"/>
      <c r="Q50" s="113"/>
    </row>
    <row r="51" spans="1:17" x14ac:dyDescent="0.15">
      <c r="A51" s="112">
        <v>50</v>
      </c>
      <c r="B51" s="113" t="s">
        <v>1645</v>
      </c>
      <c r="C51" s="112" t="s">
        <v>1646</v>
      </c>
      <c r="D51" s="112" t="s">
        <v>139</v>
      </c>
      <c r="E51" s="112" t="s">
        <v>1742</v>
      </c>
      <c r="F51" s="112" t="s">
        <v>1740</v>
      </c>
      <c r="G51" s="112" t="s">
        <v>1741</v>
      </c>
      <c r="H51" s="112" t="s">
        <v>1743</v>
      </c>
      <c r="I51" s="113" t="s">
        <v>1744</v>
      </c>
      <c r="J51" s="113" t="s">
        <v>13050</v>
      </c>
      <c r="K51" s="112" t="s">
        <v>7411</v>
      </c>
      <c r="L51" s="112" t="s">
        <v>13051</v>
      </c>
      <c r="M51" s="237" t="str">
        <f t="shared" si="0"/>
        <v>00</v>
      </c>
      <c r="N51" s="237" t="str">
        <f t="shared" si="1"/>
        <v>臼井　文音 (2)</v>
      </c>
      <c r="O51" s="237" t="str">
        <f t="shared" si="2"/>
        <v>Ayane USUI (00)</v>
      </c>
      <c r="P51" s="113"/>
      <c r="Q51" s="113"/>
    </row>
    <row r="52" spans="1:17" x14ac:dyDescent="0.15">
      <c r="A52" s="112">
        <v>51</v>
      </c>
      <c r="B52" s="113" t="s">
        <v>1645</v>
      </c>
      <c r="C52" s="112" t="s">
        <v>1646</v>
      </c>
      <c r="D52" s="112" t="s">
        <v>139</v>
      </c>
      <c r="E52" s="112">
        <v>27</v>
      </c>
      <c r="F52" s="112" t="s">
        <v>1745</v>
      </c>
      <c r="G52" s="112" t="s">
        <v>1746</v>
      </c>
      <c r="H52" s="112" t="s">
        <v>1747</v>
      </c>
      <c r="I52" s="113" t="s">
        <v>1748</v>
      </c>
      <c r="J52" s="113" t="s">
        <v>13052</v>
      </c>
      <c r="K52" s="112" t="s">
        <v>7411</v>
      </c>
      <c r="L52" s="112" t="s">
        <v>13053</v>
      </c>
      <c r="M52" s="237" t="str">
        <f t="shared" si="0"/>
        <v>00</v>
      </c>
      <c r="N52" s="237" t="str">
        <f t="shared" si="1"/>
        <v>奥井　小晴 (2)</v>
      </c>
      <c r="O52" s="237" t="str">
        <f t="shared" si="2"/>
        <v>Koharu OKUI (00)</v>
      </c>
      <c r="P52" s="113"/>
      <c r="Q52" s="113"/>
    </row>
    <row r="53" spans="1:17" x14ac:dyDescent="0.15">
      <c r="A53" s="112">
        <v>52</v>
      </c>
      <c r="B53" s="113" t="s">
        <v>1645</v>
      </c>
      <c r="C53" s="112" t="s">
        <v>1646</v>
      </c>
      <c r="D53" s="112" t="s">
        <v>139</v>
      </c>
      <c r="E53" s="112">
        <v>16</v>
      </c>
      <c r="F53" s="112" t="s">
        <v>1749</v>
      </c>
      <c r="G53" s="112" t="s">
        <v>1750</v>
      </c>
      <c r="H53" s="112" t="s">
        <v>1751</v>
      </c>
      <c r="I53" s="113" t="s">
        <v>13054</v>
      </c>
      <c r="J53" s="113" t="s">
        <v>13008</v>
      </c>
      <c r="K53" s="112" t="s">
        <v>7411</v>
      </c>
      <c r="L53" s="112" t="s">
        <v>13055</v>
      </c>
      <c r="M53" s="237" t="str">
        <f t="shared" si="0"/>
        <v>00</v>
      </c>
      <c r="N53" s="237" t="str">
        <f t="shared" si="1"/>
        <v>河口　美優 (2)</v>
      </c>
      <c r="O53" s="237" t="str">
        <f t="shared" si="2"/>
        <v>Miyu KAWAKUCHI (00)</v>
      </c>
      <c r="P53" s="113"/>
      <c r="Q53" s="113"/>
    </row>
    <row r="54" spans="1:17" x14ac:dyDescent="0.15">
      <c r="A54" s="112">
        <v>53</v>
      </c>
      <c r="B54" s="113" t="s">
        <v>1645</v>
      </c>
      <c r="C54" s="112" t="s">
        <v>1646</v>
      </c>
      <c r="D54" s="112" t="s">
        <v>139</v>
      </c>
      <c r="E54" s="112">
        <v>27</v>
      </c>
      <c r="F54" s="112" t="s">
        <v>1752</v>
      </c>
      <c r="G54" s="112" t="s">
        <v>1753</v>
      </c>
      <c r="H54" s="112" t="s">
        <v>1754</v>
      </c>
      <c r="I54" s="113" t="s">
        <v>1755</v>
      </c>
      <c r="J54" s="113" t="s">
        <v>1660</v>
      </c>
      <c r="K54" s="112" t="s">
        <v>7411</v>
      </c>
      <c r="L54" s="112" t="s">
        <v>13056</v>
      </c>
      <c r="M54" s="237" t="str">
        <f t="shared" si="0"/>
        <v>00</v>
      </c>
      <c r="N54" s="237" t="str">
        <f t="shared" si="1"/>
        <v>川中　御貴 (2)</v>
      </c>
      <c r="O54" s="237" t="str">
        <f t="shared" si="2"/>
        <v>Miki KAWANAKA (00)</v>
      </c>
      <c r="P54" s="113"/>
      <c r="Q54" s="113"/>
    </row>
    <row r="55" spans="1:17" x14ac:dyDescent="0.15">
      <c r="A55" s="112">
        <v>54</v>
      </c>
      <c r="B55" s="113" t="s">
        <v>1645</v>
      </c>
      <c r="C55" s="112" t="s">
        <v>1646</v>
      </c>
      <c r="D55" s="112" t="s">
        <v>139</v>
      </c>
      <c r="E55" s="112">
        <v>18</v>
      </c>
      <c r="F55" s="112" t="s">
        <v>1756</v>
      </c>
      <c r="G55" s="112" t="s">
        <v>1757</v>
      </c>
      <c r="H55" s="112" t="s">
        <v>1758</v>
      </c>
      <c r="I55" s="113" t="s">
        <v>13057</v>
      </c>
      <c r="J55" s="113" t="s">
        <v>1759</v>
      </c>
      <c r="K55" s="112" t="s">
        <v>7411</v>
      </c>
      <c r="L55" s="112" t="s">
        <v>13058</v>
      </c>
      <c r="M55" s="237" t="str">
        <f t="shared" si="0"/>
        <v>00</v>
      </c>
      <c r="N55" s="237" t="str">
        <f t="shared" si="1"/>
        <v>宍戸　梨瑚 (2)</v>
      </c>
      <c r="O55" s="237" t="str">
        <f t="shared" si="2"/>
        <v>Riko SHISHIDO (00)</v>
      </c>
      <c r="P55" s="113"/>
      <c r="Q55" s="113"/>
    </row>
    <row r="56" spans="1:17" x14ac:dyDescent="0.15">
      <c r="A56" s="112">
        <v>55</v>
      </c>
      <c r="B56" s="113" t="s">
        <v>1645</v>
      </c>
      <c r="C56" s="112" t="s">
        <v>1646</v>
      </c>
      <c r="D56" s="112" t="s">
        <v>139</v>
      </c>
      <c r="E56" s="112">
        <v>27</v>
      </c>
      <c r="F56" s="112" t="s">
        <v>1760</v>
      </c>
      <c r="G56" s="112" t="s">
        <v>1761</v>
      </c>
      <c r="H56" s="112" t="s">
        <v>1762</v>
      </c>
      <c r="I56" s="113" t="s">
        <v>10580</v>
      </c>
      <c r="J56" s="113" t="s">
        <v>13059</v>
      </c>
      <c r="K56" s="112" t="s">
        <v>7411</v>
      </c>
      <c r="L56" s="112" t="s">
        <v>13060</v>
      </c>
      <c r="M56" s="237" t="str">
        <f t="shared" si="0"/>
        <v>00</v>
      </c>
      <c r="N56" s="237" t="str">
        <f t="shared" si="1"/>
        <v>德永　弥栄 (2)</v>
      </c>
      <c r="O56" s="237" t="str">
        <f t="shared" si="2"/>
        <v>Yae TOKUNAGA (00)</v>
      </c>
      <c r="P56" s="113"/>
      <c r="Q56" s="113"/>
    </row>
    <row r="57" spans="1:17" x14ac:dyDescent="0.15">
      <c r="A57" s="112">
        <v>56</v>
      </c>
      <c r="B57" s="113" t="s">
        <v>1645</v>
      </c>
      <c r="C57" s="112" t="s">
        <v>1646</v>
      </c>
      <c r="D57" s="112" t="s">
        <v>139</v>
      </c>
      <c r="E57" s="112">
        <v>37</v>
      </c>
      <c r="F57" s="112" t="s">
        <v>1763</v>
      </c>
      <c r="G57" s="112" t="s">
        <v>1764</v>
      </c>
      <c r="H57" s="112" t="s">
        <v>1765</v>
      </c>
      <c r="I57" s="113" t="s">
        <v>13061</v>
      </c>
      <c r="J57" s="113" t="s">
        <v>1667</v>
      </c>
      <c r="K57" s="112" t="s">
        <v>7411</v>
      </c>
      <c r="L57" s="112" t="s">
        <v>13062</v>
      </c>
      <c r="M57" s="237" t="str">
        <f t="shared" si="0"/>
        <v>00</v>
      </c>
      <c r="N57" s="237" t="str">
        <f t="shared" si="1"/>
        <v>長嶺　早記 (2)</v>
      </c>
      <c r="O57" s="237" t="str">
        <f t="shared" si="2"/>
        <v>Saki NAGAMINE (00)</v>
      </c>
      <c r="P57" s="113"/>
      <c r="Q57" s="113"/>
    </row>
    <row r="58" spans="1:17" x14ac:dyDescent="0.15">
      <c r="A58" s="112">
        <v>57</v>
      </c>
      <c r="B58" s="113" t="s">
        <v>1645</v>
      </c>
      <c r="C58" s="112" t="s">
        <v>1646</v>
      </c>
      <c r="D58" s="112" t="s">
        <v>139</v>
      </c>
      <c r="E58" s="112">
        <v>27</v>
      </c>
      <c r="F58" s="112" t="s">
        <v>1766</v>
      </c>
      <c r="G58" s="112" t="s">
        <v>1485</v>
      </c>
      <c r="H58" s="112" t="s">
        <v>1767</v>
      </c>
      <c r="I58" s="113" t="s">
        <v>1670</v>
      </c>
      <c r="J58" s="113" t="s">
        <v>12984</v>
      </c>
      <c r="K58" s="112" t="s">
        <v>7411</v>
      </c>
      <c r="L58" s="112" t="s">
        <v>13063</v>
      </c>
      <c r="M58" s="237" t="str">
        <f t="shared" si="0"/>
        <v>00</v>
      </c>
      <c r="N58" s="237" t="str">
        <f t="shared" si="1"/>
        <v>西川　明花 (2)</v>
      </c>
      <c r="O58" s="237" t="str">
        <f t="shared" si="2"/>
        <v>Sayaka NISHIKAWA (00)</v>
      </c>
      <c r="P58" s="113"/>
      <c r="Q58" s="113"/>
    </row>
    <row r="59" spans="1:17" x14ac:dyDescent="0.15">
      <c r="A59" s="112">
        <v>58</v>
      </c>
      <c r="B59" s="113" t="s">
        <v>1645</v>
      </c>
      <c r="C59" s="112" t="s">
        <v>1646</v>
      </c>
      <c r="D59" s="112" t="s">
        <v>139</v>
      </c>
      <c r="E59" s="112">
        <v>26</v>
      </c>
      <c r="F59" s="112" t="s">
        <v>1768</v>
      </c>
      <c r="G59" s="112" t="s">
        <v>1769</v>
      </c>
      <c r="H59" s="112" t="s">
        <v>1770</v>
      </c>
      <c r="I59" s="113" t="s">
        <v>13064</v>
      </c>
      <c r="J59" s="113" t="s">
        <v>13065</v>
      </c>
      <c r="K59" s="112" t="s">
        <v>7411</v>
      </c>
      <c r="L59" s="112" t="s">
        <v>13066</v>
      </c>
      <c r="M59" s="237" t="str">
        <f t="shared" si="0"/>
        <v>00</v>
      </c>
      <c r="N59" s="237" t="str">
        <f t="shared" si="1"/>
        <v>福原　夏実 (2)</v>
      </c>
      <c r="O59" s="237" t="str">
        <f t="shared" si="2"/>
        <v>Natsumi FUKUHARA (00)</v>
      </c>
      <c r="P59" s="113"/>
      <c r="Q59" s="113"/>
    </row>
    <row r="60" spans="1:17" x14ac:dyDescent="0.15">
      <c r="A60" s="112">
        <v>59</v>
      </c>
      <c r="B60" s="113" t="s">
        <v>1645</v>
      </c>
      <c r="C60" s="112" t="s">
        <v>1646</v>
      </c>
      <c r="D60" s="112" t="s">
        <v>139</v>
      </c>
      <c r="E60" s="112">
        <v>28</v>
      </c>
      <c r="F60" s="112" t="s">
        <v>1771</v>
      </c>
      <c r="G60" s="112" t="s">
        <v>1772</v>
      </c>
      <c r="H60" s="112" t="s">
        <v>1773</v>
      </c>
      <c r="I60" s="113" t="s">
        <v>7405</v>
      </c>
      <c r="J60" s="113" t="s">
        <v>13067</v>
      </c>
      <c r="K60" s="112" t="s">
        <v>7411</v>
      </c>
      <c r="L60" s="112" t="s">
        <v>13068</v>
      </c>
      <c r="M60" s="237" t="str">
        <f t="shared" si="0"/>
        <v>00</v>
      </c>
      <c r="N60" s="237" t="str">
        <f t="shared" si="1"/>
        <v>松尾　季奈 (2)</v>
      </c>
      <c r="O60" s="237" t="str">
        <f t="shared" si="2"/>
        <v>Kina MATSUO (00)</v>
      </c>
      <c r="P60" s="113"/>
      <c r="Q60" s="113"/>
    </row>
    <row r="61" spans="1:17" x14ac:dyDescent="0.15">
      <c r="A61" s="112">
        <v>60</v>
      </c>
      <c r="B61" s="113" t="s">
        <v>1645</v>
      </c>
      <c r="C61" s="112" t="s">
        <v>1646</v>
      </c>
      <c r="D61" s="112" t="s">
        <v>139</v>
      </c>
      <c r="E61" s="112">
        <v>25</v>
      </c>
      <c r="F61" s="112" t="s">
        <v>1774</v>
      </c>
      <c r="G61" s="112" t="s">
        <v>1775</v>
      </c>
      <c r="H61" s="112" t="s">
        <v>1776</v>
      </c>
      <c r="I61" s="113" t="s">
        <v>13069</v>
      </c>
      <c r="J61" s="113" t="s">
        <v>13070</v>
      </c>
      <c r="K61" s="112" t="s">
        <v>7411</v>
      </c>
      <c r="L61" s="112" t="s">
        <v>13071</v>
      </c>
      <c r="M61" s="237" t="str">
        <f t="shared" si="0"/>
        <v>00</v>
      </c>
      <c r="N61" s="237" t="str">
        <f t="shared" si="1"/>
        <v>山口　美優子 (2)</v>
      </c>
      <c r="O61" s="237" t="str">
        <f t="shared" si="2"/>
        <v>Miyuko YAMAGUCHI (00)</v>
      </c>
      <c r="P61" s="113"/>
      <c r="Q61" s="113"/>
    </row>
    <row r="62" spans="1:17" x14ac:dyDescent="0.15">
      <c r="A62" s="112">
        <v>61</v>
      </c>
      <c r="B62" s="113" t="s">
        <v>1645</v>
      </c>
      <c r="C62" s="112" t="s">
        <v>1646</v>
      </c>
      <c r="D62" s="112" t="s">
        <v>139</v>
      </c>
      <c r="E62" s="112">
        <v>20</v>
      </c>
      <c r="F62" s="112" t="s">
        <v>1777</v>
      </c>
      <c r="G62" s="112" t="s">
        <v>1778</v>
      </c>
      <c r="H62" s="112" t="s">
        <v>1779</v>
      </c>
      <c r="I62" s="113" t="s">
        <v>13072</v>
      </c>
      <c r="J62" s="113" t="s">
        <v>13073</v>
      </c>
      <c r="K62" s="112" t="s">
        <v>7411</v>
      </c>
      <c r="L62" s="112" t="s">
        <v>13074</v>
      </c>
      <c r="M62" s="237" t="str">
        <f t="shared" si="0"/>
        <v>00</v>
      </c>
      <c r="N62" s="237" t="str">
        <f t="shared" si="1"/>
        <v>高安　結衣 (2)</v>
      </c>
      <c r="O62" s="237" t="str">
        <f t="shared" si="2"/>
        <v>Yui TAKAYASU (00)</v>
      </c>
      <c r="P62" s="113"/>
      <c r="Q62" s="113"/>
    </row>
    <row r="63" spans="1:17" x14ac:dyDescent="0.15">
      <c r="A63" s="112">
        <v>62</v>
      </c>
      <c r="B63" s="113" t="s">
        <v>1645</v>
      </c>
      <c r="C63" s="112" t="s">
        <v>1646</v>
      </c>
      <c r="D63" s="112" t="s">
        <v>139</v>
      </c>
      <c r="E63" s="112">
        <v>25</v>
      </c>
      <c r="F63" s="112" t="s">
        <v>1780</v>
      </c>
      <c r="G63" s="112" t="s">
        <v>1781</v>
      </c>
      <c r="H63" s="112" t="s">
        <v>1782</v>
      </c>
      <c r="I63" s="113" t="s">
        <v>13075</v>
      </c>
      <c r="J63" s="113" t="s">
        <v>1783</v>
      </c>
      <c r="K63" s="112" t="s">
        <v>7411</v>
      </c>
      <c r="L63" s="112" t="s">
        <v>13076</v>
      </c>
      <c r="M63" s="237" t="str">
        <f t="shared" si="0"/>
        <v>01</v>
      </c>
      <c r="N63" s="237" t="str">
        <f t="shared" si="1"/>
        <v>飛田　凜香 (2)</v>
      </c>
      <c r="O63" s="237" t="str">
        <f t="shared" si="2"/>
        <v>Rinka HIDA (01)</v>
      </c>
      <c r="P63" s="113"/>
      <c r="Q63" s="113"/>
    </row>
    <row r="64" spans="1:17" x14ac:dyDescent="0.15">
      <c r="A64" s="112">
        <v>63</v>
      </c>
      <c r="B64" s="113" t="s">
        <v>1645</v>
      </c>
      <c r="C64" s="112" t="s">
        <v>1646</v>
      </c>
      <c r="D64" s="112" t="s">
        <v>139</v>
      </c>
      <c r="E64" s="112">
        <v>34</v>
      </c>
      <c r="F64" s="112" t="s">
        <v>1784</v>
      </c>
      <c r="G64" s="112" t="s">
        <v>1785</v>
      </c>
      <c r="H64" s="112" t="s">
        <v>1786</v>
      </c>
      <c r="I64" s="113" t="s">
        <v>1787</v>
      </c>
      <c r="J64" s="113" t="s">
        <v>1788</v>
      </c>
      <c r="K64" s="112" t="s">
        <v>7411</v>
      </c>
      <c r="L64" s="112" t="s">
        <v>13077</v>
      </c>
      <c r="M64" s="237" t="str">
        <f t="shared" si="0"/>
        <v>00</v>
      </c>
      <c r="N64" s="237" t="str">
        <f t="shared" si="1"/>
        <v>平岡　美帆 (2)</v>
      </c>
      <c r="O64" s="237" t="str">
        <f t="shared" si="2"/>
        <v>Miho HIRAOKA (00)</v>
      </c>
      <c r="P64" s="113"/>
      <c r="Q64" s="113"/>
    </row>
    <row r="65" spans="1:17" x14ac:dyDescent="0.15">
      <c r="A65" s="112">
        <v>64</v>
      </c>
      <c r="B65" s="113" t="s">
        <v>1645</v>
      </c>
      <c r="C65" s="112" t="s">
        <v>1646</v>
      </c>
      <c r="D65" s="112" t="s">
        <v>142</v>
      </c>
      <c r="E65" s="112">
        <v>27</v>
      </c>
      <c r="F65" s="112" t="s">
        <v>1789</v>
      </c>
      <c r="G65" s="112" t="s">
        <v>1790</v>
      </c>
      <c r="H65" s="112" t="s">
        <v>1631</v>
      </c>
      <c r="I65" s="113" t="s">
        <v>13078</v>
      </c>
      <c r="J65" s="113" t="s">
        <v>13079</v>
      </c>
      <c r="K65" s="112" t="s">
        <v>7411</v>
      </c>
      <c r="L65" s="112" t="s">
        <v>13080</v>
      </c>
      <c r="M65" s="237" t="str">
        <f t="shared" si="0"/>
        <v>01</v>
      </c>
      <c r="N65" s="237" t="str">
        <f t="shared" si="1"/>
        <v>麻野　涼葉 (1)</v>
      </c>
      <c r="O65" s="237" t="str">
        <f t="shared" si="2"/>
        <v>Suzuha ASANO (01)</v>
      </c>
      <c r="P65" s="113"/>
      <c r="Q65" s="113"/>
    </row>
    <row r="66" spans="1:17" x14ac:dyDescent="0.15">
      <c r="A66" s="112">
        <v>65</v>
      </c>
      <c r="B66" s="113" t="s">
        <v>1645</v>
      </c>
      <c r="C66" s="112" t="s">
        <v>1646</v>
      </c>
      <c r="D66" s="112" t="s">
        <v>142</v>
      </c>
      <c r="E66" s="112">
        <v>37</v>
      </c>
      <c r="F66" s="112" t="s">
        <v>1791</v>
      </c>
      <c r="G66" s="112" t="s">
        <v>1792</v>
      </c>
      <c r="H66" s="112" t="s">
        <v>1793</v>
      </c>
      <c r="I66" s="113" t="s">
        <v>13081</v>
      </c>
      <c r="J66" s="113" t="s">
        <v>13082</v>
      </c>
      <c r="K66" s="112" t="s">
        <v>7411</v>
      </c>
      <c r="L66" s="112" t="s">
        <v>13083</v>
      </c>
      <c r="M66" s="237" t="str">
        <f t="shared" si="0"/>
        <v>01</v>
      </c>
      <c r="N66" s="237" t="str">
        <f t="shared" si="1"/>
        <v>榎本　樹羅 (1)</v>
      </c>
      <c r="O66" s="237" t="str">
        <f t="shared" si="2"/>
        <v>Jura ENOMOTO (01)</v>
      </c>
      <c r="P66" s="113"/>
      <c r="Q66" s="113"/>
    </row>
    <row r="67" spans="1:17" x14ac:dyDescent="0.15">
      <c r="A67" s="112">
        <v>66</v>
      </c>
      <c r="B67" s="113" t="s">
        <v>1645</v>
      </c>
      <c r="C67" s="112" t="s">
        <v>1646</v>
      </c>
      <c r="D67" s="112" t="s">
        <v>142</v>
      </c>
      <c r="E67" s="112">
        <v>28</v>
      </c>
      <c r="F67" s="112" t="s">
        <v>1794</v>
      </c>
      <c r="G67" s="112" t="s">
        <v>1795</v>
      </c>
      <c r="H67" s="112" t="s">
        <v>1796</v>
      </c>
      <c r="I67" s="113" t="s">
        <v>1797</v>
      </c>
      <c r="J67" s="113" t="s">
        <v>1798</v>
      </c>
      <c r="K67" s="112" t="s">
        <v>7411</v>
      </c>
      <c r="L67" s="112" t="s">
        <v>13084</v>
      </c>
      <c r="M67" s="237" t="str">
        <f t="shared" ref="M67:M130" si="3">LEFT(H67,2)</f>
        <v>01</v>
      </c>
      <c r="N67" s="237" t="str">
        <f t="shared" ref="N67:N130" si="4">F67&amp;" ("&amp;D67&amp;")"</f>
        <v>佃　光紗 (1)</v>
      </c>
      <c r="O67" s="237" t="str">
        <f t="shared" ref="O67:O130" si="5">J67&amp;" "&amp;I67&amp;" ("&amp;M67&amp;")"</f>
        <v>Misuzu TSUKUDA (01)</v>
      </c>
      <c r="P67" s="113"/>
      <c r="Q67" s="113"/>
    </row>
    <row r="68" spans="1:17" x14ac:dyDescent="0.15">
      <c r="A68" s="112">
        <v>67</v>
      </c>
      <c r="B68" s="113" t="s">
        <v>1645</v>
      </c>
      <c r="C68" s="112" t="s">
        <v>1646</v>
      </c>
      <c r="D68" s="112" t="s">
        <v>142</v>
      </c>
      <c r="E68" s="112">
        <v>18</v>
      </c>
      <c r="F68" s="112" t="s">
        <v>1799</v>
      </c>
      <c r="G68" s="112" t="s">
        <v>1800</v>
      </c>
      <c r="H68" s="112" t="s">
        <v>1801</v>
      </c>
      <c r="I68" s="113" t="s">
        <v>1802</v>
      </c>
      <c r="J68" s="113" t="s">
        <v>1803</v>
      </c>
      <c r="K68" s="112" t="s">
        <v>7411</v>
      </c>
      <c r="L68" s="112" t="s">
        <v>13085</v>
      </c>
      <c r="M68" s="237" t="str">
        <f t="shared" si="3"/>
        <v>01</v>
      </c>
      <c r="N68" s="237" t="str">
        <f t="shared" si="4"/>
        <v>中嶋　美羽 (1)</v>
      </c>
      <c r="O68" s="237" t="str">
        <f t="shared" si="5"/>
        <v>Miu NAKAJIMA (01)</v>
      </c>
      <c r="P68" s="113"/>
      <c r="Q68" s="113"/>
    </row>
    <row r="69" spans="1:17" x14ac:dyDescent="0.15">
      <c r="A69" s="112">
        <v>68</v>
      </c>
      <c r="B69" s="113" t="s">
        <v>1645</v>
      </c>
      <c r="C69" s="112" t="s">
        <v>1646</v>
      </c>
      <c r="D69" s="112" t="s">
        <v>142</v>
      </c>
      <c r="E69" s="112">
        <v>26</v>
      </c>
      <c r="F69" s="112" t="s">
        <v>1804</v>
      </c>
      <c r="G69" s="112" t="s">
        <v>1805</v>
      </c>
      <c r="H69" s="112" t="s">
        <v>1793</v>
      </c>
      <c r="I69" s="113" t="s">
        <v>8914</v>
      </c>
      <c r="J69" s="113" t="s">
        <v>13086</v>
      </c>
      <c r="K69" s="112" t="s">
        <v>7411</v>
      </c>
      <c r="L69" s="112" t="s">
        <v>13087</v>
      </c>
      <c r="M69" s="237" t="str">
        <f t="shared" si="3"/>
        <v>01</v>
      </c>
      <c r="N69" s="237" t="str">
        <f t="shared" si="4"/>
        <v>藤田　詩乃 (1)</v>
      </c>
      <c r="O69" s="237" t="str">
        <f t="shared" si="5"/>
        <v>Shino FUJITA (01)</v>
      </c>
      <c r="P69" s="113"/>
      <c r="Q69" s="113"/>
    </row>
    <row r="70" spans="1:17" x14ac:dyDescent="0.15">
      <c r="A70" s="112">
        <v>69</v>
      </c>
      <c r="B70" s="113" t="s">
        <v>1645</v>
      </c>
      <c r="C70" s="112" t="s">
        <v>1646</v>
      </c>
      <c r="D70" s="112" t="s">
        <v>142</v>
      </c>
      <c r="E70" s="112">
        <v>26</v>
      </c>
      <c r="F70" s="112" t="s">
        <v>1806</v>
      </c>
      <c r="G70" s="112" t="s">
        <v>1807</v>
      </c>
      <c r="H70" s="112" t="s">
        <v>1808</v>
      </c>
      <c r="I70" s="113" t="s">
        <v>1809</v>
      </c>
      <c r="J70" s="113" t="s">
        <v>1810</v>
      </c>
      <c r="K70" s="112" t="s">
        <v>7411</v>
      </c>
      <c r="L70" s="112" t="s">
        <v>13088</v>
      </c>
      <c r="M70" s="237" t="str">
        <f t="shared" si="3"/>
        <v>01</v>
      </c>
      <c r="N70" s="237" t="str">
        <f t="shared" si="4"/>
        <v>吉岡　里奈 (1)</v>
      </c>
      <c r="O70" s="237" t="str">
        <f t="shared" si="5"/>
        <v>Rina YOSHIOKA (01)</v>
      </c>
      <c r="P70" s="113"/>
      <c r="Q70" s="113"/>
    </row>
    <row r="71" spans="1:17" x14ac:dyDescent="0.15">
      <c r="A71" s="112">
        <v>70</v>
      </c>
      <c r="B71" s="113" t="s">
        <v>1645</v>
      </c>
      <c r="C71" s="112" t="s">
        <v>1646</v>
      </c>
      <c r="D71" s="112" t="s">
        <v>142</v>
      </c>
      <c r="E71" s="112">
        <v>19</v>
      </c>
      <c r="F71" s="112" t="s">
        <v>1811</v>
      </c>
      <c r="G71" s="112" t="s">
        <v>1812</v>
      </c>
      <c r="H71" s="112" t="s">
        <v>1813</v>
      </c>
      <c r="I71" s="113" t="s">
        <v>7663</v>
      </c>
      <c r="J71" s="113" t="s">
        <v>13089</v>
      </c>
      <c r="K71" s="112" t="s">
        <v>7411</v>
      </c>
      <c r="L71" s="112" t="s">
        <v>13090</v>
      </c>
      <c r="M71" s="237" t="str">
        <f t="shared" si="3"/>
        <v>02</v>
      </c>
      <c r="N71" s="237" t="str">
        <f t="shared" si="4"/>
        <v>伊藤　夢 (1)</v>
      </c>
      <c r="O71" s="237" t="str">
        <f t="shared" si="5"/>
        <v>Yume ITO (02)</v>
      </c>
      <c r="P71" s="113"/>
      <c r="Q71" s="113"/>
    </row>
    <row r="72" spans="1:17" x14ac:dyDescent="0.15">
      <c r="A72" s="112">
        <v>71</v>
      </c>
      <c r="B72" s="113" t="s">
        <v>1645</v>
      </c>
      <c r="C72" s="112" t="s">
        <v>1646</v>
      </c>
      <c r="D72" s="112" t="s">
        <v>142</v>
      </c>
      <c r="E72" s="112">
        <v>26</v>
      </c>
      <c r="F72" s="112" t="s">
        <v>1814</v>
      </c>
      <c r="G72" s="112" t="s">
        <v>1815</v>
      </c>
      <c r="H72" s="112" t="s">
        <v>1816</v>
      </c>
      <c r="I72" s="113" t="s">
        <v>13091</v>
      </c>
      <c r="J72" s="113" t="s">
        <v>13092</v>
      </c>
      <c r="K72" s="112" t="s">
        <v>7411</v>
      </c>
      <c r="L72" s="112" t="s">
        <v>13093</v>
      </c>
      <c r="M72" s="237" t="str">
        <f t="shared" si="3"/>
        <v>01</v>
      </c>
      <c r="N72" s="237" t="str">
        <f t="shared" si="4"/>
        <v>桶谷　南実 (1)</v>
      </c>
      <c r="O72" s="237" t="str">
        <f t="shared" si="5"/>
        <v>Minami OKETANI (01)</v>
      </c>
      <c r="P72" s="113"/>
      <c r="Q72" s="113"/>
    </row>
    <row r="73" spans="1:17" x14ac:dyDescent="0.15">
      <c r="A73" s="112">
        <v>72</v>
      </c>
      <c r="B73" s="113" t="s">
        <v>1645</v>
      </c>
      <c r="C73" s="112" t="s">
        <v>1646</v>
      </c>
      <c r="D73" s="112" t="s">
        <v>142</v>
      </c>
      <c r="E73" s="112">
        <v>28</v>
      </c>
      <c r="F73" s="112" t="s">
        <v>1817</v>
      </c>
      <c r="G73" s="112" t="s">
        <v>1818</v>
      </c>
      <c r="H73" s="112" t="s">
        <v>1819</v>
      </c>
      <c r="I73" s="113" t="s">
        <v>7753</v>
      </c>
      <c r="J73" s="113" t="s">
        <v>13094</v>
      </c>
      <c r="K73" s="112" t="s">
        <v>7411</v>
      </c>
      <c r="L73" s="112" t="s">
        <v>13095</v>
      </c>
      <c r="M73" s="237" t="str">
        <f t="shared" si="3"/>
        <v>02</v>
      </c>
      <c r="N73" s="237" t="str">
        <f t="shared" si="4"/>
        <v>小林　朝 (1)</v>
      </c>
      <c r="O73" s="237" t="str">
        <f t="shared" si="5"/>
        <v>Asa KOBAYASHI (02)</v>
      </c>
      <c r="P73" s="113"/>
      <c r="Q73" s="113"/>
    </row>
    <row r="74" spans="1:17" x14ac:dyDescent="0.15">
      <c r="A74" s="112">
        <v>73</v>
      </c>
      <c r="B74" s="113" t="s">
        <v>1645</v>
      </c>
      <c r="C74" s="112" t="s">
        <v>1646</v>
      </c>
      <c r="D74" s="112" t="s">
        <v>142</v>
      </c>
      <c r="E74" s="112">
        <v>26</v>
      </c>
      <c r="F74" s="112" t="s">
        <v>1820</v>
      </c>
      <c r="G74" s="112" t="s">
        <v>1821</v>
      </c>
      <c r="H74" s="112" t="s">
        <v>1822</v>
      </c>
      <c r="I74" s="113" t="s">
        <v>7425</v>
      </c>
      <c r="J74" s="113" t="s">
        <v>13096</v>
      </c>
      <c r="K74" s="112" t="s">
        <v>7411</v>
      </c>
      <c r="L74" s="112" t="s">
        <v>13097</v>
      </c>
      <c r="M74" s="237" t="str">
        <f t="shared" si="3"/>
        <v>01</v>
      </c>
      <c r="N74" s="237" t="str">
        <f t="shared" si="4"/>
        <v>曽根　野乃花 (1)</v>
      </c>
      <c r="O74" s="237" t="str">
        <f t="shared" si="5"/>
        <v>Nonoka SONE (01)</v>
      </c>
      <c r="P74" s="113"/>
      <c r="Q74" s="113"/>
    </row>
    <row r="75" spans="1:17" x14ac:dyDescent="0.15">
      <c r="A75" s="112">
        <v>74</v>
      </c>
      <c r="B75" s="113" t="s">
        <v>1645</v>
      </c>
      <c r="C75" s="112" t="s">
        <v>1646</v>
      </c>
      <c r="D75" s="112" t="s">
        <v>142</v>
      </c>
      <c r="E75" s="112">
        <v>38</v>
      </c>
      <c r="F75" s="112" t="s">
        <v>1823</v>
      </c>
      <c r="G75" s="112" t="s">
        <v>1824</v>
      </c>
      <c r="H75" s="112" t="s">
        <v>1813</v>
      </c>
      <c r="I75" s="113" t="s">
        <v>13098</v>
      </c>
      <c r="J75" s="113" t="s">
        <v>13099</v>
      </c>
      <c r="K75" s="112" t="s">
        <v>7411</v>
      </c>
      <c r="L75" s="112" t="s">
        <v>13100</v>
      </c>
      <c r="M75" s="237" t="str">
        <f t="shared" si="3"/>
        <v>02</v>
      </c>
      <c r="N75" s="237" t="str">
        <f t="shared" si="4"/>
        <v>西原　愛華 (1)</v>
      </c>
      <c r="O75" s="237" t="str">
        <f t="shared" si="5"/>
        <v>Aika NISHIHARA (02)</v>
      </c>
      <c r="P75" s="113"/>
      <c r="Q75" s="113"/>
    </row>
    <row r="76" spans="1:17" x14ac:dyDescent="0.15">
      <c r="A76" s="112">
        <v>76</v>
      </c>
      <c r="B76" s="113" t="s">
        <v>1826</v>
      </c>
      <c r="C76" s="112">
        <v>492195</v>
      </c>
      <c r="D76" s="112">
        <v>4</v>
      </c>
      <c r="E76" s="112">
        <v>26</v>
      </c>
      <c r="F76" s="112" t="s">
        <v>1825</v>
      </c>
      <c r="G76" s="112" t="s">
        <v>1247</v>
      </c>
      <c r="H76" s="112" t="s">
        <v>1827</v>
      </c>
      <c r="I76" s="113" t="s">
        <v>13101</v>
      </c>
      <c r="J76" s="113" t="s">
        <v>13102</v>
      </c>
      <c r="K76" s="112" t="s">
        <v>7411</v>
      </c>
      <c r="L76" s="112" t="s">
        <v>13103</v>
      </c>
      <c r="M76" s="237" t="str">
        <f t="shared" si="3"/>
        <v>98</v>
      </c>
      <c r="N76" s="237" t="str">
        <f t="shared" si="4"/>
        <v>坪井　季希 (4)</v>
      </c>
      <c r="O76" s="237" t="str">
        <f t="shared" si="5"/>
        <v>Toki TSUBOI (98)</v>
      </c>
      <c r="P76" s="113"/>
      <c r="Q76" s="113"/>
    </row>
    <row r="77" spans="1:17" x14ac:dyDescent="0.15">
      <c r="A77" s="112">
        <v>77</v>
      </c>
      <c r="B77" s="113" t="s">
        <v>1826</v>
      </c>
      <c r="C77" s="112">
        <v>492195</v>
      </c>
      <c r="D77" s="112">
        <v>4</v>
      </c>
      <c r="E77" s="112">
        <v>23</v>
      </c>
      <c r="F77" s="112" t="s">
        <v>1828</v>
      </c>
      <c r="G77" s="112" t="s">
        <v>1242</v>
      </c>
      <c r="H77" s="112" t="s">
        <v>1829</v>
      </c>
      <c r="I77" s="113" t="s">
        <v>7418</v>
      </c>
      <c r="J77" s="113" t="s">
        <v>13104</v>
      </c>
      <c r="K77" s="112" t="s">
        <v>7411</v>
      </c>
      <c r="L77" s="112" t="s">
        <v>13105</v>
      </c>
      <c r="M77" s="237" t="str">
        <f t="shared" si="3"/>
        <v>98</v>
      </c>
      <c r="N77" s="237" t="str">
        <f t="shared" si="4"/>
        <v>岩田　奈央 (4)</v>
      </c>
      <c r="O77" s="237" t="str">
        <f t="shared" si="5"/>
        <v>Nao IWATA (98)</v>
      </c>
      <c r="P77" s="113"/>
      <c r="Q77" s="113"/>
    </row>
    <row r="78" spans="1:17" x14ac:dyDescent="0.15">
      <c r="A78" s="112">
        <v>78</v>
      </c>
      <c r="B78" s="113" t="s">
        <v>1826</v>
      </c>
      <c r="C78" s="112">
        <v>492195</v>
      </c>
      <c r="D78" s="112">
        <v>4</v>
      </c>
      <c r="E78" s="112">
        <v>27</v>
      </c>
      <c r="F78" s="112" t="s">
        <v>1830</v>
      </c>
      <c r="G78" s="112" t="s">
        <v>1243</v>
      </c>
      <c r="H78" s="112" t="s">
        <v>1831</v>
      </c>
      <c r="I78" s="113" t="s">
        <v>13106</v>
      </c>
      <c r="J78" s="113" t="s">
        <v>13107</v>
      </c>
      <c r="K78" s="112" t="s">
        <v>7411</v>
      </c>
      <c r="L78" s="112" t="s">
        <v>13108</v>
      </c>
      <c r="M78" s="237" t="str">
        <f t="shared" si="3"/>
        <v>98</v>
      </c>
      <c r="N78" s="237" t="str">
        <f t="shared" si="4"/>
        <v>牛丸　瞭子 (4)</v>
      </c>
      <c r="O78" s="237" t="str">
        <f t="shared" si="5"/>
        <v>Ryoko USHIMARU (98)</v>
      </c>
      <c r="P78" s="113"/>
      <c r="Q78" s="113"/>
    </row>
    <row r="79" spans="1:17" x14ac:dyDescent="0.15">
      <c r="A79" s="112">
        <v>79</v>
      </c>
      <c r="B79" s="113" t="s">
        <v>1826</v>
      </c>
      <c r="C79" s="112">
        <v>492195</v>
      </c>
      <c r="D79" s="112">
        <v>4</v>
      </c>
      <c r="E79" s="112">
        <v>17</v>
      </c>
      <c r="F79" s="112" t="s">
        <v>1832</v>
      </c>
      <c r="G79" s="112" t="s">
        <v>1244</v>
      </c>
      <c r="H79" s="112" t="s">
        <v>1833</v>
      </c>
      <c r="I79" s="113" t="s">
        <v>13109</v>
      </c>
      <c r="J79" s="113" t="s">
        <v>1798</v>
      </c>
      <c r="K79" s="112" t="s">
        <v>7411</v>
      </c>
      <c r="L79" s="112" t="s">
        <v>13110</v>
      </c>
      <c r="M79" s="237" t="str">
        <f t="shared" si="3"/>
        <v>98</v>
      </c>
      <c r="N79" s="237" t="str">
        <f t="shared" si="4"/>
        <v>今森　美涼 (4)</v>
      </c>
      <c r="O79" s="237" t="str">
        <f t="shared" si="5"/>
        <v>Misuzu IMAMORI (98)</v>
      </c>
      <c r="P79" s="113"/>
      <c r="Q79" s="113"/>
    </row>
    <row r="80" spans="1:17" x14ac:dyDescent="0.15">
      <c r="A80" s="112">
        <v>80</v>
      </c>
      <c r="B80" s="113" t="s">
        <v>1826</v>
      </c>
      <c r="C80" s="112">
        <v>492195</v>
      </c>
      <c r="D80" s="112">
        <v>4</v>
      </c>
      <c r="E80" s="112">
        <v>28</v>
      </c>
      <c r="F80" s="112" t="s">
        <v>1834</v>
      </c>
      <c r="G80" s="112" t="s">
        <v>1245</v>
      </c>
      <c r="H80" s="112" t="s">
        <v>1835</v>
      </c>
      <c r="I80" s="113" t="s">
        <v>1836</v>
      </c>
      <c r="J80" s="113" t="s">
        <v>13111</v>
      </c>
      <c r="K80" s="112" t="s">
        <v>7411</v>
      </c>
      <c r="L80" s="112" t="s">
        <v>13112</v>
      </c>
      <c r="M80" s="237" t="str">
        <f t="shared" si="3"/>
        <v>97</v>
      </c>
      <c r="N80" s="237" t="str">
        <f t="shared" si="4"/>
        <v>丸本　佳苗 (4)</v>
      </c>
      <c r="O80" s="237" t="str">
        <f t="shared" si="5"/>
        <v>Kanae MARUMOTO (97)</v>
      </c>
      <c r="P80" s="113"/>
      <c r="Q80" s="113"/>
    </row>
    <row r="81" spans="1:17" x14ac:dyDescent="0.15">
      <c r="A81" s="112">
        <v>81</v>
      </c>
      <c r="B81" s="113" t="s">
        <v>1826</v>
      </c>
      <c r="C81" s="112">
        <v>492195</v>
      </c>
      <c r="D81" s="112">
        <v>4</v>
      </c>
      <c r="E81" s="112">
        <v>42</v>
      </c>
      <c r="F81" s="112" t="s">
        <v>1837</v>
      </c>
      <c r="G81" s="112" t="s">
        <v>1246</v>
      </c>
      <c r="H81" s="112" t="s">
        <v>1838</v>
      </c>
      <c r="I81" s="113" t="s">
        <v>13021</v>
      </c>
      <c r="J81" s="113" t="s">
        <v>13113</v>
      </c>
      <c r="K81" s="112" t="s">
        <v>7411</v>
      </c>
      <c r="L81" s="112" t="s">
        <v>13114</v>
      </c>
      <c r="M81" s="237" t="str">
        <f t="shared" si="3"/>
        <v>99</v>
      </c>
      <c r="N81" s="237" t="str">
        <f t="shared" si="4"/>
        <v>西村　舞花 (4)</v>
      </c>
      <c r="O81" s="237" t="str">
        <f t="shared" si="5"/>
        <v>Maika NISHIMURA (99)</v>
      </c>
      <c r="P81" s="113"/>
      <c r="Q81" s="113"/>
    </row>
    <row r="82" spans="1:17" x14ac:dyDescent="0.15">
      <c r="A82" s="112">
        <v>82</v>
      </c>
      <c r="B82" s="113" t="s">
        <v>1826</v>
      </c>
      <c r="C82" s="112">
        <v>492195</v>
      </c>
      <c r="D82" s="112">
        <v>4</v>
      </c>
      <c r="E82" s="112">
        <v>34</v>
      </c>
      <c r="F82" s="112" t="s">
        <v>1839</v>
      </c>
      <c r="G82" s="112" t="s">
        <v>1248</v>
      </c>
      <c r="H82" s="112" t="s">
        <v>1840</v>
      </c>
      <c r="I82" s="113" t="s">
        <v>13115</v>
      </c>
      <c r="J82" s="113" t="s">
        <v>13116</v>
      </c>
      <c r="K82" s="112" t="s">
        <v>7411</v>
      </c>
      <c r="L82" s="112" t="s">
        <v>13117</v>
      </c>
      <c r="M82" s="237" t="str">
        <f t="shared" si="3"/>
        <v>98</v>
      </c>
      <c r="N82" s="237" t="str">
        <f t="shared" si="4"/>
        <v>枝川　慧子 (4)</v>
      </c>
      <c r="O82" s="237" t="str">
        <f t="shared" si="5"/>
        <v>Satoko EDAGAWA (98)</v>
      </c>
      <c r="P82" s="113"/>
      <c r="Q82" s="113"/>
    </row>
    <row r="83" spans="1:17" x14ac:dyDescent="0.15">
      <c r="A83" s="112">
        <v>83</v>
      </c>
      <c r="B83" s="113" t="s">
        <v>1826</v>
      </c>
      <c r="C83" s="112">
        <v>492195</v>
      </c>
      <c r="D83" s="112">
        <v>4</v>
      </c>
      <c r="E83" s="112">
        <v>28</v>
      </c>
      <c r="F83" s="112" t="s">
        <v>1841</v>
      </c>
      <c r="G83" s="112" t="s">
        <v>1842</v>
      </c>
      <c r="H83" s="112" t="s">
        <v>1843</v>
      </c>
      <c r="I83" s="113" t="s">
        <v>7398</v>
      </c>
      <c r="J83" s="113" t="s">
        <v>1844</v>
      </c>
      <c r="K83" s="112" t="s">
        <v>7411</v>
      </c>
      <c r="L83" s="112" t="s">
        <v>13118</v>
      </c>
      <c r="M83" s="237" t="str">
        <f t="shared" si="3"/>
        <v>98</v>
      </c>
      <c r="N83" s="237" t="str">
        <f t="shared" si="4"/>
        <v>村田　朋世 (4)</v>
      </c>
      <c r="O83" s="237" t="str">
        <f t="shared" si="5"/>
        <v>Tomoyo MURATA (98)</v>
      </c>
      <c r="P83" s="113"/>
      <c r="Q83" s="113"/>
    </row>
    <row r="84" spans="1:17" x14ac:dyDescent="0.15">
      <c r="A84" s="112">
        <v>84</v>
      </c>
      <c r="B84" s="113" t="s">
        <v>1826</v>
      </c>
      <c r="C84" s="112">
        <v>492195</v>
      </c>
      <c r="D84" s="112">
        <v>3</v>
      </c>
      <c r="E84" s="112">
        <v>10</v>
      </c>
      <c r="F84" s="112" t="s">
        <v>1845</v>
      </c>
      <c r="G84" s="112" t="s">
        <v>1249</v>
      </c>
      <c r="H84" s="112" t="s">
        <v>1846</v>
      </c>
      <c r="I84" s="113" t="s">
        <v>1802</v>
      </c>
      <c r="J84" s="113" t="s">
        <v>1847</v>
      </c>
      <c r="K84" s="112" t="s">
        <v>7411</v>
      </c>
      <c r="L84" s="112" t="s">
        <v>13119</v>
      </c>
      <c r="M84" s="237" t="str">
        <f t="shared" si="3"/>
        <v>99</v>
      </c>
      <c r="N84" s="237" t="str">
        <f t="shared" si="4"/>
        <v>中島　菫 (3)</v>
      </c>
      <c r="O84" s="237" t="str">
        <f t="shared" si="5"/>
        <v>Sumire NAKAJIMA (99)</v>
      </c>
      <c r="P84" s="113"/>
      <c r="Q84" s="113"/>
    </row>
    <row r="85" spans="1:17" x14ac:dyDescent="0.15">
      <c r="A85" s="112">
        <v>85</v>
      </c>
      <c r="B85" s="113" t="s">
        <v>1826</v>
      </c>
      <c r="C85" s="112">
        <v>492195</v>
      </c>
      <c r="D85" s="112">
        <v>3</v>
      </c>
      <c r="E85" s="112">
        <v>27</v>
      </c>
      <c r="F85" s="112" t="s">
        <v>1848</v>
      </c>
      <c r="G85" s="112" t="s">
        <v>1849</v>
      </c>
      <c r="H85" s="112" t="s">
        <v>1850</v>
      </c>
      <c r="I85" s="113" t="s">
        <v>8752</v>
      </c>
      <c r="J85" s="113" t="s">
        <v>13120</v>
      </c>
      <c r="K85" s="112" t="s">
        <v>7411</v>
      </c>
      <c r="L85" s="112" t="s">
        <v>13121</v>
      </c>
      <c r="M85" s="237" t="str">
        <f t="shared" si="3"/>
        <v>99</v>
      </c>
      <c r="N85" s="237" t="str">
        <f t="shared" si="4"/>
        <v>大谷　望 (3)</v>
      </c>
      <c r="O85" s="237" t="str">
        <f t="shared" si="5"/>
        <v>Nozomi OTANI (99)</v>
      </c>
      <c r="P85" s="113"/>
      <c r="Q85" s="113"/>
    </row>
    <row r="86" spans="1:17" x14ac:dyDescent="0.15">
      <c r="A86" s="112">
        <v>86</v>
      </c>
      <c r="B86" s="113" t="s">
        <v>1826</v>
      </c>
      <c r="C86" s="112">
        <v>492195</v>
      </c>
      <c r="D86" s="112">
        <v>3</v>
      </c>
      <c r="E86" s="112">
        <v>21</v>
      </c>
      <c r="F86" s="112" t="s">
        <v>1851</v>
      </c>
      <c r="G86" s="112" t="s">
        <v>1852</v>
      </c>
      <c r="H86" s="112" t="s">
        <v>1853</v>
      </c>
      <c r="I86" s="113" t="s">
        <v>7753</v>
      </c>
      <c r="J86" s="113" t="s">
        <v>13122</v>
      </c>
      <c r="K86" s="112" t="s">
        <v>7411</v>
      </c>
      <c r="L86" s="112" t="s">
        <v>13123</v>
      </c>
      <c r="M86" s="237" t="str">
        <f t="shared" si="3"/>
        <v>99</v>
      </c>
      <c r="N86" s="237" t="str">
        <f t="shared" si="4"/>
        <v>小林　美月 (3)</v>
      </c>
      <c r="O86" s="237" t="str">
        <f t="shared" si="5"/>
        <v>Mitsuki KOBAYASHI (99)</v>
      </c>
      <c r="P86" s="113"/>
      <c r="Q86" s="113"/>
    </row>
    <row r="87" spans="1:17" x14ac:dyDescent="0.15">
      <c r="A87" s="112">
        <v>87</v>
      </c>
      <c r="B87" s="113" t="s">
        <v>1826</v>
      </c>
      <c r="C87" s="112">
        <v>492195</v>
      </c>
      <c r="D87" s="112">
        <v>3</v>
      </c>
      <c r="E87" s="112">
        <v>23</v>
      </c>
      <c r="F87" s="112" t="s">
        <v>1854</v>
      </c>
      <c r="G87" s="112" t="s">
        <v>1855</v>
      </c>
      <c r="H87" s="112" t="s">
        <v>1856</v>
      </c>
      <c r="I87" s="113" t="s">
        <v>9370</v>
      </c>
      <c r="J87" s="113" t="s">
        <v>13035</v>
      </c>
      <c r="K87" s="112" t="s">
        <v>7411</v>
      </c>
      <c r="L87" s="112" t="s">
        <v>13124</v>
      </c>
      <c r="M87" s="237" t="str">
        <f t="shared" si="3"/>
        <v>00</v>
      </c>
      <c r="N87" s="237" t="str">
        <f t="shared" si="4"/>
        <v>河村　愛菜 (3)</v>
      </c>
      <c r="O87" s="237" t="str">
        <f t="shared" si="5"/>
        <v>Mana KAWAMURA (00)</v>
      </c>
      <c r="P87" s="113"/>
      <c r="Q87" s="113"/>
    </row>
    <row r="88" spans="1:17" x14ac:dyDescent="0.15">
      <c r="A88" s="112">
        <v>88</v>
      </c>
      <c r="B88" s="113" t="s">
        <v>1826</v>
      </c>
      <c r="C88" s="112">
        <v>492195</v>
      </c>
      <c r="D88" s="112">
        <v>3</v>
      </c>
      <c r="E88" s="112">
        <v>24</v>
      </c>
      <c r="F88" s="112" t="s">
        <v>1857</v>
      </c>
      <c r="G88" s="112" t="s">
        <v>1858</v>
      </c>
      <c r="H88" s="112" t="s">
        <v>1859</v>
      </c>
      <c r="I88" s="113" t="s">
        <v>8800</v>
      </c>
      <c r="J88" s="113" t="s">
        <v>1860</v>
      </c>
      <c r="K88" s="112" t="s">
        <v>7411</v>
      </c>
      <c r="L88" s="112" t="s">
        <v>13125</v>
      </c>
      <c r="M88" s="237" t="str">
        <f t="shared" si="3"/>
        <v>99</v>
      </c>
      <c r="N88" s="237" t="str">
        <f t="shared" si="4"/>
        <v>牧野　好美 (3)</v>
      </c>
      <c r="O88" s="237" t="str">
        <f t="shared" si="5"/>
        <v>Konomi MAKINO (99)</v>
      </c>
      <c r="P88" s="113"/>
      <c r="Q88" s="113"/>
    </row>
    <row r="89" spans="1:17" x14ac:dyDescent="0.15">
      <c r="A89" s="112">
        <v>89</v>
      </c>
      <c r="B89" s="113" t="s">
        <v>1826</v>
      </c>
      <c r="C89" s="112" t="s">
        <v>1863</v>
      </c>
      <c r="D89" s="112" t="s">
        <v>131</v>
      </c>
      <c r="E89" s="112">
        <v>23</v>
      </c>
      <c r="F89" s="112" t="s">
        <v>1861</v>
      </c>
      <c r="G89" s="112" t="s">
        <v>1862</v>
      </c>
      <c r="H89" s="112" t="s">
        <v>1864</v>
      </c>
      <c r="I89" s="113" t="s">
        <v>13126</v>
      </c>
      <c r="J89" s="113" t="s">
        <v>13127</v>
      </c>
      <c r="K89" s="112" t="s">
        <v>7411</v>
      </c>
      <c r="L89" s="112" t="s">
        <v>13128</v>
      </c>
      <c r="M89" s="237" t="str">
        <f t="shared" si="3"/>
        <v>99</v>
      </c>
      <c r="N89" s="237" t="str">
        <f t="shared" si="4"/>
        <v>枡川　萌夏 (3)</v>
      </c>
      <c r="O89" s="237" t="str">
        <f t="shared" si="5"/>
        <v>Moeka MASUKAWA (99)</v>
      </c>
      <c r="P89" s="113"/>
      <c r="Q89" s="113"/>
    </row>
    <row r="90" spans="1:17" x14ac:dyDescent="0.15">
      <c r="A90" s="112">
        <v>90</v>
      </c>
      <c r="B90" s="113" t="s">
        <v>1826</v>
      </c>
      <c r="C90" s="112">
        <v>492195</v>
      </c>
      <c r="D90" s="112" t="s">
        <v>995</v>
      </c>
      <c r="E90" s="112">
        <v>17</v>
      </c>
      <c r="F90" s="112" t="s">
        <v>1865</v>
      </c>
      <c r="G90" s="112" t="s">
        <v>1866</v>
      </c>
      <c r="H90" s="112" t="s">
        <v>1867</v>
      </c>
      <c r="I90" s="113" t="s">
        <v>7409</v>
      </c>
      <c r="J90" s="113" t="s">
        <v>13129</v>
      </c>
      <c r="K90" s="112" t="s">
        <v>7411</v>
      </c>
      <c r="L90" s="112" t="s">
        <v>13130</v>
      </c>
      <c r="M90" s="237" t="str">
        <f t="shared" si="3"/>
        <v>99</v>
      </c>
      <c r="N90" s="237" t="str">
        <f t="shared" si="4"/>
        <v>田中　里佳 (３)</v>
      </c>
      <c r="O90" s="237" t="str">
        <f t="shared" si="5"/>
        <v>Rika TANAKA (99)</v>
      </c>
      <c r="P90" s="113"/>
      <c r="Q90" s="113"/>
    </row>
    <row r="91" spans="1:17" x14ac:dyDescent="0.15">
      <c r="A91" s="112">
        <v>91</v>
      </c>
      <c r="B91" s="113" t="s">
        <v>1826</v>
      </c>
      <c r="C91" s="112">
        <v>492195</v>
      </c>
      <c r="D91" s="112">
        <v>2</v>
      </c>
      <c r="E91" s="112">
        <v>17</v>
      </c>
      <c r="F91" s="112" t="s">
        <v>1868</v>
      </c>
      <c r="G91" s="112" t="s">
        <v>1869</v>
      </c>
      <c r="H91" s="112" t="s">
        <v>1870</v>
      </c>
      <c r="I91" s="113" t="s">
        <v>13131</v>
      </c>
      <c r="J91" s="113" t="s">
        <v>13073</v>
      </c>
      <c r="K91" s="112" t="s">
        <v>7411</v>
      </c>
      <c r="L91" s="112" t="s">
        <v>13132</v>
      </c>
      <c r="M91" s="237" t="str">
        <f t="shared" si="3"/>
        <v>00</v>
      </c>
      <c r="N91" s="237" t="str">
        <f t="shared" si="4"/>
        <v>柳澤　祐衣 (2)</v>
      </c>
      <c r="O91" s="237" t="str">
        <f t="shared" si="5"/>
        <v>Yui YANAGISAWA (00)</v>
      </c>
      <c r="P91" s="113"/>
      <c r="Q91" s="113"/>
    </row>
    <row r="92" spans="1:17" x14ac:dyDescent="0.15">
      <c r="A92" s="112">
        <v>92</v>
      </c>
      <c r="B92" s="113" t="s">
        <v>1826</v>
      </c>
      <c r="C92" s="112">
        <v>492195</v>
      </c>
      <c r="D92" s="112">
        <v>2</v>
      </c>
      <c r="E92" s="112">
        <v>10</v>
      </c>
      <c r="F92" s="112" t="s">
        <v>1871</v>
      </c>
      <c r="G92" s="112" t="s">
        <v>1872</v>
      </c>
      <c r="H92" s="112" t="s">
        <v>1873</v>
      </c>
      <c r="I92" s="113" t="s">
        <v>13133</v>
      </c>
      <c r="J92" s="113" t="s">
        <v>1874</v>
      </c>
      <c r="K92" s="112" t="s">
        <v>7411</v>
      </c>
      <c r="L92" s="112" t="s">
        <v>13134</v>
      </c>
      <c r="M92" s="237" t="str">
        <f t="shared" si="3"/>
        <v>00</v>
      </c>
      <c r="N92" s="237" t="str">
        <f t="shared" si="4"/>
        <v>櫻井　杏樹 (2)</v>
      </c>
      <c r="O92" s="237" t="str">
        <f t="shared" si="5"/>
        <v>Anju SAKURAI (00)</v>
      </c>
      <c r="P92" s="113"/>
      <c r="Q92" s="113"/>
    </row>
    <row r="93" spans="1:17" x14ac:dyDescent="0.15">
      <c r="A93" s="112">
        <v>93</v>
      </c>
      <c r="B93" s="113" t="s">
        <v>1826</v>
      </c>
      <c r="C93" s="112">
        <v>492195</v>
      </c>
      <c r="D93" s="112" t="s">
        <v>211</v>
      </c>
      <c r="E93" s="112">
        <v>28</v>
      </c>
      <c r="F93" s="112" t="s">
        <v>1875</v>
      </c>
      <c r="G93" s="112" t="s">
        <v>1876</v>
      </c>
      <c r="H93" s="112" t="s">
        <v>1877</v>
      </c>
      <c r="I93" s="113" t="s">
        <v>1878</v>
      </c>
      <c r="J93" s="113" t="s">
        <v>1879</v>
      </c>
      <c r="K93" s="112" t="s">
        <v>7411</v>
      </c>
      <c r="L93" s="112" t="s">
        <v>13135</v>
      </c>
      <c r="M93" s="237" t="str">
        <f t="shared" si="3"/>
        <v>00</v>
      </c>
      <c r="N93" s="237" t="str">
        <f t="shared" si="4"/>
        <v>宮脇　あやみ (２)</v>
      </c>
      <c r="O93" s="237" t="str">
        <f t="shared" si="5"/>
        <v>Ayami MIYAWAKI (00)</v>
      </c>
      <c r="P93" s="113"/>
      <c r="Q93" s="113"/>
    </row>
    <row r="94" spans="1:17" x14ac:dyDescent="0.15">
      <c r="A94" s="112">
        <v>94</v>
      </c>
      <c r="B94" s="113" t="s">
        <v>1826</v>
      </c>
      <c r="C94" s="112">
        <v>492195</v>
      </c>
      <c r="D94" s="112" t="s">
        <v>211</v>
      </c>
      <c r="E94" s="112">
        <v>38</v>
      </c>
      <c r="F94" s="112" t="s">
        <v>1880</v>
      </c>
      <c r="G94" s="112" t="s">
        <v>1881</v>
      </c>
      <c r="H94" s="112" t="s">
        <v>1738</v>
      </c>
      <c r="I94" s="113" t="s">
        <v>13021</v>
      </c>
      <c r="J94" s="113" t="s">
        <v>1882</v>
      </c>
      <c r="K94" s="112" t="s">
        <v>7411</v>
      </c>
      <c r="L94" s="112" t="s">
        <v>13136</v>
      </c>
      <c r="M94" s="237" t="str">
        <f t="shared" si="3"/>
        <v>00</v>
      </c>
      <c r="N94" s="237" t="str">
        <f t="shared" si="4"/>
        <v>西村　知紗 (２)</v>
      </c>
      <c r="O94" s="237" t="str">
        <f t="shared" si="5"/>
        <v>Chisa NISHIMURA (00)</v>
      </c>
      <c r="P94" s="113"/>
      <c r="Q94" s="113"/>
    </row>
    <row r="95" spans="1:17" x14ac:dyDescent="0.15">
      <c r="A95" s="112">
        <v>95</v>
      </c>
      <c r="B95" s="113" t="s">
        <v>1826</v>
      </c>
      <c r="C95" s="112" t="s">
        <v>1863</v>
      </c>
      <c r="D95" s="112" t="s">
        <v>139</v>
      </c>
      <c r="E95" s="112">
        <v>25</v>
      </c>
      <c r="F95" s="112" t="s">
        <v>1883</v>
      </c>
      <c r="G95" s="112" t="s">
        <v>1884</v>
      </c>
      <c r="H95" s="112" t="s">
        <v>1885</v>
      </c>
      <c r="I95" s="113" t="s">
        <v>1886</v>
      </c>
      <c r="J95" s="113" t="s">
        <v>1887</v>
      </c>
      <c r="K95" s="112" t="s">
        <v>7411</v>
      </c>
      <c r="L95" s="112" t="s">
        <v>13137</v>
      </c>
      <c r="M95" s="237" t="str">
        <f t="shared" si="3"/>
        <v>01</v>
      </c>
      <c r="N95" s="237" t="str">
        <f t="shared" si="4"/>
        <v>黄瀬　蒼 (2)</v>
      </c>
      <c r="O95" s="237" t="str">
        <f t="shared" si="5"/>
        <v>Aoi KISE (01)</v>
      </c>
      <c r="P95" s="113"/>
      <c r="Q95" s="113"/>
    </row>
    <row r="96" spans="1:17" x14ac:dyDescent="0.15">
      <c r="A96" s="112">
        <v>96</v>
      </c>
      <c r="B96" s="113" t="s">
        <v>1826</v>
      </c>
      <c r="C96" s="112" t="s">
        <v>1863</v>
      </c>
      <c r="D96" s="112" t="s">
        <v>139</v>
      </c>
      <c r="E96" s="112">
        <v>26</v>
      </c>
      <c r="F96" s="112" t="s">
        <v>1888</v>
      </c>
      <c r="G96" s="112" t="s">
        <v>1889</v>
      </c>
      <c r="H96" s="112" t="s">
        <v>1890</v>
      </c>
      <c r="I96" s="113" t="s">
        <v>13138</v>
      </c>
      <c r="J96" s="113" t="s">
        <v>13139</v>
      </c>
      <c r="K96" s="112" t="s">
        <v>7411</v>
      </c>
      <c r="L96" s="112" t="s">
        <v>13140</v>
      </c>
      <c r="M96" s="237" t="str">
        <f t="shared" si="3"/>
        <v>00</v>
      </c>
      <c r="N96" s="237" t="str">
        <f t="shared" si="4"/>
        <v>安見　理沙 (2)</v>
      </c>
      <c r="O96" s="237" t="str">
        <f t="shared" si="5"/>
        <v>Risa YASUMI (00)</v>
      </c>
      <c r="P96" s="113"/>
      <c r="Q96" s="113"/>
    </row>
    <row r="97" spans="1:17" x14ac:dyDescent="0.15">
      <c r="A97" s="112">
        <v>97</v>
      </c>
      <c r="B97" s="113" t="s">
        <v>1826</v>
      </c>
      <c r="C97" s="112" t="s">
        <v>1863</v>
      </c>
      <c r="D97" s="112" t="s">
        <v>139</v>
      </c>
      <c r="E97" s="112">
        <v>27</v>
      </c>
      <c r="F97" s="112" t="s">
        <v>1891</v>
      </c>
      <c r="G97" s="112" t="s">
        <v>1892</v>
      </c>
      <c r="H97" s="112" t="s">
        <v>1893</v>
      </c>
      <c r="I97" s="113" t="s">
        <v>8342</v>
      </c>
      <c r="J97" s="113" t="s">
        <v>13086</v>
      </c>
      <c r="K97" s="112" t="s">
        <v>7411</v>
      </c>
      <c r="L97" s="112" t="s">
        <v>13141</v>
      </c>
      <c r="M97" s="237" t="str">
        <f t="shared" si="3"/>
        <v>00</v>
      </c>
      <c r="N97" s="237" t="str">
        <f t="shared" si="4"/>
        <v>竹田　紫乃 (2)</v>
      </c>
      <c r="O97" s="237" t="str">
        <f t="shared" si="5"/>
        <v>Shino TAKEDA (00)</v>
      </c>
      <c r="P97" s="113"/>
      <c r="Q97" s="113"/>
    </row>
    <row r="98" spans="1:17" x14ac:dyDescent="0.15">
      <c r="A98" s="112">
        <v>98</v>
      </c>
      <c r="B98" s="113" t="s">
        <v>1826</v>
      </c>
      <c r="C98" s="112" t="s">
        <v>1863</v>
      </c>
      <c r="D98" s="112" t="s">
        <v>139</v>
      </c>
      <c r="E98" s="112">
        <v>14</v>
      </c>
      <c r="F98" s="112" t="s">
        <v>1894</v>
      </c>
      <c r="G98" s="112" t="s">
        <v>1895</v>
      </c>
      <c r="H98" s="112" t="s">
        <v>1896</v>
      </c>
      <c r="I98" s="113" t="s">
        <v>1897</v>
      </c>
      <c r="J98" s="113" t="s">
        <v>13142</v>
      </c>
      <c r="K98" s="112" t="s">
        <v>7411</v>
      </c>
      <c r="L98" s="112" t="s">
        <v>13143</v>
      </c>
      <c r="M98" s="237" t="str">
        <f t="shared" si="3"/>
        <v>99</v>
      </c>
      <c r="N98" s="237" t="str">
        <f t="shared" si="4"/>
        <v>徳原　京香 (2)</v>
      </c>
      <c r="O98" s="237" t="str">
        <f t="shared" si="5"/>
        <v>Kyoka TOKUHARA (99)</v>
      </c>
      <c r="P98" s="113"/>
      <c r="Q98" s="113"/>
    </row>
    <row r="99" spans="1:17" x14ac:dyDescent="0.15">
      <c r="A99" s="112">
        <v>99</v>
      </c>
      <c r="B99" s="113" t="s">
        <v>1826</v>
      </c>
      <c r="C99" s="112" t="s">
        <v>1863</v>
      </c>
      <c r="D99" s="112" t="s">
        <v>142</v>
      </c>
      <c r="E99" s="112">
        <v>27</v>
      </c>
      <c r="F99" s="112" t="s">
        <v>1898</v>
      </c>
      <c r="G99" s="112" t="s">
        <v>1899</v>
      </c>
      <c r="H99" s="112" t="s">
        <v>1900</v>
      </c>
      <c r="I99" s="113" t="s">
        <v>13144</v>
      </c>
      <c r="J99" s="113" t="s">
        <v>13145</v>
      </c>
      <c r="K99" s="112" t="s">
        <v>7411</v>
      </c>
      <c r="L99" s="112" t="s">
        <v>13146</v>
      </c>
      <c r="M99" s="237" t="str">
        <f t="shared" si="3"/>
        <v>02</v>
      </c>
      <c r="N99" s="237" t="str">
        <f t="shared" si="4"/>
        <v>下岡　仁美 (1)</v>
      </c>
      <c r="O99" s="237" t="str">
        <f t="shared" si="5"/>
        <v>Hitomi SHIMAOKA (02)</v>
      </c>
      <c r="P99" s="113"/>
      <c r="Q99" s="113"/>
    </row>
    <row r="100" spans="1:17" x14ac:dyDescent="0.15">
      <c r="A100" s="112">
        <v>100</v>
      </c>
      <c r="B100" s="113" t="s">
        <v>1826</v>
      </c>
      <c r="C100" s="112" t="s">
        <v>1863</v>
      </c>
      <c r="D100" s="112" t="s">
        <v>142</v>
      </c>
      <c r="E100" s="112">
        <v>25</v>
      </c>
      <c r="F100" s="112" t="s">
        <v>1901</v>
      </c>
      <c r="G100" s="112" t="s">
        <v>1902</v>
      </c>
      <c r="H100" s="112" t="s">
        <v>1903</v>
      </c>
      <c r="I100" s="113" t="s">
        <v>13147</v>
      </c>
      <c r="J100" s="113" t="s">
        <v>13148</v>
      </c>
      <c r="K100" s="112" t="s">
        <v>7411</v>
      </c>
      <c r="L100" s="112" t="s">
        <v>13149</v>
      </c>
      <c r="M100" s="237" t="str">
        <f t="shared" si="3"/>
        <v>01</v>
      </c>
      <c r="N100" s="237" t="str">
        <f t="shared" si="4"/>
        <v>野口　七海 (1)</v>
      </c>
      <c r="O100" s="237" t="str">
        <f t="shared" si="5"/>
        <v>Nanami NOGUCHI (01)</v>
      </c>
      <c r="P100" s="113"/>
      <c r="Q100" s="113"/>
    </row>
    <row r="101" spans="1:17" x14ac:dyDescent="0.15">
      <c r="A101" s="112">
        <v>101</v>
      </c>
      <c r="B101" s="113" t="s">
        <v>1826</v>
      </c>
      <c r="C101" s="112" t="s">
        <v>1863</v>
      </c>
      <c r="D101" s="112" t="s">
        <v>142</v>
      </c>
      <c r="E101" s="112">
        <v>29</v>
      </c>
      <c r="F101" s="112" t="s">
        <v>1904</v>
      </c>
      <c r="G101" s="112" t="s">
        <v>1905</v>
      </c>
      <c r="H101" s="112" t="s">
        <v>1906</v>
      </c>
      <c r="I101" s="113" t="s">
        <v>1907</v>
      </c>
      <c r="J101" s="113" t="s">
        <v>1908</v>
      </c>
      <c r="K101" s="112" t="s">
        <v>7411</v>
      </c>
      <c r="L101" s="112" t="s">
        <v>13150</v>
      </c>
      <c r="M101" s="237" t="str">
        <f t="shared" si="3"/>
        <v>01</v>
      </c>
      <c r="N101" s="237" t="str">
        <f t="shared" si="4"/>
        <v>石黒　樹子 (1)</v>
      </c>
      <c r="O101" s="237" t="str">
        <f t="shared" si="5"/>
        <v>Kiko ISHIGURO (01)</v>
      </c>
      <c r="P101" s="113"/>
      <c r="Q101" s="113"/>
    </row>
    <row r="102" spans="1:17" x14ac:dyDescent="0.15">
      <c r="A102" s="112">
        <v>102</v>
      </c>
      <c r="B102" s="113" t="s">
        <v>1826</v>
      </c>
      <c r="C102" s="112" t="s">
        <v>1863</v>
      </c>
      <c r="D102" s="112" t="s">
        <v>157</v>
      </c>
      <c r="E102" s="112">
        <v>27</v>
      </c>
      <c r="F102" s="112" t="s">
        <v>1909</v>
      </c>
      <c r="G102" s="112" t="s">
        <v>1241</v>
      </c>
      <c r="H102" s="112" t="s">
        <v>1910</v>
      </c>
      <c r="I102" s="113" t="s">
        <v>7409</v>
      </c>
      <c r="J102" s="113" t="s">
        <v>1911</v>
      </c>
      <c r="K102" s="112" t="s">
        <v>7411</v>
      </c>
      <c r="L102" s="112" t="s">
        <v>13151</v>
      </c>
      <c r="M102" s="237" t="str">
        <f t="shared" si="3"/>
        <v>96</v>
      </c>
      <c r="N102" s="237" t="str">
        <f t="shared" si="4"/>
        <v>田中　友紀子 (M2)</v>
      </c>
      <c r="O102" s="237" t="str">
        <f t="shared" si="5"/>
        <v>Yukiko TANAKA (96)</v>
      </c>
      <c r="P102" s="113"/>
      <c r="Q102" s="113"/>
    </row>
    <row r="103" spans="1:17" x14ac:dyDescent="0.15">
      <c r="A103" s="112">
        <v>103</v>
      </c>
      <c r="B103" s="113" t="s">
        <v>1913</v>
      </c>
      <c r="C103" s="112" t="s">
        <v>1914</v>
      </c>
      <c r="D103" s="112" t="s">
        <v>112</v>
      </c>
      <c r="E103" s="112">
        <v>10</v>
      </c>
      <c r="F103" s="112" t="s">
        <v>1912</v>
      </c>
      <c r="G103" s="112" t="s">
        <v>1448</v>
      </c>
      <c r="H103" s="112" t="s">
        <v>1915</v>
      </c>
      <c r="I103" s="113" t="s">
        <v>1916</v>
      </c>
      <c r="J103" s="113" t="s">
        <v>1882</v>
      </c>
      <c r="K103" s="112" t="s">
        <v>7411</v>
      </c>
      <c r="L103" s="112" t="s">
        <v>13152</v>
      </c>
      <c r="M103" s="237" t="str">
        <f t="shared" si="3"/>
        <v>98</v>
      </c>
      <c r="N103" s="237" t="str">
        <f t="shared" si="4"/>
        <v>外所　知紗 (4)</v>
      </c>
      <c r="O103" s="237" t="str">
        <f t="shared" si="5"/>
        <v>Chisa TODOKORO (98)</v>
      </c>
      <c r="P103" s="113"/>
      <c r="Q103" s="113"/>
    </row>
    <row r="104" spans="1:17" x14ac:dyDescent="0.15">
      <c r="A104" s="112">
        <v>104</v>
      </c>
      <c r="B104" s="113" t="s">
        <v>1913</v>
      </c>
      <c r="C104" s="112" t="s">
        <v>1914</v>
      </c>
      <c r="D104" s="112" t="s">
        <v>131</v>
      </c>
      <c r="E104" s="112">
        <v>29</v>
      </c>
      <c r="F104" s="112" t="s">
        <v>1917</v>
      </c>
      <c r="G104" s="112" t="s">
        <v>1918</v>
      </c>
      <c r="H104" s="112" t="s">
        <v>1919</v>
      </c>
      <c r="I104" s="113" t="s">
        <v>7487</v>
      </c>
      <c r="J104" s="113" t="s">
        <v>13153</v>
      </c>
      <c r="K104" s="112" t="s">
        <v>7411</v>
      </c>
      <c r="L104" s="112" t="s">
        <v>13154</v>
      </c>
      <c r="M104" s="237" t="str">
        <f t="shared" si="3"/>
        <v>99</v>
      </c>
      <c r="N104" s="237" t="str">
        <f t="shared" si="4"/>
        <v>井田　あゆ美 (3)</v>
      </c>
      <c r="O104" s="237" t="str">
        <f t="shared" si="5"/>
        <v>Ayumi IDA (99)</v>
      </c>
      <c r="P104" s="113"/>
      <c r="Q104" s="113"/>
    </row>
    <row r="105" spans="1:17" x14ac:dyDescent="0.15">
      <c r="A105" s="112">
        <v>105</v>
      </c>
      <c r="B105" s="113" t="s">
        <v>1913</v>
      </c>
      <c r="C105" s="112" t="s">
        <v>1914</v>
      </c>
      <c r="D105" s="112" t="s">
        <v>139</v>
      </c>
      <c r="E105" s="112">
        <v>26</v>
      </c>
      <c r="F105" s="112" t="s">
        <v>1920</v>
      </c>
      <c r="G105" s="112" t="s">
        <v>1921</v>
      </c>
      <c r="H105" s="112" t="s">
        <v>1922</v>
      </c>
      <c r="I105" s="113" t="s">
        <v>13155</v>
      </c>
      <c r="J105" s="113" t="s">
        <v>13156</v>
      </c>
      <c r="K105" s="112" t="s">
        <v>7411</v>
      </c>
      <c r="L105" s="112" t="s">
        <v>13157</v>
      </c>
      <c r="M105" s="237" t="str">
        <f t="shared" si="3"/>
        <v>00</v>
      </c>
      <c r="N105" s="237" t="str">
        <f t="shared" si="4"/>
        <v>神原　実和 (2)</v>
      </c>
      <c r="O105" s="237" t="str">
        <f t="shared" si="5"/>
        <v>Miwa KAMBARA (00)</v>
      </c>
      <c r="P105" s="113"/>
      <c r="Q105" s="113"/>
    </row>
    <row r="106" spans="1:17" x14ac:dyDescent="0.15">
      <c r="A106" s="112">
        <v>106</v>
      </c>
      <c r="B106" s="113" t="s">
        <v>1925</v>
      </c>
      <c r="C106" s="112">
        <v>492213</v>
      </c>
      <c r="D106" s="112" t="s">
        <v>131</v>
      </c>
      <c r="E106" s="112">
        <v>28</v>
      </c>
      <c r="F106" s="112" t="s">
        <v>1923</v>
      </c>
      <c r="G106" s="112" t="s">
        <v>1924</v>
      </c>
      <c r="H106" s="112">
        <v>990622</v>
      </c>
      <c r="I106" s="113" t="s">
        <v>1926</v>
      </c>
      <c r="J106" s="113" t="s">
        <v>13158</v>
      </c>
      <c r="K106" s="112" t="s">
        <v>7411</v>
      </c>
      <c r="L106" s="112" t="s">
        <v>13159</v>
      </c>
      <c r="M106" s="237" t="str">
        <f t="shared" si="3"/>
        <v>99</v>
      </c>
      <c r="N106" s="237" t="str">
        <f t="shared" si="4"/>
        <v>長澤　玲佳 (3)</v>
      </c>
      <c r="O106" s="237" t="str">
        <f t="shared" si="5"/>
        <v>Reika NAGASAWA (99)</v>
      </c>
      <c r="P106" s="113"/>
      <c r="Q106" s="113"/>
    </row>
    <row r="107" spans="1:17" x14ac:dyDescent="0.15">
      <c r="A107" s="112">
        <v>107</v>
      </c>
      <c r="B107" s="113" t="s">
        <v>1925</v>
      </c>
      <c r="C107" s="112">
        <v>492213</v>
      </c>
      <c r="D107" s="112" t="s">
        <v>131</v>
      </c>
      <c r="E107" s="112">
        <v>28</v>
      </c>
      <c r="F107" s="112" t="s">
        <v>1927</v>
      </c>
      <c r="G107" s="112" t="s">
        <v>1928</v>
      </c>
      <c r="H107" s="112">
        <v>991228</v>
      </c>
      <c r="I107" s="113" t="s">
        <v>1929</v>
      </c>
      <c r="J107" s="113" t="s">
        <v>1660</v>
      </c>
      <c r="K107" s="112" t="s">
        <v>7411</v>
      </c>
      <c r="L107" s="112" t="s">
        <v>13160</v>
      </c>
      <c r="M107" s="237" t="str">
        <f t="shared" si="3"/>
        <v>99</v>
      </c>
      <c r="N107" s="237" t="str">
        <f t="shared" si="4"/>
        <v>加藤　美樹 (3)</v>
      </c>
      <c r="O107" s="237" t="str">
        <f t="shared" si="5"/>
        <v>Miki KATO (99)</v>
      </c>
      <c r="P107" s="113"/>
      <c r="Q107" s="113"/>
    </row>
    <row r="108" spans="1:17" x14ac:dyDescent="0.15">
      <c r="A108" s="112">
        <v>108</v>
      </c>
      <c r="B108" s="113" t="s">
        <v>1925</v>
      </c>
      <c r="C108" s="112">
        <v>492213</v>
      </c>
      <c r="D108" s="112" t="s">
        <v>112</v>
      </c>
      <c r="E108" s="112">
        <v>27</v>
      </c>
      <c r="F108" s="112" t="s">
        <v>1930</v>
      </c>
      <c r="G108" s="112" t="s">
        <v>1230</v>
      </c>
      <c r="H108" s="112">
        <v>981216</v>
      </c>
      <c r="I108" s="113" t="s">
        <v>1931</v>
      </c>
      <c r="J108" s="113" t="s">
        <v>8897</v>
      </c>
      <c r="K108" s="112" t="s">
        <v>7411</v>
      </c>
      <c r="L108" s="112" t="s">
        <v>13161</v>
      </c>
      <c r="M108" s="237" t="str">
        <f t="shared" si="3"/>
        <v>98</v>
      </c>
      <c r="N108" s="237" t="str">
        <f t="shared" si="4"/>
        <v>中塚　瑞樹 (4)</v>
      </c>
      <c r="O108" s="237" t="str">
        <f t="shared" si="5"/>
        <v>Mizuki NAKATSUKA (98)</v>
      </c>
      <c r="P108" s="113"/>
      <c r="Q108" s="113"/>
    </row>
    <row r="109" spans="1:17" x14ac:dyDescent="0.15">
      <c r="A109" s="112">
        <v>109</v>
      </c>
      <c r="B109" s="113" t="s">
        <v>1925</v>
      </c>
      <c r="C109" s="112">
        <v>492213</v>
      </c>
      <c r="D109" s="112" t="s">
        <v>112</v>
      </c>
      <c r="E109" s="112">
        <v>35</v>
      </c>
      <c r="F109" s="112" t="s">
        <v>1932</v>
      </c>
      <c r="G109" s="112" t="s">
        <v>1229</v>
      </c>
      <c r="H109" s="112">
        <v>981018</v>
      </c>
      <c r="I109" s="113" t="s">
        <v>13162</v>
      </c>
      <c r="J109" s="113" t="s">
        <v>1798</v>
      </c>
      <c r="K109" s="112" t="s">
        <v>7411</v>
      </c>
      <c r="L109" s="112" t="s">
        <v>13163</v>
      </c>
      <c r="M109" s="237" t="str">
        <f t="shared" si="3"/>
        <v>98</v>
      </c>
      <c r="N109" s="237" t="str">
        <f t="shared" si="4"/>
        <v>澁田　美鈴 (4)</v>
      </c>
      <c r="O109" s="237" t="str">
        <f t="shared" si="5"/>
        <v>Misuzu SHIBUTA (98)</v>
      </c>
      <c r="P109" s="113"/>
      <c r="Q109" s="113"/>
    </row>
    <row r="110" spans="1:17" x14ac:dyDescent="0.15">
      <c r="A110" s="112">
        <v>110</v>
      </c>
      <c r="B110" s="113" t="s">
        <v>1925</v>
      </c>
      <c r="C110" s="112">
        <v>492213</v>
      </c>
      <c r="D110" s="112" t="s">
        <v>146</v>
      </c>
      <c r="E110" s="112">
        <v>37</v>
      </c>
      <c r="F110" s="112" t="s">
        <v>1933</v>
      </c>
      <c r="G110" s="112" t="s">
        <v>1224</v>
      </c>
      <c r="H110" s="112">
        <v>961116</v>
      </c>
      <c r="I110" s="113" t="s">
        <v>8238</v>
      </c>
      <c r="J110" s="113" t="s">
        <v>1934</v>
      </c>
      <c r="K110" s="112" t="s">
        <v>7411</v>
      </c>
      <c r="L110" s="112" t="s">
        <v>13164</v>
      </c>
      <c r="M110" s="237" t="str">
        <f t="shared" si="3"/>
        <v>96</v>
      </c>
      <c r="N110" s="237" t="str">
        <f t="shared" si="4"/>
        <v>山本　遥 (M1)</v>
      </c>
      <c r="O110" s="237" t="str">
        <f t="shared" si="5"/>
        <v>Haruka YAMAMOTO (96)</v>
      </c>
      <c r="P110" s="113"/>
      <c r="Q110" s="113"/>
    </row>
    <row r="111" spans="1:17" x14ac:dyDescent="0.15">
      <c r="A111" s="112">
        <v>111</v>
      </c>
      <c r="B111" s="113" t="s">
        <v>1925</v>
      </c>
      <c r="C111" s="112" t="s">
        <v>1936</v>
      </c>
      <c r="D111" s="112" t="s">
        <v>112</v>
      </c>
      <c r="E111" s="112">
        <v>27</v>
      </c>
      <c r="F111" s="112" t="s">
        <v>1935</v>
      </c>
      <c r="G111" s="112" t="s">
        <v>1232</v>
      </c>
      <c r="H111" s="112">
        <v>980716</v>
      </c>
      <c r="I111" s="113" t="s">
        <v>1937</v>
      </c>
      <c r="J111" s="113" t="s">
        <v>13045</v>
      </c>
      <c r="K111" s="112" t="s">
        <v>7411</v>
      </c>
      <c r="L111" s="112" t="s">
        <v>13165</v>
      </c>
      <c r="M111" s="237" t="str">
        <f t="shared" si="3"/>
        <v>98</v>
      </c>
      <c r="N111" s="237" t="str">
        <f t="shared" si="4"/>
        <v>青柳　栞 (4)</v>
      </c>
      <c r="O111" s="237" t="str">
        <f t="shared" si="5"/>
        <v>Shiori AOYAGI (98)</v>
      </c>
      <c r="P111" s="113"/>
      <c r="Q111" s="113"/>
    </row>
    <row r="112" spans="1:17" x14ac:dyDescent="0.15">
      <c r="A112" s="112">
        <v>112</v>
      </c>
      <c r="B112" s="113" t="s">
        <v>1925</v>
      </c>
      <c r="C112" s="112">
        <v>492213</v>
      </c>
      <c r="D112" s="112" t="s">
        <v>112</v>
      </c>
      <c r="E112" s="112">
        <v>27</v>
      </c>
      <c r="F112" s="112" t="s">
        <v>1938</v>
      </c>
      <c r="G112" s="112" t="s">
        <v>1233</v>
      </c>
      <c r="H112" s="112">
        <v>980904</v>
      </c>
      <c r="I112" s="113" t="s">
        <v>1939</v>
      </c>
      <c r="J112" s="113" t="s">
        <v>12984</v>
      </c>
      <c r="K112" s="112" t="s">
        <v>7411</v>
      </c>
      <c r="L112" s="112" t="s">
        <v>13166</v>
      </c>
      <c r="M112" s="237" t="str">
        <f t="shared" si="3"/>
        <v>98</v>
      </c>
      <c r="N112" s="237" t="str">
        <f t="shared" si="4"/>
        <v>水谷　彩夏 (4)</v>
      </c>
      <c r="O112" s="237" t="str">
        <f t="shared" si="5"/>
        <v>Sayaka MIZUTANI (98)</v>
      </c>
      <c r="P112" s="113"/>
      <c r="Q112" s="113"/>
    </row>
    <row r="113" spans="1:17" x14ac:dyDescent="0.15">
      <c r="A113" s="112">
        <v>113</v>
      </c>
      <c r="B113" s="113" t="s">
        <v>1925</v>
      </c>
      <c r="C113" s="112">
        <v>492213</v>
      </c>
      <c r="D113" s="112" t="s">
        <v>112</v>
      </c>
      <c r="E113" s="112">
        <v>43</v>
      </c>
      <c r="F113" s="112" t="s">
        <v>1940</v>
      </c>
      <c r="G113" s="112" t="s">
        <v>1234</v>
      </c>
      <c r="H113" s="112">
        <v>990305</v>
      </c>
      <c r="I113" s="113" t="s">
        <v>8421</v>
      </c>
      <c r="J113" s="113" t="s">
        <v>13167</v>
      </c>
      <c r="K113" s="112" t="s">
        <v>7411</v>
      </c>
      <c r="L113" s="112" t="s">
        <v>13168</v>
      </c>
      <c r="M113" s="237" t="str">
        <f t="shared" si="3"/>
        <v>99</v>
      </c>
      <c r="N113" s="237" t="str">
        <f t="shared" si="4"/>
        <v>守川　知杏 (4)</v>
      </c>
      <c r="O113" s="237" t="str">
        <f t="shared" si="5"/>
        <v>Chian MORIKAWA (99)</v>
      </c>
      <c r="P113" s="113"/>
      <c r="Q113" s="113"/>
    </row>
    <row r="114" spans="1:17" x14ac:dyDescent="0.15">
      <c r="A114" s="112">
        <v>114</v>
      </c>
      <c r="B114" s="113" t="s">
        <v>1925</v>
      </c>
      <c r="C114" s="112">
        <v>492213</v>
      </c>
      <c r="D114" s="112" t="s">
        <v>112</v>
      </c>
      <c r="E114" s="112">
        <v>27</v>
      </c>
      <c r="F114" s="112" t="s">
        <v>1941</v>
      </c>
      <c r="G114" s="112" t="s">
        <v>1235</v>
      </c>
      <c r="H114" s="112">
        <v>990107</v>
      </c>
      <c r="I114" s="113" t="s">
        <v>8421</v>
      </c>
      <c r="J114" s="113" t="s">
        <v>1942</v>
      </c>
      <c r="K114" s="112" t="s">
        <v>7411</v>
      </c>
      <c r="L114" s="112" t="s">
        <v>13169</v>
      </c>
      <c r="M114" s="237" t="str">
        <f t="shared" si="3"/>
        <v>99</v>
      </c>
      <c r="N114" s="237" t="str">
        <f t="shared" si="4"/>
        <v>森川　未望 (4)</v>
      </c>
      <c r="O114" s="237" t="str">
        <f t="shared" si="5"/>
        <v>Mimi MORIKAWA (99)</v>
      </c>
      <c r="P114" s="113"/>
      <c r="Q114" s="113"/>
    </row>
    <row r="115" spans="1:17" x14ac:dyDescent="0.15">
      <c r="A115" s="112">
        <v>115</v>
      </c>
      <c r="B115" s="113" t="s">
        <v>1925</v>
      </c>
      <c r="C115" s="112">
        <v>492213</v>
      </c>
      <c r="D115" s="112" t="s">
        <v>112</v>
      </c>
      <c r="E115" s="112">
        <v>27</v>
      </c>
      <c r="F115" s="112" t="s">
        <v>1943</v>
      </c>
      <c r="G115" s="112" t="s">
        <v>1236</v>
      </c>
      <c r="H115" s="112">
        <v>980530</v>
      </c>
      <c r="I115" s="113" t="s">
        <v>7419</v>
      </c>
      <c r="J115" s="113" t="s">
        <v>13170</v>
      </c>
      <c r="K115" s="112" t="s">
        <v>7411</v>
      </c>
      <c r="L115" s="112" t="s">
        <v>13171</v>
      </c>
      <c r="M115" s="237" t="str">
        <f t="shared" si="3"/>
        <v>98</v>
      </c>
      <c r="N115" s="237" t="str">
        <f t="shared" si="4"/>
        <v>渡辺　七海 (4)</v>
      </c>
      <c r="O115" s="237" t="str">
        <f t="shared" si="5"/>
        <v>Nami WATANABE (98)</v>
      </c>
      <c r="P115" s="113"/>
      <c r="Q115" s="113"/>
    </row>
    <row r="116" spans="1:17" x14ac:dyDescent="0.15">
      <c r="A116" s="112">
        <v>116</v>
      </c>
      <c r="B116" s="113" t="s">
        <v>1925</v>
      </c>
      <c r="C116" s="112">
        <v>492213</v>
      </c>
      <c r="D116" s="112" t="s">
        <v>112</v>
      </c>
      <c r="E116" s="112" t="s">
        <v>1742</v>
      </c>
      <c r="F116" s="112" t="s">
        <v>1944</v>
      </c>
      <c r="G116" s="112" t="s">
        <v>1238</v>
      </c>
      <c r="H116" s="112">
        <v>990316</v>
      </c>
      <c r="I116" s="113" t="s">
        <v>13172</v>
      </c>
      <c r="J116" s="113" t="s">
        <v>13173</v>
      </c>
      <c r="K116" s="112" t="s">
        <v>7411</v>
      </c>
      <c r="L116" s="112" t="s">
        <v>13174</v>
      </c>
      <c r="M116" s="237" t="str">
        <f t="shared" si="3"/>
        <v>99</v>
      </c>
      <c r="N116" s="237" t="str">
        <f t="shared" si="4"/>
        <v>野下　ちはる (4)</v>
      </c>
      <c r="O116" s="237" t="str">
        <f t="shared" si="5"/>
        <v>Chiharu NOSHITA (99)</v>
      </c>
      <c r="P116" s="113"/>
      <c r="Q116" s="113"/>
    </row>
    <row r="117" spans="1:17" x14ac:dyDescent="0.15">
      <c r="A117" s="112">
        <v>117</v>
      </c>
      <c r="B117" s="113" t="s">
        <v>1925</v>
      </c>
      <c r="C117" s="112">
        <v>492213</v>
      </c>
      <c r="D117" s="112" t="s">
        <v>131</v>
      </c>
      <c r="E117" s="112">
        <v>28</v>
      </c>
      <c r="F117" s="112" t="s">
        <v>1945</v>
      </c>
      <c r="G117" s="112" t="s">
        <v>1946</v>
      </c>
      <c r="H117" s="112">
        <v>991123</v>
      </c>
      <c r="I117" s="113" t="s">
        <v>8678</v>
      </c>
      <c r="J117" s="113" t="s">
        <v>13175</v>
      </c>
      <c r="K117" s="112" t="s">
        <v>7411</v>
      </c>
      <c r="L117" s="112" t="s">
        <v>13176</v>
      </c>
      <c r="M117" s="237" t="str">
        <f t="shared" si="3"/>
        <v>99</v>
      </c>
      <c r="N117" s="237" t="str">
        <f t="shared" si="4"/>
        <v>武本　紗栄 (3)</v>
      </c>
      <c r="O117" s="237" t="str">
        <f t="shared" si="5"/>
        <v>Sae TAKEMOTO (99)</v>
      </c>
      <c r="P117" s="113"/>
      <c r="Q117" s="113"/>
    </row>
    <row r="118" spans="1:17" x14ac:dyDescent="0.15">
      <c r="A118" s="112">
        <v>118</v>
      </c>
      <c r="B118" s="113" t="s">
        <v>1925</v>
      </c>
      <c r="C118" s="112">
        <v>492213</v>
      </c>
      <c r="D118" s="112" t="s">
        <v>131</v>
      </c>
      <c r="E118" s="112">
        <v>27</v>
      </c>
      <c r="F118" s="112" t="s">
        <v>1947</v>
      </c>
      <c r="G118" s="112" t="s">
        <v>1948</v>
      </c>
      <c r="H118" s="112">
        <v>990823</v>
      </c>
      <c r="I118" s="113" t="s">
        <v>1949</v>
      </c>
      <c r="J118" s="113" t="s">
        <v>13177</v>
      </c>
      <c r="K118" s="112" t="s">
        <v>7411</v>
      </c>
      <c r="L118" s="112" t="s">
        <v>13178</v>
      </c>
      <c r="M118" s="237" t="str">
        <f t="shared" si="3"/>
        <v>99</v>
      </c>
      <c r="N118" s="237" t="str">
        <f t="shared" si="4"/>
        <v>東田　歩乃佳 (3)</v>
      </c>
      <c r="O118" s="237" t="str">
        <f t="shared" si="5"/>
        <v>Honoka HIGASHIDA (99)</v>
      </c>
      <c r="P118" s="113"/>
      <c r="Q118" s="113"/>
    </row>
    <row r="119" spans="1:17" x14ac:dyDescent="0.15">
      <c r="A119" s="112">
        <v>119</v>
      </c>
      <c r="B119" s="113" t="s">
        <v>1925</v>
      </c>
      <c r="C119" s="112">
        <v>492213</v>
      </c>
      <c r="D119" s="112" t="s">
        <v>112</v>
      </c>
      <c r="E119" s="112">
        <v>45</v>
      </c>
      <c r="F119" s="112" t="s">
        <v>1950</v>
      </c>
      <c r="G119" s="112" t="s">
        <v>1239</v>
      </c>
      <c r="H119" s="112">
        <v>981013</v>
      </c>
      <c r="I119" s="113" t="s">
        <v>13179</v>
      </c>
      <c r="J119" s="113" t="s">
        <v>13180</v>
      </c>
      <c r="K119" s="112" t="s">
        <v>7411</v>
      </c>
      <c r="L119" s="112" t="s">
        <v>13181</v>
      </c>
      <c r="M119" s="237" t="str">
        <f t="shared" si="3"/>
        <v>98</v>
      </c>
      <c r="N119" s="237" t="str">
        <f t="shared" si="4"/>
        <v>阿部　裕梨奈 (4)</v>
      </c>
      <c r="O119" s="237" t="str">
        <f t="shared" si="5"/>
        <v>Yurina ABE (98)</v>
      </c>
      <c r="P119" s="113"/>
      <c r="Q119" s="113"/>
    </row>
    <row r="120" spans="1:17" x14ac:dyDescent="0.15">
      <c r="A120" s="112">
        <v>120</v>
      </c>
      <c r="B120" s="113" t="s">
        <v>1925</v>
      </c>
      <c r="C120" s="112">
        <v>492213</v>
      </c>
      <c r="D120" s="112" t="s">
        <v>112</v>
      </c>
      <c r="E120" s="112">
        <v>34</v>
      </c>
      <c r="F120" s="112" t="s">
        <v>1951</v>
      </c>
      <c r="G120" s="112" t="s">
        <v>1225</v>
      </c>
      <c r="H120" s="112">
        <v>980429</v>
      </c>
      <c r="I120" s="113" t="s">
        <v>13182</v>
      </c>
      <c r="J120" s="113" t="s">
        <v>1952</v>
      </c>
      <c r="K120" s="112" t="s">
        <v>7411</v>
      </c>
      <c r="L120" s="112" t="s">
        <v>13183</v>
      </c>
      <c r="M120" s="237" t="str">
        <f t="shared" si="3"/>
        <v>98</v>
      </c>
      <c r="N120" s="237" t="str">
        <f t="shared" si="4"/>
        <v>悦木　波音 (4)</v>
      </c>
      <c r="O120" s="237" t="str">
        <f t="shared" si="5"/>
        <v>Hanon ETSUKI (98)</v>
      </c>
      <c r="P120" s="113"/>
      <c r="Q120" s="113"/>
    </row>
    <row r="121" spans="1:17" x14ac:dyDescent="0.15">
      <c r="A121" s="112">
        <v>121</v>
      </c>
      <c r="B121" s="113" t="s">
        <v>1925</v>
      </c>
      <c r="C121" s="112">
        <v>492213</v>
      </c>
      <c r="D121" s="112" t="s">
        <v>112</v>
      </c>
      <c r="E121" s="112">
        <v>27</v>
      </c>
      <c r="F121" s="112" t="s">
        <v>1953</v>
      </c>
      <c r="G121" s="112" t="s">
        <v>1226</v>
      </c>
      <c r="H121" s="112">
        <v>990207</v>
      </c>
      <c r="I121" s="113" t="s">
        <v>7422</v>
      </c>
      <c r="J121" s="113" t="s">
        <v>1954</v>
      </c>
      <c r="K121" s="112" t="s">
        <v>7411</v>
      </c>
      <c r="L121" s="112" t="s">
        <v>13184</v>
      </c>
      <c r="M121" s="237" t="str">
        <f t="shared" si="3"/>
        <v>99</v>
      </c>
      <c r="N121" s="237" t="str">
        <f t="shared" si="4"/>
        <v>畑　咲春 (4)</v>
      </c>
      <c r="O121" s="237" t="str">
        <f t="shared" si="5"/>
        <v>Sakura HATA (99)</v>
      </c>
      <c r="P121" s="113"/>
      <c r="Q121" s="113"/>
    </row>
    <row r="122" spans="1:17" x14ac:dyDescent="0.15">
      <c r="A122" s="112">
        <v>122</v>
      </c>
      <c r="B122" s="113" t="s">
        <v>1925</v>
      </c>
      <c r="C122" s="112">
        <v>492213</v>
      </c>
      <c r="D122" s="112" t="s">
        <v>112</v>
      </c>
      <c r="E122" s="112">
        <v>35</v>
      </c>
      <c r="F122" s="112" t="s">
        <v>1955</v>
      </c>
      <c r="G122" s="112" t="s">
        <v>1227</v>
      </c>
      <c r="H122" s="112">
        <v>980813</v>
      </c>
      <c r="I122" s="113" t="s">
        <v>1956</v>
      </c>
      <c r="J122" s="113" t="s">
        <v>13185</v>
      </c>
      <c r="K122" s="112" t="s">
        <v>7411</v>
      </c>
      <c r="L122" s="112" t="s">
        <v>13186</v>
      </c>
      <c r="M122" s="237" t="str">
        <f t="shared" si="3"/>
        <v>98</v>
      </c>
      <c r="N122" s="237" t="str">
        <f t="shared" si="4"/>
        <v>藤村　彩 (4)</v>
      </c>
      <c r="O122" s="237" t="str">
        <f t="shared" si="5"/>
        <v>Aya FUJIMURA (98)</v>
      </c>
      <c r="P122" s="113"/>
      <c r="Q122" s="113"/>
    </row>
    <row r="123" spans="1:17" x14ac:dyDescent="0.15">
      <c r="A123" s="112">
        <v>123</v>
      </c>
      <c r="B123" s="113" t="s">
        <v>1925</v>
      </c>
      <c r="C123" s="112">
        <v>492213</v>
      </c>
      <c r="D123" s="112" t="s">
        <v>112</v>
      </c>
      <c r="E123" s="112">
        <v>27</v>
      </c>
      <c r="F123" s="112" t="s">
        <v>1957</v>
      </c>
      <c r="G123" s="112" t="s">
        <v>1228</v>
      </c>
      <c r="H123" s="112">
        <v>980515</v>
      </c>
      <c r="I123" s="113" t="s">
        <v>13187</v>
      </c>
      <c r="J123" s="113" t="s">
        <v>13188</v>
      </c>
      <c r="K123" s="112" t="s">
        <v>7411</v>
      </c>
      <c r="L123" s="112" t="s">
        <v>13189</v>
      </c>
      <c r="M123" s="237" t="str">
        <f t="shared" si="3"/>
        <v>98</v>
      </c>
      <c r="N123" s="237" t="str">
        <f t="shared" si="4"/>
        <v>南本　羅那 (4)</v>
      </c>
      <c r="O123" s="237" t="str">
        <f t="shared" si="5"/>
        <v>Rana MINAMIMOTO (98)</v>
      </c>
      <c r="P123" s="113"/>
      <c r="Q123" s="113"/>
    </row>
    <row r="124" spans="1:17" x14ac:dyDescent="0.15">
      <c r="A124" s="112">
        <v>124</v>
      </c>
      <c r="B124" s="113" t="s">
        <v>1925</v>
      </c>
      <c r="C124" s="112">
        <v>492213</v>
      </c>
      <c r="D124" s="112">
        <v>2</v>
      </c>
      <c r="E124" s="112">
        <v>27</v>
      </c>
      <c r="F124" s="112" t="s">
        <v>1958</v>
      </c>
      <c r="G124" s="112" t="s">
        <v>1959</v>
      </c>
      <c r="H124" s="112">
        <v>990812</v>
      </c>
      <c r="I124" s="113" t="s">
        <v>1960</v>
      </c>
      <c r="J124" s="113" t="s">
        <v>1961</v>
      </c>
      <c r="K124" s="112" t="s">
        <v>7411</v>
      </c>
      <c r="L124" s="112" t="s">
        <v>13190</v>
      </c>
      <c r="M124" s="237" t="str">
        <f t="shared" si="3"/>
        <v>99</v>
      </c>
      <c r="N124" s="237" t="str">
        <f t="shared" si="4"/>
        <v>高柴　愛佳 (2)</v>
      </c>
      <c r="O124" s="237" t="str">
        <f t="shared" si="5"/>
        <v>Manaka TAKASHIBA (99)</v>
      </c>
      <c r="P124" s="113"/>
      <c r="Q124" s="113"/>
    </row>
    <row r="125" spans="1:17" x14ac:dyDescent="0.15">
      <c r="A125" s="112">
        <v>125</v>
      </c>
      <c r="B125" s="113" t="s">
        <v>1925</v>
      </c>
      <c r="C125" s="112">
        <v>492213</v>
      </c>
      <c r="D125" s="112" t="s">
        <v>131</v>
      </c>
      <c r="E125" s="112">
        <v>27</v>
      </c>
      <c r="F125" s="112" t="s">
        <v>1962</v>
      </c>
      <c r="G125" s="112" t="s">
        <v>1963</v>
      </c>
      <c r="H125" s="112">
        <v>991010</v>
      </c>
      <c r="I125" s="113" t="s">
        <v>1964</v>
      </c>
      <c r="J125" s="113" t="s">
        <v>13191</v>
      </c>
      <c r="K125" s="112" t="s">
        <v>7411</v>
      </c>
      <c r="L125" s="112" t="s">
        <v>13192</v>
      </c>
      <c r="M125" s="237" t="str">
        <f t="shared" si="3"/>
        <v>99</v>
      </c>
      <c r="N125" s="237" t="str">
        <f t="shared" si="4"/>
        <v>土本　祐菜 (3)</v>
      </c>
      <c r="O125" s="237" t="str">
        <f t="shared" si="5"/>
        <v>Yuna TSUCHIMOTO (99)</v>
      </c>
      <c r="P125" s="113"/>
      <c r="Q125" s="113"/>
    </row>
    <row r="126" spans="1:17" x14ac:dyDescent="0.15">
      <c r="A126" s="112">
        <v>126</v>
      </c>
      <c r="B126" s="113" t="s">
        <v>1925</v>
      </c>
      <c r="C126" s="112">
        <v>492213</v>
      </c>
      <c r="D126" s="112">
        <v>4</v>
      </c>
      <c r="E126" s="112">
        <v>36</v>
      </c>
      <c r="F126" s="112" t="s">
        <v>1965</v>
      </c>
      <c r="G126" s="112" t="s">
        <v>1237</v>
      </c>
      <c r="H126" s="112">
        <v>980629</v>
      </c>
      <c r="I126" s="113" t="s">
        <v>13193</v>
      </c>
      <c r="J126" s="113" t="s">
        <v>1966</v>
      </c>
      <c r="K126" s="112" t="s">
        <v>7411</v>
      </c>
      <c r="L126" s="112" t="s">
        <v>13194</v>
      </c>
      <c r="M126" s="237" t="str">
        <f t="shared" si="3"/>
        <v>98</v>
      </c>
      <c r="N126" s="237" t="str">
        <f t="shared" si="4"/>
        <v>山添　凪乃 (4)</v>
      </c>
      <c r="O126" s="237" t="str">
        <f t="shared" si="5"/>
        <v>Nano YAMAZOE (98)</v>
      </c>
      <c r="P126" s="113"/>
      <c r="Q126" s="113"/>
    </row>
    <row r="127" spans="1:17" x14ac:dyDescent="0.15">
      <c r="A127" s="112">
        <v>127</v>
      </c>
      <c r="B127" s="113" t="s">
        <v>1925</v>
      </c>
      <c r="C127" s="112">
        <v>492213</v>
      </c>
      <c r="D127" s="112">
        <v>4</v>
      </c>
      <c r="E127" s="112">
        <v>36</v>
      </c>
      <c r="F127" s="112" t="s">
        <v>1967</v>
      </c>
      <c r="G127" s="112" t="s">
        <v>1231</v>
      </c>
      <c r="H127" s="112">
        <v>980609</v>
      </c>
      <c r="I127" s="113" t="s">
        <v>8914</v>
      </c>
      <c r="J127" s="113" t="s">
        <v>13195</v>
      </c>
      <c r="K127" s="112" t="s">
        <v>7411</v>
      </c>
      <c r="L127" s="112" t="s">
        <v>13196</v>
      </c>
      <c r="M127" s="237" t="str">
        <f t="shared" si="3"/>
        <v>98</v>
      </c>
      <c r="N127" s="237" t="str">
        <f t="shared" si="4"/>
        <v>藤田　もも夏 (4)</v>
      </c>
      <c r="O127" s="237" t="str">
        <f t="shared" si="5"/>
        <v>Momoaka FUJITA (98)</v>
      </c>
      <c r="P127" s="113"/>
      <c r="Q127" s="113"/>
    </row>
    <row r="128" spans="1:17" x14ac:dyDescent="0.15">
      <c r="A128" s="112">
        <v>128</v>
      </c>
      <c r="B128" s="113" t="s">
        <v>1925</v>
      </c>
      <c r="C128" s="112">
        <v>492213</v>
      </c>
      <c r="D128" s="112">
        <v>4</v>
      </c>
      <c r="E128" s="112">
        <v>27</v>
      </c>
      <c r="F128" s="112" t="s">
        <v>1968</v>
      </c>
      <c r="G128" s="112" t="s">
        <v>1240</v>
      </c>
      <c r="H128" s="112">
        <v>980514</v>
      </c>
      <c r="I128" s="113" t="s">
        <v>1969</v>
      </c>
      <c r="J128" s="113" t="s">
        <v>13148</v>
      </c>
      <c r="K128" s="112" t="s">
        <v>7411</v>
      </c>
      <c r="L128" s="112" t="s">
        <v>13197</v>
      </c>
      <c r="M128" s="237" t="str">
        <f t="shared" si="3"/>
        <v>98</v>
      </c>
      <c r="N128" s="237" t="str">
        <f t="shared" si="4"/>
        <v>村林　七海 (4)</v>
      </c>
      <c r="O128" s="237" t="str">
        <f t="shared" si="5"/>
        <v>Nanami MURABAYASHI (98)</v>
      </c>
      <c r="P128" s="113"/>
      <c r="Q128" s="113"/>
    </row>
    <row r="129" spans="1:17" x14ac:dyDescent="0.15">
      <c r="A129" s="112">
        <v>129</v>
      </c>
      <c r="B129" s="113" t="s">
        <v>1925</v>
      </c>
      <c r="C129" s="112">
        <v>492213</v>
      </c>
      <c r="D129" s="112" t="s">
        <v>131</v>
      </c>
      <c r="E129" s="112">
        <v>33</v>
      </c>
      <c r="F129" s="112" t="s">
        <v>1970</v>
      </c>
      <c r="G129" s="112" t="s">
        <v>1971</v>
      </c>
      <c r="H129" s="112">
        <v>990510</v>
      </c>
      <c r="I129" s="113" t="s">
        <v>1972</v>
      </c>
      <c r="J129" s="113" t="s">
        <v>13198</v>
      </c>
      <c r="K129" s="112" t="s">
        <v>7411</v>
      </c>
      <c r="L129" s="112" t="s">
        <v>13199</v>
      </c>
      <c r="M129" s="237" t="str">
        <f t="shared" si="3"/>
        <v>99</v>
      </c>
      <c r="N129" s="237" t="str">
        <f t="shared" si="4"/>
        <v>南田　彩伽 (3)</v>
      </c>
      <c r="O129" s="237" t="str">
        <f t="shared" si="5"/>
        <v>Ayaka NANNDA (99)</v>
      </c>
      <c r="P129" s="113"/>
      <c r="Q129" s="113"/>
    </row>
    <row r="130" spans="1:17" x14ac:dyDescent="0.15">
      <c r="A130" s="112">
        <v>130</v>
      </c>
      <c r="B130" s="113" t="s">
        <v>1925</v>
      </c>
      <c r="C130" s="112">
        <v>492213</v>
      </c>
      <c r="D130" s="112" t="s">
        <v>131</v>
      </c>
      <c r="E130" s="112">
        <v>28</v>
      </c>
      <c r="F130" s="112" t="s">
        <v>1973</v>
      </c>
      <c r="G130" s="112" t="s">
        <v>1974</v>
      </c>
      <c r="H130" s="112">
        <v>990729</v>
      </c>
      <c r="I130" s="113" t="s">
        <v>13200</v>
      </c>
      <c r="J130" s="113" t="s">
        <v>1975</v>
      </c>
      <c r="K130" s="112" t="s">
        <v>7411</v>
      </c>
      <c r="L130" s="112" t="s">
        <v>13201</v>
      </c>
      <c r="M130" s="237" t="str">
        <f t="shared" si="3"/>
        <v>99</v>
      </c>
      <c r="N130" s="237" t="str">
        <f t="shared" si="4"/>
        <v>土師　未優華 (3)</v>
      </c>
      <c r="O130" s="237" t="str">
        <f t="shared" si="5"/>
        <v>Miyuka HAJI (99)</v>
      </c>
      <c r="P130" s="113"/>
      <c r="Q130" s="113"/>
    </row>
    <row r="131" spans="1:17" x14ac:dyDescent="0.15">
      <c r="A131" s="112">
        <v>131</v>
      </c>
      <c r="B131" s="113" t="s">
        <v>1925</v>
      </c>
      <c r="C131" s="112">
        <v>492213</v>
      </c>
      <c r="D131" s="112" t="s">
        <v>131</v>
      </c>
      <c r="E131" s="112">
        <v>28</v>
      </c>
      <c r="F131" s="112" t="s">
        <v>1976</v>
      </c>
      <c r="G131" s="112" t="s">
        <v>1977</v>
      </c>
      <c r="H131" s="112">
        <v>990520</v>
      </c>
      <c r="I131" s="113" t="s">
        <v>7981</v>
      </c>
      <c r="J131" s="113" t="s">
        <v>1978</v>
      </c>
      <c r="K131" s="112" t="s">
        <v>7411</v>
      </c>
      <c r="L131" s="112" t="s">
        <v>13202</v>
      </c>
      <c r="M131" s="237" t="str">
        <f t="shared" ref="M131:M194" si="6">LEFT(H131,2)</f>
        <v>99</v>
      </c>
      <c r="N131" s="237" t="str">
        <f t="shared" ref="N131:N194" si="7">F131&amp;" ("&amp;D131&amp;")"</f>
        <v>木村　知沙紀 (3)</v>
      </c>
      <c r="O131" s="237" t="str">
        <f t="shared" ref="O131:O194" si="8">J131&amp;" "&amp;I131&amp;" ("&amp;M131&amp;")"</f>
        <v>Chisaki KIMURA (99)</v>
      </c>
      <c r="P131" s="113"/>
      <c r="Q131" s="113"/>
    </row>
    <row r="132" spans="1:17" x14ac:dyDescent="0.15">
      <c r="A132" s="112">
        <v>132</v>
      </c>
      <c r="B132" s="113" t="s">
        <v>1925</v>
      </c>
      <c r="C132" s="112">
        <v>492213</v>
      </c>
      <c r="D132" s="112" t="s">
        <v>131</v>
      </c>
      <c r="E132" s="112">
        <v>27</v>
      </c>
      <c r="F132" s="112" t="s">
        <v>1979</v>
      </c>
      <c r="G132" s="112" t="s">
        <v>1980</v>
      </c>
      <c r="H132" s="112">
        <v>991106</v>
      </c>
      <c r="I132" s="113" t="s">
        <v>1981</v>
      </c>
      <c r="J132" s="113" t="s">
        <v>13011</v>
      </c>
      <c r="K132" s="112" t="s">
        <v>7411</v>
      </c>
      <c r="L132" s="112" t="s">
        <v>13203</v>
      </c>
      <c r="M132" s="237" t="str">
        <f t="shared" si="6"/>
        <v>99</v>
      </c>
      <c r="N132" s="237" t="str">
        <f t="shared" si="7"/>
        <v>佐川　美咲 (3)</v>
      </c>
      <c r="O132" s="237" t="str">
        <f t="shared" si="8"/>
        <v>Misaki SAGAWA (99)</v>
      </c>
      <c r="P132" s="113"/>
      <c r="Q132" s="113"/>
    </row>
    <row r="133" spans="1:17" x14ac:dyDescent="0.15">
      <c r="A133" s="112">
        <v>133</v>
      </c>
      <c r="B133" s="113" t="s">
        <v>1925</v>
      </c>
      <c r="C133" s="112">
        <v>492213</v>
      </c>
      <c r="D133" s="112" t="s">
        <v>131</v>
      </c>
      <c r="E133" s="112">
        <v>27</v>
      </c>
      <c r="F133" s="112" t="s">
        <v>1982</v>
      </c>
      <c r="G133" s="112" t="s">
        <v>1983</v>
      </c>
      <c r="H133" s="112">
        <v>990810</v>
      </c>
      <c r="I133" s="113" t="s">
        <v>8752</v>
      </c>
      <c r="J133" s="113" t="s">
        <v>13204</v>
      </c>
      <c r="K133" s="112" t="s">
        <v>7411</v>
      </c>
      <c r="L133" s="112" t="s">
        <v>13205</v>
      </c>
      <c r="M133" s="237" t="str">
        <f t="shared" si="6"/>
        <v>99</v>
      </c>
      <c r="N133" s="237" t="str">
        <f t="shared" si="7"/>
        <v>大谷　真子 (3)</v>
      </c>
      <c r="O133" s="237" t="str">
        <f t="shared" si="8"/>
        <v>Mako OTANI (99)</v>
      </c>
      <c r="P133" s="113"/>
      <c r="Q133" s="113"/>
    </row>
    <row r="134" spans="1:17" x14ac:dyDescent="0.15">
      <c r="A134" s="112">
        <v>134</v>
      </c>
      <c r="B134" s="113" t="s">
        <v>1925</v>
      </c>
      <c r="C134" s="112">
        <v>492213</v>
      </c>
      <c r="D134" s="112" t="s">
        <v>131</v>
      </c>
      <c r="E134" s="112">
        <v>24</v>
      </c>
      <c r="F134" s="112" t="s">
        <v>1984</v>
      </c>
      <c r="G134" s="112" t="s">
        <v>1985</v>
      </c>
      <c r="H134" s="112">
        <v>990723</v>
      </c>
      <c r="I134" s="113" t="s">
        <v>1929</v>
      </c>
      <c r="J134" s="113" t="s">
        <v>13170</v>
      </c>
      <c r="K134" s="112" t="s">
        <v>7411</v>
      </c>
      <c r="L134" s="112" t="s">
        <v>13206</v>
      </c>
      <c r="M134" s="237" t="str">
        <f t="shared" si="6"/>
        <v>99</v>
      </c>
      <c r="N134" s="237" t="str">
        <f t="shared" si="7"/>
        <v>加藤　菜未 (3)</v>
      </c>
      <c r="O134" s="237" t="str">
        <f t="shared" si="8"/>
        <v>Nami KATO (99)</v>
      </c>
      <c r="P134" s="113"/>
      <c r="Q134" s="113"/>
    </row>
    <row r="135" spans="1:17" x14ac:dyDescent="0.15">
      <c r="A135" s="112">
        <v>135</v>
      </c>
      <c r="B135" s="113" t="s">
        <v>1925</v>
      </c>
      <c r="C135" s="112">
        <v>492213</v>
      </c>
      <c r="D135" s="112" t="s">
        <v>131</v>
      </c>
      <c r="E135" s="112">
        <v>17</v>
      </c>
      <c r="F135" s="112" t="s">
        <v>1986</v>
      </c>
      <c r="G135" s="112" t="s">
        <v>1987</v>
      </c>
      <c r="H135" s="112">
        <v>991202</v>
      </c>
      <c r="I135" s="113" t="s">
        <v>13207</v>
      </c>
      <c r="J135" s="113" t="s">
        <v>1988</v>
      </c>
      <c r="K135" s="112" t="s">
        <v>7411</v>
      </c>
      <c r="L135" s="112" t="s">
        <v>13208</v>
      </c>
      <c r="M135" s="237" t="str">
        <f t="shared" si="6"/>
        <v>99</v>
      </c>
      <c r="N135" s="237" t="str">
        <f t="shared" si="7"/>
        <v>新保　七佳 (3)</v>
      </c>
      <c r="O135" s="237" t="str">
        <f t="shared" si="8"/>
        <v>Nanaka SIMBO (99)</v>
      </c>
      <c r="P135" s="113"/>
      <c r="Q135" s="113"/>
    </row>
    <row r="136" spans="1:17" x14ac:dyDescent="0.15">
      <c r="A136" s="112">
        <v>136</v>
      </c>
      <c r="B136" s="113" t="s">
        <v>1925</v>
      </c>
      <c r="C136" s="112">
        <v>492213</v>
      </c>
      <c r="D136" s="112" t="s">
        <v>131</v>
      </c>
      <c r="E136" s="112">
        <v>27</v>
      </c>
      <c r="F136" s="112" t="s">
        <v>1989</v>
      </c>
      <c r="G136" s="112" t="s">
        <v>1990</v>
      </c>
      <c r="H136" s="112">
        <v>990704</v>
      </c>
      <c r="I136" s="113" t="s">
        <v>1991</v>
      </c>
      <c r="J136" s="113" t="s">
        <v>12970</v>
      </c>
      <c r="K136" s="112" t="s">
        <v>7411</v>
      </c>
      <c r="L136" s="112" t="s">
        <v>13209</v>
      </c>
      <c r="M136" s="237" t="str">
        <f t="shared" si="6"/>
        <v>99</v>
      </c>
      <c r="N136" s="237" t="str">
        <f t="shared" si="7"/>
        <v>西脇　未来 (3)</v>
      </c>
      <c r="O136" s="237" t="str">
        <f t="shared" si="8"/>
        <v>Miku NISHIWAKI (99)</v>
      </c>
      <c r="P136" s="113"/>
      <c r="Q136" s="113"/>
    </row>
    <row r="137" spans="1:17" x14ac:dyDescent="0.15">
      <c r="A137" s="112">
        <v>137</v>
      </c>
      <c r="B137" s="113" t="s">
        <v>1925</v>
      </c>
      <c r="C137" s="112" t="s">
        <v>1936</v>
      </c>
      <c r="D137" s="112" t="s">
        <v>139</v>
      </c>
      <c r="E137" s="112">
        <v>38</v>
      </c>
      <c r="F137" s="112" t="s">
        <v>1992</v>
      </c>
      <c r="G137" s="112" t="s">
        <v>1993</v>
      </c>
      <c r="H137" s="112" t="s">
        <v>1994</v>
      </c>
      <c r="I137" s="113" t="s">
        <v>1995</v>
      </c>
      <c r="J137" s="113" t="s">
        <v>13198</v>
      </c>
      <c r="K137" s="112" t="s">
        <v>7411</v>
      </c>
      <c r="L137" s="112" t="s">
        <v>13210</v>
      </c>
      <c r="M137" s="237" t="str">
        <f t="shared" si="6"/>
        <v>00</v>
      </c>
      <c r="N137" s="237" t="str">
        <f t="shared" si="7"/>
        <v>坂本　綾花 (2)</v>
      </c>
      <c r="O137" s="237" t="str">
        <f t="shared" si="8"/>
        <v>Ayaka SAKAMOTO (00)</v>
      </c>
      <c r="P137" s="113"/>
      <c r="Q137" s="113"/>
    </row>
    <row r="138" spans="1:17" x14ac:dyDescent="0.15">
      <c r="A138" s="112">
        <v>138</v>
      </c>
      <c r="B138" s="113" t="s">
        <v>1925</v>
      </c>
      <c r="C138" s="112" t="s">
        <v>1936</v>
      </c>
      <c r="D138" s="112" t="s">
        <v>139</v>
      </c>
      <c r="E138" s="112">
        <v>26</v>
      </c>
      <c r="F138" s="112" t="s">
        <v>1996</v>
      </c>
      <c r="G138" s="112" t="s">
        <v>1997</v>
      </c>
      <c r="H138" s="112" t="s">
        <v>1998</v>
      </c>
      <c r="I138" s="113" t="s">
        <v>7705</v>
      </c>
      <c r="J138" s="113" t="s">
        <v>13027</v>
      </c>
      <c r="K138" s="112" t="s">
        <v>7411</v>
      </c>
      <c r="L138" s="112" t="s">
        <v>13211</v>
      </c>
      <c r="M138" s="237" t="str">
        <f t="shared" si="6"/>
        <v>00</v>
      </c>
      <c r="N138" s="237" t="str">
        <f t="shared" si="7"/>
        <v>松本　真凜 (2)</v>
      </c>
      <c r="O138" s="237" t="str">
        <f t="shared" si="8"/>
        <v>Marin MATSUMOTO (00)</v>
      </c>
      <c r="P138" s="113"/>
      <c r="Q138" s="113"/>
    </row>
    <row r="139" spans="1:17" x14ac:dyDescent="0.15">
      <c r="A139" s="112">
        <v>139</v>
      </c>
      <c r="B139" s="113" t="s">
        <v>1925</v>
      </c>
      <c r="C139" s="112" t="s">
        <v>1936</v>
      </c>
      <c r="D139" s="112" t="s">
        <v>139</v>
      </c>
      <c r="E139" s="112">
        <v>38</v>
      </c>
      <c r="F139" s="112" t="s">
        <v>1999</v>
      </c>
      <c r="G139" s="112" t="s">
        <v>2000</v>
      </c>
      <c r="H139" s="112" t="s">
        <v>2001</v>
      </c>
      <c r="I139" s="113" t="s">
        <v>13212</v>
      </c>
      <c r="J139" s="113" t="s">
        <v>13177</v>
      </c>
      <c r="K139" s="112" t="s">
        <v>7411</v>
      </c>
      <c r="L139" s="112" t="s">
        <v>13213</v>
      </c>
      <c r="M139" s="237" t="str">
        <f t="shared" si="6"/>
        <v>00</v>
      </c>
      <c r="N139" s="237" t="str">
        <f t="shared" si="7"/>
        <v>眞木　穂乃香 (2)</v>
      </c>
      <c r="O139" s="237" t="str">
        <f t="shared" si="8"/>
        <v>Honoka MAKI (00)</v>
      </c>
      <c r="P139" s="113"/>
      <c r="Q139" s="113"/>
    </row>
    <row r="140" spans="1:17" x14ac:dyDescent="0.15">
      <c r="A140" s="112">
        <v>140</v>
      </c>
      <c r="B140" s="113" t="s">
        <v>1925</v>
      </c>
      <c r="C140" s="112" t="s">
        <v>1936</v>
      </c>
      <c r="D140" s="112" t="s">
        <v>139</v>
      </c>
      <c r="E140" s="112">
        <v>27</v>
      </c>
      <c r="F140" s="112" t="s">
        <v>2002</v>
      </c>
      <c r="G140" s="112" t="s">
        <v>2003</v>
      </c>
      <c r="H140" s="112" t="s">
        <v>2004</v>
      </c>
      <c r="I140" s="113" t="s">
        <v>13002</v>
      </c>
      <c r="J140" s="113" t="s">
        <v>1725</v>
      </c>
      <c r="K140" s="112" t="s">
        <v>7411</v>
      </c>
      <c r="L140" s="112" t="s">
        <v>13214</v>
      </c>
      <c r="M140" s="237" t="str">
        <f t="shared" si="6"/>
        <v>00</v>
      </c>
      <c r="N140" s="237" t="str">
        <f t="shared" si="7"/>
        <v>吉田　優香 (2)</v>
      </c>
      <c r="O140" s="237" t="str">
        <f t="shared" si="8"/>
        <v>Yuka YOSHIDA (00)</v>
      </c>
      <c r="P140" s="113"/>
      <c r="Q140" s="113"/>
    </row>
    <row r="141" spans="1:17" x14ac:dyDescent="0.15">
      <c r="A141" s="112">
        <v>141</v>
      </c>
      <c r="B141" s="113" t="s">
        <v>1925</v>
      </c>
      <c r="C141" s="112" t="s">
        <v>1936</v>
      </c>
      <c r="D141" s="112" t="s">
        <v>139</v>
      </c>
      <c r="E141" s="112">
        <v>35</v>
      </c>
      <c r="F141" s="112" t="s">
        <v>2005</v>
      </c>
      <c r="G141" s="112" t="s">
        <v>2006</v>
      </c>
      <c r="H141" s="112" t="s">
        <v>2007</v>
      </c>
      <c r="I141" s="113" t="s">
        <v>13215</v>
      </c>
      <c r="J141" s="113" t="s">
        <v>2008</v>
      </c>
      <c r="K141" s="112" t="s">
        <v>7411</v>
      </c>
      <c r="L141" s="112" t="s">
        <v>13216</v>
      </c>
      <c r="M141" s="237" t="str">
        <f t="shared" si="6"/>
        <v>00</v>
      </c>
      <c r="N141" s="237" t="str">
        <f t="shared" si="7"/>
        <v>藤井　みのり (2)</v>
      </c>
      <c r="O141" s="237" t="str">
        <f t="shared" si="8"/>
        <v>Minori FUJII (00)</v>
      </c>
      <c r="P141" s="113"/>
      <c r="Q141" s="113"/>
    </row>
    <row r="142" spans="1:17" x14ac:dyDescent="0.15">
      <c r="A142" s="112">
        <v>142</v>
      </c>
      <c r="B142" s="113" t="s">
        <v>1925</v>
      </c>
      <c r="C142" s="112" t="s">
        <v>1936</v>
      </c>
      <c r="D142" s="112" t="s">
        <v>139</v>
      </c>
      <c r="E142" s="112">
        <v>27</v>
      </c>
      <c r="F142" s="112" t="s">
        <v>2009</v>
      </c>
      <c r="G142" s="112" t="s">
        <v>2010</v>
      </c>
      <c r="H142" s="112" t="s">
        <v>2011</v>
      </c>
      <c r="I142" s="113" t="s">
        <v>9453</v>
      </c>
      <c r="J142" s="113" t="s">
        <v>13217</v>
      </c>
      <c r="K142" s="112" t="s">
        <v>7411</v>
      </c>
      <c r="L142" s="112" t="s">
        <v>13218</v>
      </c>
      <c r="M142" s="237" t="str">
        <f t="shared" si="6"/>
        <v>01</v>
      </c>
      <c r="N142" s="237" t="str">
        <f t="shared" si="7"/>
        <v>和田　真琉 (2)</v>
      </c>
      <c r="O142" s="237" t="str">
        <f t="shared" si="8"/>
        <v>Mairu WADA (01)</v>
      </c>
      <c r="P142" s="113"/>
      <c r="Q142" s="113"/>
    </row>
    <row r="143" spans="1:17" x14ac:dyDescent="0.15">
      <c r="A143" s="112">
        <v>143</v>
      </c>
      <c r="B143" s="113" t="s">
        <v>1925</v>
      </c>
      <c r="C143" s="112" t="s">
        <v>1936</v>
      </c>
      <c r="D143" s="112" t="s">
        <v>139</v>
      </c>
      <c r="E143" s="112">
        <v>27</v>
      </c>
      <c r="F143" s="112" t="s">
        <v>2012</v>
      </c>
      <c r="G143" s="112" t="s">
        <v>2013</v>
      </c>
      <c r="H143" s="112" t="s">
        <v>2014</v>
      </c>
      <c r="I143" s="113" t="s">
        <v>7426</v>
      </c>
      <c r="J143" s="113" t="s">
        <v>13219</v>
      </c>
      <c r="K143" s="112" t="s">
        <v>7411</v>
      </c>
      <c r="L143" s="112" t="s">
        <v>13220</v>
      </c>
      <c r="M143" s="237" t="str">
        <f t="shared" si="6"/>
        <v>00</v>
      </c>
      <c r="N143" s="237" t="str">
        <f t="shared" si="7"/>
        <v>中野　千菜津 (2)</v>
      </c>
      <c r="O143" s="237" t="str">
        <f t="shared" si="8"/>
        <v>Chinatsu NAKANO (00)</v>
      </c>
      <c r="P143" s="113"/>
      <c r="Q143" s="113"/>
    </row>
    <row r="144" spans="1:17" x14ac:dyDescent="0.15">
      <c r="A144" s="112">
        <v>144</v>
      </c>
      <c r="B144" s="113" t="s">
        <v>1925</v>
      </c>
      <c r="C144" s="112" t="s">
        <v>1936</v>
      </c>
      <c r="D144" s="112" t="s">
        <v>139</v>
      </c>
      <c r="E144" s="112">
        <v>24</v>
      </c>
      <c r="F144" s="112" t="s">
        <v>2015</v>
      </c>
      <c r="G144" s="112" t="s">
        <v>2016</v>
      </c>
      <c r="H144" s="112" t="s">
        <v>2017</v>
      </c>
      <c r="I144" s="113" t="s">
        <v>1995</v>
      </c>
      <c r="J144" s="113" t="s">
        <v>13221</v>
      </c>
      <c r="K144" s="112" t="s">
        <v>7411</v>
      </c>
      <c r="L144" s="112" t="s">
        <v>13222</v>
      </c>
      <c r="M144" s="237" t="str">
        <f t="shared" si="6"/>
        <v>00</v>
      </c>
      <c r="N144" s="237" t="str">
        <f t="shared" si="7"/>
        <v>坂本　日和 (2)</v>
      </c>
      <c r="O144" s="237" t="str">
        <f t="shared" si="8"/>
        <v>Hiyori SAKAMOTO (00)</v>
      </c>
      <c r="P144" s="113"/>
      <c r="Q144" s="113"/>
    </row>
    <row r="145" spans="1:17" x14ac:dyDescent="0.15">
      <c r="A145" s="112">
        <v>145</v>
      </c>
      <c r="B145" s="113" t="s">
        <v>1925</v>
      </c>
      <c r="C145" s="112" t="s">
        <v>1936</v>
      </c>
      <c r="D145" s="112" t="s">
        <v>139</v>
      </c>
      <c r="E145" s="112">
        <v>38</v>
      </c>
      <c r="F145" s="112" t="s">
        <v>2018</v>
      </c>
      <c r="G145" s="112" t="s">
        <v>2019</v>
      </c>
      <c r="H145" s="112" t="s">
        <v>2020</v>
      </c>
      <c r="I145" s="113" t="s">
        <v>7419</v>
      </c>
      <c r="J145" s="113" t="s">
        <v>13037</v>
      </c>
      <c r="K145" s="112" t="s">
        <v>7411</v>
      </c>
      <c r="L145" s="112" t="s">
        <v>13223</v>
      </c>
      <c r="M145" s="237" t="str">
        <f t="shared" si="6"/>
        <v>00</v>
      </c>
      <c r="N145" s="237" t="str">
        <f t="shared" si="7"/>
        <v>渡部　舞 (2)</v>
      </c>
      <c r="O145" s="237" t="str">
        <f t="shared" si="8"/>
        <v>Mai WATANABE (00)</v>
      </c>
      <c r="P145" s="113"/>
      <c r="Q145" s="113"/>
    </row>
    <row r="146" spans="1:17" x14ac:dyDescent="0.15">
      <c r="A146" s="112">
        <v>146</v>
      </c>
      <c r="B146" s="113" t="s">
        <v>1925</v>
      </c>
      <c r="C146" s="112" t="s">
        <v>1936</v>
      </c>
      <c r="D146" s="112" t="s">
        <v>139</v>
      </c>
      <c r="E146" s="112">
        <v>45</v>
      </c>
      <c r="F146" s="112" t="s">
        <v>2021</v>
      </c>
      <c r="G146" s="112" t="s">
        <v>2022</v>
      </c>
      <c r="H146" s="112" t="s">
        <v>2023</v>
      </c>
      <c r="I146" s="113" t="s">
        <v>7420</v>
      </c>
      <c r="J146" s="113" t="s">
        <v>13224</v>
      </c>
      <c r="K146" s="112" t="s">
        <v>7411</v>
      </c>
      <c r="L146" s="112" t="s">
        <v>13225</v>
      </c>
      <c r="M146" s="237" t="str">
        <f t="shared" si="6"/>
        <v>00</v>
      </c>
      <c r="N146" s="237" t="str">
        <f t="shared" si="7"/>
        <v>成松　小聖 (2)</v>
      </c>
      <c r="O146" s="237" t="str">
        <f t="shared" si="8"/>
        <v>Komina NARIMATSU (00)</v>
      </c>
      <c r="P146" s="113"/>
      <c r="Q146" s="113"/>
    </row>
    <row r="147" spans="1:17" x14ac:dyDescent="0.15">
      <c r="A147" s="112">
        <v>147</v>
      </c>
      <c r="B147" s="113" t="s">
        <v>1925</v>
      </c>
      <c r="C147" s="112" t="s">
        <v>1936</v>
      </c>
      <c r="D147" s="112" t="s">
        <v>139</v>
      </c>
      <c r="E147" s="112">
        <v>34</v>
      </c>
      <c r="F147" s="112" t="s">
        <v>2024</v>
      </c>
      <c r="G147" s="112" t="s">
        <v>2025</v>
      </c>
      <c r="H147" s="112" t="s">
        <v>2026</v>
      </c>
      <c r="I147" s="113" t="s">
        <v>2027</v>
      </c>
      <c r="J147" s="113" t="s">
        <v>13011</v>
      </c>
      <c r="K147" s="112" t="s">
        <v>7411</v>
      </c>
      <c r="L147" s="112" t="s">
        <v>13226</v>
      </c>
      <c r="M147" s="237" t="str">
        <f t="shared" si="6"/>
        <v>00</v>
      </c>
      <c r="N147" s="237" t="str">
        <f t="shared" si="7"/>
        <v>雪岡　美咲 (2)</v>
      </c>
      <c r="O147" s="237" t="str">
        <f t="shared" si="8"/>
        <v>Misaki YUKIOKA (00)</v>
      </c>
      <c r="P147" s="113"/>
      <c r="Q147" s="113"/>
    </row>
    <row r="148" spans="1:17" x14ac:dyDescent="0.15">
      <c r="A148" s="112">
        <v>148</v>
      </c>
      <c r="B148" s="113" t="s">
        <v>1925</v>
      </c>
      <c r="C148" s="112" t="s">
        <v>1936</v>
      </c>
      <c r="D148" s="112" t="s">
        <v>139</v>
      </c>
      <c r="E148" s="112">
        <v>31</v>
      </c>
      <c r="F148" s="112" t="s">
        <v>2028</v>
      </c>
      <c r="G148" s="112" t="s">
        <v>2029</v>
      </c>
      <c r="H148" s="112" t="s">
        <v>2030</v>
      </c>
      <c r="I148" s="113" t="s">
        <v>7753</v>
      </c>
      <c r="J148" s="113" t="s">
        <v>13227</v>
      </c>
      <c r="K148" s="112" t="s">
        <v>7411</v>
      </c>
      <c r="L148" s="112" t="s">
        <v>13228</v>
      </c>
      <c r="M148" s="237" t="str">
        <f t="shared" si="6"/>
        <v>00</v>
      </c>
      <c r="N148" s="237" t="str">
        <f t="shared" si="7"/>
        <v>小林　鈴奈 (2)</v>
      </c>
      <c r="O148" s="237" t="str">
        <f t="shared" si="8"/>
        <v>Suzuna KOBAYASHI (00)</v>
      </c>
      <c r="P148" s="113"/>
      <c r="Q148" s="113"/>
    </row>
    <row r="149" spans="1:17" x14ac:dyDescent="0.15">
      <c r="A149" s="112">
        <v>149</v>
      </c>
      <c r="B149" s="113" t="s">
        <v>1925</v>
      </c>
      <c r="C149" s="112" t="s">
        <v>1936</v>
      </c>
      <c r="D149" s="112" t="s">
        <v>139</v>
      </c>
      <c r="E149" s="112">
        <v>21</v>
      </c>
      <c r="F149" s="112" t="s">
        <v>2031</v>
      </c>
      <c r="G149" s="112" t="s">
        <v>2032</v>
      </c>
      <c r="H149" s="112" t="s">
        <v>2033</v>
      </c>
      <c r="I149" s="113" t="s">
        <v>2034</v>
      </c>
      <c r="J149" s="113" t="s">
        <v>13204</v>
      </c>
      <c r="K149" s="112" t="s">
        <v>7411</v>
      </c>
      <c r="L149" s="112" t="s">
        <v>13229</v>
      </c>
      <c r="M149" s="237" t="str">
        <f t="shared" si="6"/>
        <v>00</v>
      </c>
      <c r="N149" s="237" t="str">
        <f t="shared" si="7"/>
        <v>稲越　真子 (2)</v>
      </c>
      <c r="O149" s="237" t="str">
        <f t="shared" si="8"/>
        <v>Mako INAGOSHI (00)</v>
      </c>
      <c r="P149" s="113"/>
      <c r="Q149" s="113"/>
    </row>
    <row r="150" spans="1:17" x14ac:dyDescent="0.15">
      <c r="A150" s="112">
        <v>150</v>
      </c>
      <c r="B150" s="113" t="s">
        <v>1925</v>
      </c>
      <c r="C150" s="112" t="s">
        <v>1936</v>
      </c>
      <c r="D150" s="112" t="s">
        <v>139</v>
      </c>
      <c r="E150" s="112">
        <v>27</v>
      </c>
      <c r="F150" s="112" t="s">
        <v>2035</v>
      </c>
      <c r="G150" s="112" t="s">
        <v>2036</v>
      </c>
      <c r="H150" s="112" t="s">
        <v>2037</v>
      </c>
      <c r="I150" s="113" t="s">
        <v>2038</v>
      </c>
      <c r="J150" s="113" t="s">
        <v>13148</v>
      </c>
      <c r="K150" s="112" t="s">
        <v>7411</v>
      </c>
      <c r="L150" s="112" t="s">
        <v>13230</v>
      </c>
      <c r="M150" s="237" t="str">
        <f t="shared" si="6"/>
        <v>00</v>
      </c>
      <c r="N150" s="237" t="str">
        <f t="shared" si="7"/>
        <v>坂野　七海 (2)</v>
      </c>
      <c r="O150" s="237" t="str">
        <f t="shared" si="8"/>
        <v>Nanami SAKANO (00)</v>
      </c>
      <c r="P150" s="113"/>
      <c r="Q150" s="113"/>
    </row>
    <row r="151" spans="1:17" x14ac:dyDescent="0.15">
      <c r="A151" s="112">
        <v>151</v>
      </c>
      <c r="B151" s="113" t="s">
        <v>1925</v>
      </c>
      <c r="C151" s="112" t="s">
        <v>1936</v>
      </c>
      <c r="D151" s="112" t="s">
        <v>139</v>
      </c>
      <c r="E151" s="112">
        <v>27</v>
      </c>
      <c r="F151" s="112" t="s">
        <v>2039</v>
      </c>
      <c r="G151" s="112" t="s">
        <v>2040</v>
      </c>
      <c r="H151" s="112" t="s">
        <v>2041</v>
      </c>
      <c r="I151" s="113" t="s">
        <v>13231</v>
      </c>
      <c r="J151" s="113" t="s">
        <v>12982</v>
      </c>
      <c r="K151" s="112" t="s">
        <v>7411</v>
      </c>
      <c r="L151" s="112" t="s">
        <v>13232</v>
      </c>
      <c r="M151" s="237" t="str">
        <f t="shared" si="6"/>
        <v>00</v>
      </c>
      <c r="N151" s="237" t="str">
        <f t="shared" si="7"/>
        <v>藤原　亜実 (2)</v>
      </c>
      <c r="O151" s="237" t="str">
        <f t="shared" si="8"/>
        <v>Ami FUJIWARA (00)</v>
      </c>
      <c r="P151" s="113"/>
      <c r="Q151" s="113"/>
    </row>
    <row r="152" spans="1:17" x14ac:dyDescent="0.15">
      <c r="A152" s="112">
        <v>152</v>
      </c>
      <c r="B152" s="113" t="s">
        <v>2043</v>
      </c>
      <c r="C152" s="112" t="s">
        <v>2044</v>
      </c>
      <c r="D152" s="112" t="s">
        <v>112</v>
      </c>
      <c r="E152" s="112">
        <v>25</v>
      </c>
      <c r="F152" s="112" t="s">
        <v>2042</v>
      </c>
      <c r="G152" s="112" t="s">
        <v>1297</v>
      </c>
      <c r="H152" s="112" t="s">
        <v>2045</v>
      </c>
      <c r="I152" s="113" t="s">
        <v>13233</v>
      </c>
      <c r="J152" s="113" t="s">
        <v>13234</v>
      </c>
      <c r="K152" s="112" t="s">
        <v>7411</v>
      </c>
      <c r="L152" s="112" t="s">
        <v>13235</v>
      </c>
      <c r="M152" s="237" t="str">
        <f t="shared" si="6"/>
        <v>98</v>
      </c>
      <c r="N152" s="237" t="str">
        <f t="shared" si="7"/>
        <v>岡林　つぐみ (4)</v>
      </c>
      <c r="O152" s="237" t="str">
        <f t="shared" si="8"/>
        <v>Tsugumi OKABAYASHI (98)</v>
      </c>
      <c r="P152" s="113"/>
      <c r="Q152" s="113"/>
    </row>
    <row r="153" spans="1:17" x14ac:dyDescent="0.15">
      <c r="A153" s="112">
        <v>153</v>
      </c>
      <c r="B153" s="113" t="s">
        <v>2043</v>
      </c>
      <c r="C153" s="112" t="s">
        <v>2044</v>
      </c>
      <c r="D153" s="112" t="s">
        <v>112</v>
      </c>
      <c r="E153" s="112">
        <v>21</v>
      </c>
      <c r="F153" s="112" t="s">
        <v>2046</v>
      </c>
      <c r="G153" s="112" t="s">
        <v>1299</v>
      </c>
      <c r="H153" s="112" t="s">
        <v>2047</v>
      </c>
      <c r="I153" s="113" t="s">
        <v>9359</v>
      </c>
      <c r="J153" s="113" t="s">
        <v>13236</v>
      </c>
      <c r="K153" s="112" t="s">
        <v>7411</v>
      </c>
      <c r="L153" s="112" t="s">
        <v>13237</v>
      </c>
      <c r="M153" s="237" t="str">
        <f t="shared" si="6"/>
        <v>98</v>
      </c>
      <c r="N153" s="237" t="str">
        <f t="shared" si="7"/>
        <v>金子　幸絵 (4)</v>
      </c>
      <c r="O153" s="237" t="str">
        <f t="shared" si="8"/>
        <v>Sachie KANEKO (98)</v>
      </c>
      <c r="P153" s="113"/>
      <c r="Q153" s="113"/>
    </row>
    <row r="154" spans="1:17" x14ac:dyDescent="0.15">
      <c r="A154" s="112">
        <v>154</v>
      </c>
      <c r="B154" s="113" t="s">
        <v>2043</v>
      </c>
      <c r="C154" s="112" t="s">
        <v>2044</v>
      </c>
      <c r="D154" s="112" t="s">
        <v>112</v>
      </c>
      <c r="E154" s="112">
        <v>29</v>
      </c>
      <c r="F154" s="112" t="s">
        <v>2048</v>
      </c>
      <c r="G154" s="112" t="s">
        <v>1298</v>
      </c>
      <c r="H154" s="112" t="s">
        <v>2049</v>
      </c>
      <c r="I154" s="113" t="s">
        <v>7409</v>
      </c>
      <c r="J154" s="113" t="s">
        <v>1656</v>
      </c>
      <c r="K154" s="112" t="s">
        <v>7411</v>
      </c>
      <c r="L154" s="112" t="s">
        <v>13238</v>
      </c>
      <c r="M154" s="237" t="str">
        <f t="shared" si="6"/>
        <v>98</v>
      </c>
      <c r="N154" s="237" t="str">
        <f t="shared" si="7"/>
        <v>田中　若奈 (4)</v>
      </c>
      <c r="O154" s="237" t="str">
        <f t="shared" si="8"/>
        <v>Wakana TANAKA (98)</v>
      </c>
      <c r="P154" s="113"/>
      <c r="Q154" s="113"/>
    </row>
    <row r="155" spans="1:17" x14ac:dyDescent="0.15">
      <c r="A155" s="112">
        <v>155</v>
      </c>
      <c r="B155" s="113" t="s">
        <v>2043</v>
      </c>
      <c r="C155" s="112" t="s">
        <v>2044</v>
      </c>
      <c r="D155" s="112" t="s">
        <v>131</v>
      </c>
      <c r="E155" s="112">
        <v>25</v>
      </c>
      <c r="F155" s="112" t="s">
        <v>2050</v>
      </c>
      <c r="G155" s="112" t="s">
        <v>2051</v>
      </c>
      <c r="H155" s="112" t="s">
        <v>2052</v>
      </c>
      <c r="I155" s="113" t="s">
        <v>8202</v>
      </c>
      <c r="J155" s="113" t="s">
        <v>13008</v>
      </c>
      <c r="K155" s="112" t="s">
        <v>7411</v>
      </c>
      <c r="L155" s="112" t="s">
        <v>13239</v>
      </c>
      <c r="M155" s="237" t="str">
        <f t="shared" si="6"/>
        <v>99</v>
      </c>
      <c r="N155" s="237" t="str">
        <f t="shared" si="7"/>
        <v>上野　美裕 (3)</v>
      </c>
      <c r="O155" s="237" t="str">
        <f t="shared" si="8"/>
        <v>Miyu UENO (99)</v>
      </c>
      <c r="P155" s="113"/>
      <c r="Q155" s="113"/>
    </row>
    <row r="156" spans="1:17" x14ac:dyDescent="0.15">
      <c r="A156" s="112">
        <v>156</v>
      </c>
      <c r="B156" s="113" t="s">
        <v>2043</v>
      </c>
      <c r="C156" s="112" t="s">
        <v>2044</v>
      </c>
      <c r="D156" s="112" t="s">
        <v>131</v>
      </c>
      <c r="E156" s="112">
        <v>25</v>
      </c>
      <c r="F156" s="112" t="s">
        <v>2053</v>
      </c>
      <c r="G156" s="112" t="s">
        <v>2054</v>
      </c>
      <c r="H156" s="112" t="s">
        <v>2055</v>
      </c>
      <c r="I156" s="113" t="s">
        <v>13240</v>
      </c>
      <c r="J156" s="113" t="s">
        <v>13198</v>
      </c>
      <c r="K156" s="112" t="s">
        <v>7411</v>
      </c>
      <c r="L156" s="112" t="s">
        <v>13241</v>
      </c>
      <c r="M156" s="237" t="str">
        <f t="shared" si="6"/>
        <v>00</v>
      </c>
      <c r="N156" s="237" t="str">
        <f t="shared" si="7"/>
        <v>梅津　彩香 (3)</v>
      </c>
      <c r="O156" s="237" t="str">
        <f t="shared" si="8"/>
        <v>Ayaka UMEZU (00)</v>
      </c>
      <c r="P156" s="113"/>
      <c r="Q156" s="113"/>
    </row>
    <row r="157" spans="1:17" x14ac:dyDescent="0.15">
      <c r="A157" s="112">
        <v>157</v>
      </c>
      <c r="B157" s="113" t="s">
        <v>2043</v>
      </c>
      <c r="C157" s="112" t="s">
        <v>2044</v>
      </c>
      <c r="D157" s="112" t="s">
        <v>131</v>
      </c>
      <c r="E157" s="112">
        <v>25</v>
      </c>
      <c r="F157" s="112" t="s">
        <v>2056</v>
      </c>
      <c r="G157" s="112" t="s">
        <v>2057</v>
      </c>
      <c r="H157" s="112" t="s">
        <v>2058</v>
      </c>
      <c r="I157" s="113" t="s">
        <v>8223</v>
      </c>
      <c r="J157" s="113" t="s">
        <v>13242</v>
      </c>
      <c r="K157" s="112" t="s">
        <v>7411</v>
      </c>
      <c r="L157" s="112" t="s">
        <v>13243</v>
      </c>
      <c r="M157" s="237" t="str">
        <f t="shared" si="6"/>
        <v>99</v>
      </c>
      <c r="N157" s="237" t="str">
        <f t="shared" si="7"/>
        <v>岡村　明莉 (3)</v>
      </c>
      <c r="O157" s="237" t="str">
        <f t="shared" si="8"/>
        <v>Akari OKAMURA (99)</v>
      </c>
      <c r="P157" s="113"/>
      <c r="Q157" s="113"/>
    </row>
    <row r="158" spans="1:17" x14ac:dyDescent="0.15">
      <c r="A158" s="112">
        <v>158</v>
      </c>
      <c r="B158" s="113" t="s">
        <v>2043</v>
      </c>
      <c r="C158" s="112" t="s">
        <v>2044</v>
      </c>
      <c r="D158" s="112" t="s">
        <v>131</v>
      </c>
      <c r="E158" s="112">
        <v>22</v>
      </c>
      <c r="F158" s="112" t="s">
        <v>2059</v>
      </c>
      <c r="G158" s="112" t="s">
        <v>2060</v>
      </c>
      <c r="H158" s="112" t="s">
        <v>2061</v>
      </c>
      <c r="I158" s="113" t="s">
        <v>13244</v>
      </c>
      <c r="J158" s="113" t="s">
        <v>13245</v>
      </c>
      <c r="K158" s="112" t="s">
        <v>7411</v>
      </c>
      <c r="L158" s="112" t="s">
        <v>13246</v>
      </c>
      <c r="M158" s="237" t="str">
        <f t="shared" si="6"/>
        <v>99</v>
      </c>
      <c r="N158" s="237" t="str">
        <f t="shared" si="7"/>
        <v>志々田　朝稀 (3)</v>
      </c>
      <c r="O158" s="237" t="str">
        <f t="shared" si="8"/>
        <v>Asaki SHISHIDA (99)</v>
      </c>
      <c r="P158" s="113"/>
      <c r="Q158" s="113"/>
    </row>
    <row r="159" spans="1:17" x14ac:dyDescent="0.15">
      <c r="A159" s="112">
        <v>159</v>
      </c>
      <c r="B159" s="113" t="s">
        <v>2043</v>
      </c>
      <c r="C159" s="112" t="s">
        <v>2044</v>
      </c>
      <c r="D159" s="112" t="s">
        <v>131</v>
      </c>
      <c r="E159" s="112">
        <v>25</v>
      </c>
      <c r="F159" s="112" t="s">
        <v>2062</v>
      </c>
      <c r="G159" s="112" t="s">
        <v>2063</v>
      </c>
      <c r="H159" s="112" t="s">
        <v>2064</v>
      </c>
      <c r="I159" s="113" t="s">
        <v>13247</v>
      </c>
      <c r="J159" s="113" t="s">
        <v>2065</v>
      </c>
      <c r="K159" s="112" t="s">
        <v>7411</v>
      </c>
      <c r="L159" s="112" t="s">
        <v>13248</v>
      </c>
      <c r="M159" s="237" t="str">
        <f t="shared" si="6"/>
        <v>99</v>
      </c>
      <c r="N159" s="237" t="str">
        <f t="shared" si="7"/>
        <v>貫井　未央 (3)</v>
      </c>
      <c r="O159" s="237" t="str">
        <f t="shared" si="8"/>
        <v>Mio NUKII (99)</v>
      </c>
      <c r="P159" s="113"/>
      <c r="Q159" s="113"/>
    </row>
    <row r="160" spans="1:17" x14ac:dyDescent="0.15">
      <c r="A160" s="112">
        <v>160</v>
      </c>
      <c r="B160" s="113" t="s">
        <v>2043</v>
      </c>
      <c r="C160" s="112" t="s">
        <v>2044</v>
      </c>
      <c r="D160" s="112" t="s">
        <v>131</v>
      </c>
      <c r="E160" s="112">
        <v>25</v>
      </c>
      <c r="F160" s="112" t="s">
        <v>2066</v>
      </c>
      <c r="G160" s="112" t="s">
        <v>2067</v>
      </c>
      <c r="H160" s="112" t="s">
        <v>2068</v>
      </c>
      <c r="I160" s="113" t="s">
        <v>13249</v>
      </c>
      <c r="J160" s="113" t="s">
        <v>13250</v>
      </c>
      <c r="K160" s="112" t="s">
        <v>7411</v>
      </c>
      <c r="L160" s="112" t="s">
        <v>13251</v>
      </c>
      <c r="M160" s="237" t="str">
        <f t="shared" si="6"/>
        <v>99</v>
      </c>
      <c r="N160" s="237" t="str">
        <f t="shared" si="7"/>
        <v>平福　沙織 (3)</v>
      </c>
      <c r="O160" s="237" t="str">
        <f t="shared" si="8"/>
        <v>Saori HIRAFUKU (99)</v>
      </c>
      <c r="P160" s="113"/>
      <c r="Q160" s="113"/>
    </row>
    <row r="161" spans="1:17" x14ac:dyDescent="0.15">
      <c r="A161" s="112">
        <v>161</v>
      </c>
      <c r="B161" s="113" t="s">
        <v>2043</v>
      </c>
      <c r="C161" s="112" t="s">
        <v>2044</v>
      </c>
      <c r="D161" s="112" t="s">
        <v>131</v>
      </c>
      <c r="E161" s="112">
        <v>25</v>
      </c>
      <c r="F161" s="112" t="s">
        <v>2069</v>
      </c>
      <c r="G161" s="112" t="s">
        <v>2070</v>
      </c>
      <c r="H161" s="112" t="s">
        <v>2071</v>
      </c>
      <c r="I161" s="113" t="s">
        <v>13252</v>
      </c>
      <c r="J161" s="113" t="s">
        <v>13177</v>
      </c>
      <c r="K161" s="112" t="s">
        <v>7411</v>
      </c>
      <c r="L161" s="112" t="s">
        <v>13253</v>
      </c>
      <c r="M161" s="237" t="str">
        <f t="shared" si="6"/>
        <v>99</v>
      </c>
      <c r="N161" s="237" t="str">
        <f t="shared" si="7"/>
        <v>古澤　帆乃香 (3)</v>
      </c>
      <c r="O161" s="237" t="str">
        <f t="shared" si="8"/>
        <v>Honoka FURUSAWA (99)</v>
      </c>
      <c r="P161" s="113"/>
      <c r="Q161" s="113"/>
    </row>
    <row r="162" spans="1:17" x14ac:dyDescent="0.15">
      <c r="A162" s="112">
        <v>162</v>
      </c>
      <c r="B162" s="113" t="s">
        <v>2043</v>
      </c>
      <c r="C162" s="112" t="s">
        <v>2044</v>
      </c>
      <c r="D162" s="112" t="s">
        <v>131</v>
      </c>
      <c r="E162" s="112">
        <v>25</v>
      </c>
      <c r="F162" s="112" t="s">
        <v>2072</v>
      </c>
      <c r="G162" s="112" t="s">
        <v>2073</v>
      </c>
      <c r="H162" s="112" t="s">
        <v>2074</v>
      </c>
      <c r="I162" s="113" t="s">
        <v>13254</v>
      </c>
      <c r="J162" s="113" t="s">
        <v>1788</v>
      </c>
      <c r="K162" s="112" t="s">
        <v>7411</v>
      </c>
      <c r="L162" s="112" t="s">
        <v>13255</v>
      </c>
      <c r="M162" s="237" t="str">
        <f t="shared" si="6"/>
        <v>00</v>
      </c>
      <c r="N162" s="237" t="str">
        <f t="shared" si="7"/>
        <v>前川　実穂 (3)</v>
      </c>
      <c r="O162" s="237" t="str">
        <f t="shared" si="8"/>
        <v>Miho MAEGAWA (00)</v>
      </c>
      <c r="P162" s="113"/>
      <c r="Q162" s="113"/>
    </row>
    <row r="163" spans="1:17" x14ac:dyDescent="0.15">
      <c r="A163" s="112">
        <v>163</v>
      </c>
      <c r="B163" s="113" t="s">
        <v>2043</v>
      </c>
      <c r="C163" s="112" t="s">
        <v>2044</v>
      </c>
      <c r="D163" s="112" t="s">
        <v>131</v>
      </c>
      <c r="E163" s="112">
        <v>25</v>
      </c>
      <c r="F163" s="112" t="s">
        <v>2075</v>
      </c>
      <c r="G163" s="112" t="s">
        <v>2076</v>
      </c>
      <c r="H163" s="112" t="s">
        <v>2077</v>
      </c>
      <c r="I163" s="113" t="s">
        <v>7403</v>
      </c>
      <c r="J163" s="113" t="s">
        <v>13256</v>
      </c>
      <c r="K163" s="112" t="s">
        <v>7411</v>
      </c>
      <c r="L163" s="112" t="s">
        <v>13257</v>
      </c>
      <c r="M163" s="237" t="str">
        <f t="shared" si="6"/>
        <v>99</v>
      </c>
      <c r="N163" s="237" t="str">
        <f t="shared" si="7"/>
        <v>八木　ひなた (3)</v>
      </c>
      <c r="O163" s="237" t="str">
        <f t="shared" si="8"/>
        <v>Hinata YAGI (99)</v>
      </c>
      <c r="P163" s="113"/>
      <c r="Q163" s="113"/>
    </row>
    <row r="164" spans="1:17" x14ac:dyDescent="0.15">
      <c r="A164" s="112">
        <v>164</v>
      </c>
      <c r="B164" s="113" t="s">
        <v>2043</v>
      </c>
      <c r="C164" s="112" t="s">
        <v>2044</v>
      </c>
      <c r="D164" s="112" t="s">
        <v>139</v>
      </c>
      <c r="E164" s="112">
        <v>22</v>
      </c>
      <c r="F164" s="112" t="s">
        <v>2078</v>
      </c>
      <c r="G164" s="112" t="s">
        <v>2079</v>
      </c>
      <c r="H164" s="112" t="s">
        <v>2080</v>
      </c>
      <c r="I164" s="113" t="s">
        <v>2081</v>
      </c>
      <c r="J164" s="113" t="s">
        <v>1887</v>
      </c>
      <c r="K164" s="112" t="s">
        <v>7411</v>
      </c>
      <c r="L164" s="112" t="s">
        <v>13258</v>
      </c>
      <c r="M164" s="237" t="str">
        <f t="shared" si="6"/>
        <v>00</v>
      </c>
      <c r="N164" s="237" t="str">
        <f t="shared" si="7"/>
        <v>勝又　碧 (2)</v>
      </c>
      <c r="O164" s="237" t="str">
        <f t="shared" si="8"/>
        <v>Aoi KATSUMATA (00)</v>
      </c>
      <c r="P164" s="113"/>
      <c r="Q164" s="113"/>
    </row>
    <row r="165" spans="1:17" x14ac:dyDescent="0.15">
      <c r="A165" s="112">
        <v>165</v>
      </c>
      <c r="B165" s="113" t="s">
        <v>2043</v>
      </c>
      <c r="C165" s="112" t="s">
        <v>2044</v>
      </c>
      <c r="D165" s="112" t="s">
        <v>139</v>
      </c>
      <c r="E165" s="112">
        <v>25</v>
      </c>
      <c r="F165" s="112" t="s">
        <v>2082</v>
      </c>
      <c r="G165" s="112" t="s">
        <v>2083</v>
      </c>
      <c r="H165" s="112" t="s">
        <v>2017</v>
      </c>
      <c r="I165" s="113" t="s">
        <v>7539</v>
      </c>
      <c r="J165" s="113" t="s">
        <v>2084</v>
      </c>
      <c r="K165" s="112" t="s">
        <v>7411</v>
      </c>
      <c r="L165" s="112" t="s">
        <v>13259</v>
      </c>
      <c r="M165" s="237" t="str">
        <f t="shared" si="6"/>
        <v>00</v>
      </c>
      <c r="N165" s="237" t="str">
        <f t="shared" si="7"/>
        <v>樋口　友彩 (2)</v>
      </c>
      <c r="O165" s="237" t="str">
        <f t="shared" si="8"/>
        <v>Yusa HIGUCHI (00)</v>
      </c>
      <c r="P165" s="113"/>
      <c r="Q165" s="113"/>
    </row>
    <row r="166" spans="1:17" x14ac:dyDescent="0.15">
      <c r="A166" s="112">
        <v>166</v>
      </c>
      <c r="B166" s="113" t="s">
        <v>2043</v>
      </c>
      <c r="C166" s="112" t="s">
        <v>2044</v>
      </c>
      <c r="D166" s="112" t="s">
        <v>139</v>
      </c>
      <c r="E166" s="112">
        <v>26</v>
      </c>
      <c r="F166" s="112" t="s">
        <v>2085</v>
      </c>
      <c r="G166" s="112" t="s">
        <v>2086</v>
      </c>
      <c r="H166" s="112" t="s">
        <v>2087</v>
      </c>
      <c r="I166" s="113" t="s">
        <v>13260</v>
      </c>
      <c r="J166" s="113" t="s">
        <v>13261</v>
      </c>
      <c r="K166" s="112" t="s">
        <v>7411</v>
      </c>
      <c r="L166" s="112" t="s">
        <v>13262</v>
      </c>
      <c r="M166" s="237" t="str">
        <f t="shared" si="6"/>
        <v>00</v>
      </c>
      <c r="N166" s="237" t="str">
        <f t="shared" si="7"/>
        <v>桝山　ゆき葉 (2)</v>
      </c>
      <c r="O166" s="237" t="str">
        <f t="shared" si="8"/>
        <v>Yukiha MASUYAMA (00)</v>
      </c>
      <c r="P166" s="113"/>
      <c r="Q166" s="113"/>
    </row>
    <row r="167" spans="1:17" x14ac:dyDescent="0.15">
      <c r="A167" s="112">
        <v>167</v>
      </c>
      <c r="B167" s="113" t="s">
        <v>2043</v>
      </c>
      <c r="C167" s="112" t="s">
        <v>2044</v>
      </c>
      <c r="D167" s="112" t="s">
        <v>139</v>
      </c>
      <c r="E167" s="112">
        <v>25</v>
      </c>
      <c r="F167" s="112" t="s">
        <v>2088</v>
      </c>
      <c r="G167" s="112" t="s">
        <v>2089</v>
      </c>
      <c r="H167" s="112" t="s">
        <v>2090</v>
      </c>
      <c r="I167" s="113" t="s">
        <v>7398</v>
      </c>
      <c r="J167" s="113" t="s">
        <v>13263</v>
      </c>
      <c r="K167" s="112" t="s">
        <v>7411</v>
      </c>
      <c r="L167" s="112" t="s">
        <v>13264</v>
      </c>
      <c r="M167" s="237" t="str">
        <f t="shared" si="6"/>
        <v>00</v>
      </c>
      <c r="N167" s="237" t="str">
        <f t="shared" si="7"/>
        <v>村田　侑香 (2)</v>
      </c>
      <c r="O167" s="237" t="str">
        <f t="shared" si="8"/>
        <v>Yuko MURATA (00)</v>
      </c>
      <c r="P167" s="113"/>
      <c r="Q167" s="113"/>
    </row>
    <row r="168" spans="1:17" x14ac:dyDescent="0.15">
      <c r="A168" s="112">
        <v>168</v>
      </c>
      <c r="B168" s="113" t="s">
        <v>2043</v>
      </c>
      <c r="C168" s="112" t="s">
        <v>2044</v>
      </c>
      <c r="D168" s="112" t="s">
        <v>139</v>
      </c>
      <c r="E168" s="112">
        <v>25</v>
      </c>
      <c r="F168" s="112" t="s">
        <v>2091</v>
      </c>
      <c r="G168" s="112" t="s">
        <v>2092</v>
      </c>
      <c r="H168" s="112" t="s">
        <v>2093</v>
      </c>
      <c r="I168" s="113" t="s">
        <v>8238</v>
      </c>
      <c r="J168" s="113" t="s">
        <v>2094</v>
      </c>
      <c r="K168" s="112" t="s">
        <v>7411</v>
      </c>
      <c r="L168" s="112" t="s">
        <v>13265</v>
      </c>
      <c r="M168" s="237" t="str">
        <f t="shared" si="6"/>
        <v>00</v>
      </c>
      <c r="N168" s="237" t="str">
        <f t="shared" si="7"/>
        <v>山本　琴 (2)</v>
      </c>
      <c r="O168" s="237" t="str">
        <f t="shared" si="8"/>
        <v>Koto YAMAMOTO (00)</v>
      </c>
      <c r="P168" s="113"/>
      <c r="Q168" s="113"/>
    </row>
    <row r="169" spans="1:17" x14ac:dyDescent="0.15">
      <c r="A169" s="115">
        <v>169</v>
      </c>
      <c r="B169" s="113" t="s">
        <v>2096</v>
      </c>
      <c r="C169" s="115" t="s">
        <v>2097</v>
      </c>
      <c r="D169" s="115" t="s">
        <v>994</v>
      </c>
      <c r="E169" s="115">
        <v>27</v>
      </c>
      <c r="F169" s="115" t="s">
        <v>2095</v>
      </c>
      <c r="G169" s="115" t="s">
        <v>1250</v>
      </c>
      <c r="H169" s="115">
        <v>981030</v>
      </c>
      <c r="I169" s="115" t="s">
        <v>2099</v>
      </c>
      <c r="J169" s="115" t="s">
        <v>2100</v>
      </c>
      <c r="K169" s="115" t="s">
        <v>2098</v>
      </c>
      <c r="L169" s="112" t="s">
        <v>13266</v>
      </c>
      <c r="M169" s="237" t="str">
        <f t="shared" si="6"/>
        <v>98</v>
      </c>
      <c r="N169" s="237" t="str">
        <f t="shared" si="7"/>
        <v>大林　真由 (４)</v>
      </c>
      <c r="O169" s="237" t="str">
        <f t="shared" si="8"/>
        <v>Mayu OBAYASHI (98)</v>
      </c>
      <c r="P169" s="115"/>
      <c r="Q169" s="115"/>
    </row>
    <row r="170" spans="1:17" x14ac:dyDescent="0.15">
      <c r="A170" s="115">
        <v>170</v>
      </c>
      <c r="B170" s="113" t="s">
        <v>2096</v>
      </c>
      <c r="C170" s="115" t="s">
        <v>2097</v>
      </c>
      <c r="D170" s="115" t="s">
        <v>994</v>
      </c>
      <c r="E170" s="115">
        <v>27</v>
      </c>
      <c r="F170" s="115" t="s">
        <v>2101</v>
      </c>
      <c r="G170" s="115" t="s">
        <v>1251</v>
      </c>
      <c r="H170" s="115">
        <v>990311</v>
      </c>
      <c r="I170" s="115" t="s">
        <v>2102</v>
      </c>
      <c r="J170" s="115" t="s">
        <v>2103</v>
      </c>
      <c r="K170" s="115" t="s">
        <v>2098</v>
      </c>
      <c r="L170" s="112" t="s">
        <v>13267</v>
      </c>
      <c r="M170" s="237" t="str">
        <f t="shared" si="6"/>
        <v>99</v>
      </c>
      <c r="N170" s="237" t="str">
        <f t="shared" si="7"/>
        <v>平原　菜々子 (４)</v>
      </c>
      <c r="O170" s="237" t="str">
        <f t="shared" si="8"/>
        <v>Nanako HIRAHARA (99)</v>
      </c>
      <c r="P170" s="115"/>
      <c r="Q170" s="115"/>
    </row>
    <row r="171" spans="1:17" x14ac:dyDescent="0.15">
      <c r="A171" s="115">
        <v>171</v>
      </c>
      <c r="B171" s="113" t="s">
        <v>2096</v>
      </c>
      <c r="C171" s="115">
        <v>492221</v>
      </c>
      <c r="D171" s="115" t="s">
        <v>994</v>
      </c>
      <c r="E171" s="115">
        <v>27</v>
      </c>
      <c r="F171" s="115" t="s">
        <v>2104</v>
      </c>
      <c r="G171" s="115" t="s">
        <v>2105</v>
      </c>
      <c r="H171" s="115">
        <v>980721</v>
      </c>
      <c r="I171" s="115" t="s">
        <v>2106</v>
      </c>
      <c r="J171" s="115" t="s">
        <v>2107</v>
      </c>
      <c r="K171" s="115" t="s">
        <v>2098</v>
      </c>
      <c r="L171" s="112" t="s">
        <v>13268</v>
      </c>
      <c r="M171" s="237" t="str">
        <f t="shared" si="6"/>
        <v>98</v>
      </c>
      <c r="N171" s="237" t="str">
        <f t="shared" si="7"/>
        <v>井上　栞 (４)</v>
      </c>
      <c r="O171" s="237" t="str">
        <f t="shared" si="8"/>
        <v>Shiori INOUE (98)</v>
      </c>
      <c r="P171" s="115"/>
      <c r="Q171" s="115"/>
    </row>
    <row r="172" spans="1:17" x14ac:dyDescent="0.15">
      <c r="A172" s="115">
        <v>172</v>
      </c>
      <c r="B172" s="113" t="s">
        <v>2096</v>
      </c>
      <c r="C172" s="115" t="s">
        <v>2097</v>
      </c>
      <c r="D172" s="115" t="s">
        <v>995</v>
      </c>
      <c r="E172" s="115">
        <v>27</v>
      </c>
      <c r="F172" s="115" t="s">
        <v>2108</v>
      </c>
      <c r="G172" s="115" t="s">
        <v>2109</v>
      </c>
      <c r="H172" s="115">
        <v>990808</v>
      </c>
      <c r="I172" s="115" t="s">
        <v>2110</v>
      </c>
      <c r="J172" s="115" t="s">
        <v>2111</v>
      </c>
      <c r="K172" s="115" t="s">
        <v>2098</v>
      </c>
      <c r="L172" s="112" t="s">
        <v>13269</v>
      </c>
      <c r="M172" s="237" t="str">
        <f t="shared" si="6"/>
        <v>99</v>
      </c>
      <c r="N172" s="237" t="str">
        <f t="shared" si="7"/>
        <v>堀井　玲菜 (３)</v>
      </c>
      <c r="O172" s="237" t="str">
        <f t="shared" si="8"/>
        <v>Rena HORII (99)</v>
      </c>
      <c r="P172" s="115"/>
      <c r="Q172" s="115"/>
    </row>
    <row r="173" spans="1:17" x14ac:dyDescent="0.15">
      <c r="A173" s="115">
        <v>173</v>
      </c>
      <c r="B173" s="113" t="s">
        <v>2096</v>
      </c>
      <c r="C173" s="115" t="s">
        <v>2097</v>
      </c>
      <c r="D173" s="115" t="s">
        <v>995</v>
      </c>
      <c r="E173" s="115">
        <v>29</v>
      </c>
      <c r="F173" s="115" t="s">
        <v>2112</v>
      </c>
      <c r="G173" s="115" t="s">
        <v>2113</v>
      </c>
      <c r="H173" s="115">
        <v>990929</v>
      </c>
      <c r="I173" s="115" t="s">
        <v>2114</v>
      </c>
      <c r="J173" s="115" t="s">
        <v>2115</v>
      </c>
      <c r="K173" s="115" t="s">
        <v>2098</v>
      </c>
      <c r="L173" s="112" t="s">
        <v>13270</v>
      </c>
      <c r="M173" s="237" t="str">
        <f t="shared" si="6"/>
        <v>99</v>
      </c>
      <c r="N173" s="237" t="str">
        <f t="shared" si="7"/>
        <v>金田　怜子 (３)</v>
      </c>
      <c r="O173" s="237" t="str">
        <f t="shared" si="8"/>
        <v>Reiko KANATA (99)</v>
      </c>
      <c r="P173" s="115"/>
      <c r="Q173" s="115"/>
    </row>
    <row r="174" spans="1:17" x14ac:dyDescent="0.15">
      <c r="A174" s="115">
        <v>174</v>
      </c>
      <c r="B174" s="113" t="s">
        <v>2096</v>
      </c>
      <c r="C174" s="115" t="s">
        <v>2097</v>
      </c>
      <c r="D174" s="115" t="s">
        <v>139</v>
      </c>
      <c r="E174" s="115">
        <v>27</v>
      </c>
      <c r="F174" s="115" t="s">
        <v>2116</v>
      </c>
      <c r="G174" s="115" t="s">
        <v>2117</v>
      </c>
      <c r="H174" s="115" t="s">
        <v>2118</v>
      </c>
      <c r="I174" s="115" t="s">
        <v>2119</v>
      </c>
      <c r="J174" s="115" t="s">
        <v>2120</v>
      </c>
      <c r="K174" s="115" t="s">
        <v>2098</v>
      </c>
      <c r="L174" s="112" t="s">
        <v>13271</v>
      </c>
      <c r="M174" s="237" t="str">
        <f t="shared" si="6"/>
        <v>00</v>
      </c>
      <c r="N174" s="237" t="str">
        <f t="shared" si="7"/>
        <v>河野　七海 (2)</v>
      </c>
      <c r="O174" s="237" t="str">
        <f t="shared" si="8"/>
        <v>Nanami KONO (00)</v>
      </c>
      <c r="P174" s="115"/>
      <c r="Q174" s="115"/>
    </row>
    <row r="175" spans="1:17" x14ac:dyDescent="0.15">
      <c r="A175" s="115">
        <v>175</v>
      </c>
      <c r="B175" s="113" t="s">
        <v>2096</v>
      </c>
      <c r="C175" s="115" t="s">
        <v>2097</v>
      </c>
      <c r="D175" s="115" t="s">
        <v>139</v>
      </c>
      <c r="E175" s="115">
        <v>28</v>
      </c>
      <c r="F175" s="115" t="s">
        <v>2121</v>
      </c>
      <c r="G175" s="115" t="s">
        <v>2122</v>
      </c>
      <c r="H175" s="115" t="s">
        <v>2123</v>
      </c>
      <c r="I175" s="115" t="s">
        <v>2124</v>
      </c>
      <c r="J175" s="115" t="s">
        <v>2125</v>
      </c>
      <c r="K175" s="115" t="s">
        <v>2098</v>
      </c>
      <c r="L175" s="112" t="s">
        <v>13272</v>
      </c>
      <c r="M175" s="237" t="str">
        <f t="shared" si="6"/>
        <v>00</v>
      </c>
      <c r="N175" s="237" t="str">
        <f t="shared" si="7"/>
        <v>長瀬 仁美 (2)</v>
      </c>
      <c r="O175" s="237" t="str">
        <f t="shared" si="8"/>
        <v xml:space="preserve"> Hitomi NAGASE (00)</v>
      </c>
      <c r="P175" s="115"/>
      <c r="Q175" s="115"/>
    </row>
    <row r="176" spans="1:17" x14ac:dyDescent="0.15">
      <c r="A176" s="115">
        <v>176</v>
      </c>
      <c r="B176" s="113" t="s">
        <v>2096</v>
      </c>
      <c r="C176" s="115" t="s">
        <v>2097</v>
      </c>
      <c r="D176" s="115" t="s">
        <v>139</v>
      </c>
      <c r="E176" s="115">
        <v>28</v>
      </c>
      <c r="F176" s="115" t="s">
        <v>2126</v>
      </c>
      <c r="G176" s="115" t="s">
        <v>2127</v>
      </c>
      <c r="H176" s="115" t="s">
        <v>1782</v>
      </c>
      <c r="I176" s="115" t="s">
        <v>2128</v>
      </c>
      <c r="J176" s="115" t="s">
        <v>2129</v>
      </c>
      <c r="K176" s="115" t="s">
        <v>2098</v>
      </c>
      <c r="L176" s="112" t="s">
        <v>13273</v>
      </c>
      <c r="M176" s="237" t="str">
        <f t="shared" si="6"/>
        <v>01</v>
      </c>
      <c r="N176" s="237" t="str">
        <f t="shared" si="7"/>
        <v>三木　雪乃 (2)</v>
      </c>
      <c r="O176" s="237" t="str">
        <f t="shared" si="8"/>
        <v>Yukino MIKI (01)</v>
      </c>
      <c r="P176" s="115"/>
      <c r="Q176" s="115"/>
    </row>
    <row r="177" spans="1:17" x14ac:dyDescent="0.15">
      <c r="A177" s="115">
        <v>177</v>
      </c>
      <c r="B177" s="113" t="s">
        <v>2096</v>
      </c>
      <c r="C177" s="115" t="s">
        <v>2097</v>
      </c>
      <c r="D177" s="115" t="s">
        <v>139</v>
      </c>
      <c r="E177" s="115">
        <v>27</v>
      </c>
      <c r="F177" s="115" t="s">
        <v>2130</v>
      </c>
      <c r="G177" s="115" t="s">
        <v>2131</v>
      </c>
      <c r="H177" s="115" t="s">
        <v>2132</v>
      </c>
      <c r="I177" s="115" t="s">
        <v>2133</v>
      </c>
      <c r="J177" s="115" t="s">
        <v>2115</v>
      </c>
      <c r="K177" s="115" t="s">
        <v>2098</v>
      </c>
      <c r="L177" s="112" t="s">
        <v>13274</v>
      </c>
      <c r="M177" s="237" t="str">
        <f t="shared" si="6"/>
        <v>99</v>
      </c>
      <c r="N177" s="237" t="str">
        <f t="shared" si="7"/>
        <v>酒澤　玲子 (2)</v>
      </c>
      <c r="O177" s="237" t="str">
        <f t="shared" si="8"/>
        <v>Reiko SAKAZAWA (99)</v>
      </c>
      <c r="P177" s="115"/>
      <c r="Q177" s="115"/>
    </row>
    <row r="178" spans="1:17" x14ac:dyDescent="0.15">
      <c r="A178" s="112">
        <v>183</v>
      </c>
      <c r="B178" s="113" t="s">
        <v>2135</v>
      </c>
      <c r="C178" s="112" t="s">
        <v>2136</v>
      </c>
      <c r="D178" s="112" t="s">
        <v>112</v>
      </c>
      <c r="E178" s="112">
        <v>26</v>
      </c>
      <c r="F178" s="112" t="s">
        <v>2134</v>
      </c>
      <c r="G178" s="112" t="s">
        <v>1257</v>
      </c>
      <c r="H178" s="112" t="s">
        <v>2137</v>
      </c>
      <c r="I178" s="113" t="s">
        <v>13275</v>
      </c>
      <c r="J178" s="113" t="s">
        <v>1656</v>
      </c>
      <c r="K178" s="112" t="s">
        <v>7411</v>
      </c>
      <c r="L178" s="112" t="s">
        <v>13276</v>
      </c>
      <c r="M178" s="237" t="str">
        <f t="shared" si="6"/>
        <v>98</v>
      </c>
      <c r="N178" s="237" t="str">
        <f t="shared" si="7"/>
        <v>杉山　わかな (4)</v>
      </c>
      <c r="O178" s="237" t="str">
        <f t="shared" si="8"/>
        <v>Wakana SUGIYAMA (98)</v>
      </c>
      <c r="P178" s="113"/>
      <c r="Q178" s="113"/>
    </row>
    <row r="179" spans="1:17" x14ac:dyDescent="0.15">
      <c r="A179" s="112">
        <v>184</v>
      </c>
      <c r="B179" s="113" t="s">
        <v>2135</v>
      </c>
      <c r="C179" s="112" t="s">
        <v>2136</v>
      </c>
      <c r="D179" s="112" t="s">
        <v>112</v>
      </c>
      <c r="E179" s="112">
        <v>26</v>
      </c>
      <c r="F179" s="112" t="s">
        <v>2138</v>
      </c>
      <c r="G179" s="112" t="s">
        <v>1256</v>
      </c>
      <c r="H179" s="112" t="s">
        <v>2139</v>
      </c>
      <c r="I179" s="113" t="s">
        <v>7405</v>
      </c>
      <c r="J179" s="113" t="s">
        <v>12960</v>
      </c>
      <c r="K179" s="112" t="s">
        <v>7411</v>
      </c>
      <c r="L179" s="112" t="s">
        <v>13277</v>
      </c>
      <c r="M179" s="237" t="str">
        <f t="shared" si="6"/>
        <v>98</v>
      </c>
      <c r="N179" s="237" t="str">
        <f t="shared" si="7"/>
        <v>松尾　明音 (4)</v>
      </c>
      <c r="O179" s="237" t="str">
        <f t="shared" si="8"/>
        <v>Akane MATSUO (98)</v>
      </c>
      <c r="P179" s="113"/>
      <c r="Q179" s="113"/>
    </row>
    <row r="180" spans="1:17" x14ac:dyDescent="0.15">
      <c r="A180" s="112">
        <v>185</v>
      </c>
      <c r="B180" s="113" t="s">
        <v>2135</v>
      </c>
      <c r="C180" s="112" t="s">
        <v>2136</v>
      </c>
      <c r="D180" s="112" t="s">
        <v>131</v>
      </c>
      <c r="E180" s="112">
        <v>29</v>
      </c>
      <c r="F180" s="112" t="s">
        <v>2140</v>
      </c>
      <c r="G180" s="112" t="s">
        <v>1258</v>
      </c>
      <c r="H180" s="112" t="s">
        <v>2141</v>
      </c>
      <c r="I180" s="113" t="s">
        <v>2142</v>
      </c>
      <c r="J180" s="113" t="s">
        <v>13278</v>
      </c>
      <c r="K180" s="112" t="s">
        <v>7411</v>
      </c>
      <c r="L180" s="112" t="s">
        <v>13279</v>
      </c>
      <c r="M180" s="237" t="str">
        <f t="shared" si="6"/>
        <v>00</v>
      </c>
      <c r="N180" s="237" t="str">
        <f t="shared" si="7"/>
        <v>堀尾　咲月 (3)</v>
      </c>
      <c r="O180" s="237" t="str">
        <f t="shared" si="8"/>
        <v>Satsuki HORIO (00)</v>
      </c>
      <c r="P180" s="113"/>
      <c r="Q180" s="113"/>
    </row>
    <row r="181" spans="1:17" x14ac:dyDescent="0.15">
      <c r="A181" s="112">
        <v>186</v>
      </c>
      <c r="B181" s="113" t="s">
        <v>2135</v>
      </c>
      <c r="C181" s="112" t="s">
        <v>2136</v>
      </c>
      <c r="D181" s="112" t="s">
        <v>131</v>
      </c>
      <c r="E181" s="112">
        <v>26</v>
      </c>
      <c r="F181" s="112" t="s">
        <v>2143</v>
      </c>
      <c r="G181" s="112" t="s">
        <v>1259</v>
      </c>
      <c r="H181" s="112" t="s">
        <v>1856</v>
      </c>
      <c r="I181" s="113" t="s">
        <v>7403</v>
      </c>
      <c r="J181" s="113" t="s">
        <v>13242</v>
      </c>
      <c r="K181" s="112" t="s">
        <v>7411</v>
      </c>
      <c r="L181" s="112" t="s">
        <v>13280</v>
      </c>
      <c r="M181" s="237" t="str">
        <f t="shared" si="6"/>
        <v>00</v>
      </c>
      <c r="N181" s="237" t="str">
        <f t="shared" si="7"/>
        <v>八木　あかり (3)</v>
      </c>
      <c r="O181" s="237" t="str">
        <f t="shared" si="8"/>
        <v>Akari YAGI (00)</v>
      </c>
      <c r="P181" s="113"/>
      <c r="Q181" s="113"/>
    </row>
    <row r="182" spans="1:17" x14ac:dyDescent="0.15">
      <c r="A182" s="112">
        <v>187</v>
      </c>
      <c r="B182" s="113" t="s">
        <v>2135</v>
      </c>
      <c r="C182" s="112" t="s">
        <v>2136</v>
      </c>
      <c r="D182" s="112" t="s">
        <v>131</v>
      </c>
      <c r="E182" s="112">
        <v>23</v>
      </c>
      <c r="F182" s="112" t="s">
        <v>2144</v>
      </c>
      <c r="G182" s="112" t="s">
        <v>1260</v>
      </c>
      <c r="H182" s="112" t="s">
        <v>2145</v>
      </c>
      <c r="I182" s="113" t="s">
        <v>13281</v>
      </c>
      <c r="J182" s="113" t="s">
        <v>13111</v>
      </c>
      <c r="K182" s="112" t="s">
        <v>7411</v>
      </c>
      <c r="L182" s="112" t="s">
        <v>13282</v>
      </c>
      <c r="M182" s="237" t="str">
        <f t="shared" si="6"/>
        <v>99</v>
      </c>
      <c r="N182" s="237" t="str">
        <f t="shared" si="7"/>
        <v>安井　佳苗 (3)</v>
      </c>
      <c r="O182" s="237" t="str">
        <f t="shared" si="8"/>
        <v>Kanae YASUI (99)</v>
      </c>
      <c r="P182" s="113"/>
      <c r="Q182" s="113"/>
    </row>
    <row r="183" spans="1:17" x14ac:dyDescent="0.15">
      <c r="A183" s="112">
        <v>188</v>
      </c>
      <c r="B183" s="113" t="s">
        <v>2135</v>
      </c>
      <c r="C183" s="112" t="s">
        <v>2136</v>
      </c>
      <c r="D183" s="112" t="s">
        <v>131</v>
      </c>
      <c r="E183" s="112">
        <v>38</v>
      </c>
      <c r="F183" s="112" t="s">
        <v>2146</v>
      </c>
      <c r="G183" s="112" t="s">
        <v>1261</v>
      </c>
      <c r="H183" s="112" t="s">
        <v>2147</v>
      </c>
      <c r="I183" s="113" t="s">
        <v>13283</v>
      </c>
      <c r="J183" s="113" t="s">
        <v>13284</v>
      </c>
      <c r="K183" s="112" t="s">
        <v>7411</v>
      </c>
      <c r="L183" s="112" t="s">
        <v>13285</v>
      </c>
      <c r="M183" s="237" t="str">
        <f t="shared" si="6"/>
        <v>99</v>
      </c>
      <c r="N183" s="237" t="str">
        <f t="shared" si="7"/>
        <v>安田　萌加 (3)</v>
      </c>
      <c r="O183" s="237" t="str">
        <f t="shared" si="8"/>
        <v>Moka YASUDA (99)</v>
      </c>
      <c r="P183" s="113"/>
      <c r="Q183" s="113"/>
    </row>
    <row r="184" spans="1:17" x14ac:dyDescent="0.15">
      <c r="A184" s="112">
        <v>189</v>
      </c>
      <c r="B184" s="113" t="s">
        <v>2135</v>
      </c>
      <c r="C184" s="112" t="s">
        <v>2136</v>
      </c>
      <c r="D184" s="112" t="s">
        <v>131</v>
      </c>
      <c r="E184" s="112">
        <v>29</v>
      </c>
      <c r="F184" s="112" t="s">
        <v>2148</v>
      </c>
      <c r="G184" s="112" t="s">
        <v>1262</v>
      </c>
      <c r="H184" s="112" t="s">
        <v>2149</v>
      </c>
      <c r="I184" s="113" t="s">
        <v>2150</v>
      </c>
      <c r="J184" s="113" t="s">
        <v>9324</v>
      </c>
      <c r="K184" s="112" t="s">
        <v>7411</v>
      </c>
      <c r="L184" s="112" t="s">
        <v>13286</v>
      </c>
      <c r="M184" s="237" t="str">
        <f t="shared" si="6"/>
        <v>99</v>
      </c>
      <c r="N184" s="237" t="str">
        <f t="shared" si="7"/>
        <v>若井　莉央 (3)</v>
      </c>
      <c r="O184" s="237" t="str">
        <f t="shared" si="8"/>
        <v>Rio WAKAI (99)</v>
      </c>
      <c r="P184" s="113"/>
      <c r="Q184" s="113"/>
    </row>
    <row r="185" spans="1:17" x14ac:dyDescent="0.15">
      <c r="A185" s="112">
        <v>190</v>
      </c>
      <c r="B185" s="113" t="s">
        <v>2135</v>
      </c>
      <c r="C185" s="112" t="s">
        <v>2136</v>
      </c>
      <c r="D185" s="112" t="s">
        <v>139</v>
      </c>
      <c r="E185" s="112">
        <v>26</v>
      </c>
      <c r="F185" s="112" t="s">
        <v>2151</v>
      </c>
      <c r="G185" s="112" t="s">
        <v>2152</v>
      </c>
      <c r="H185" s="112" t="s">
        <v>2153</v>
      </c>
      <c r="I185" s="113" t="s">
        <v>12986</v>
      </c>
      <c r="J185" s="113" t="s">
        <v>13052</v>
      </c>
      <c r="K185" s="112" t="s">
        <v>7411</v>
      </c>
      <c r="L185" s="112" t="s">
        <v>13287</v>
      </c>
      <c r="M185" s="237" t="str">
        <f t="shared" si="6"/>
        <v>01</v>
      </c>
      <c r="N185" s="237" t="str">
        <f t="shared" si="7"/>
        <v>大塚　小春 (2)</v>
      </c>
      <c r="O185" s="237" t="str">
        <f t="shared" si="8"/>
        <v>Koharu OTSUKA (01)</v>
      </c>
      <c r="P185" s="113"/>
      <c r="Q185" s="113"/>
    </row>
    <row r="186" spans="1:17" x14ac:dyDescent="0.15">
      <c r="A186" s="112">
        <v>191</v>
      </c>
      <c r="B186" s="113" t="s">
        <v>2135</v>
      </c>
      <c r="C186" s="112" t="s">
        <v>2136</v>
      </c>
      <c r="D186" s="112" t="s">
        <v>139</v>
      </c>
      <c r="E186" s="112">
        <v>28</v>
      </c>
      <c r="F186" s="112" t="s">
        <v>2154</v>
      </c>
      <c r="G186" s="112" t="s">
        <v>2155</v>
      </c>
      <c r="H186" s="112" t="s">
        <v>2156</v>
      </c>
      <c r="I186" s="113" t="s">
        <v>2157</v>
      </c>
      <c r="J186" s="113" t="s">
        <v>1759</v>
      </c>
      <c r="K186" s="112" t="s">
        <v>7411</v>
      </c>
      <c r="L186" s="112" t="s">
        <v>13288</v>
      </c>
      <c r="M186" s="237" t="str">
        <f t="shared" si="6"/>
        <v>00</v>
      </c>
      <c r="N186" s="237" t="str">
        <f t="shared" si="7"/>
        <v>上坂　梨子 (2)</v>
      </c>
      <c r="O186" s="237" t="str">
        <f t="shared" si="8"/>
        <v>Riko KOSAKA (00)</v>
      </c>
      <c r="P186" s="113"/>
      <c r="Q186" s="113"/>
    </row>
    <row r="187" spans="1:17" x14ac:dyDescent="0.15">
      <c r="A187" s="112">
        <v>192</v>
      </c>
      <c r="B187" s="113" t="s">
        <v>2135</v>
      </c>
      <c r="C187" s="112" t="s">
        <v>2136</v>
      </c>
      <c r="D187" s="112" t="s">
        <v>139</v>
      </c>
      <c r="E187" s="112">
        <v>25</v>
      </c>
      <c r="F187" s="112" t="s">
        <v>2158</v>
      </c>
      <c r="G187" s="112" t="s">
        <v>2159</v>
      </c>
      <c r="H187" s="112" t="s">
        <v>2160</v>
      </c>
      <c r="I187" s="113" t="s">
        <v>13289</v>
      </c>
      <c r="J187" s="113" t="s">
        <v>1759</v>
      </c>
      <c r="K187" s="112" t="s">
        <v>7411</v>
      </c>
      <c r="L187" s="112" t="s">
        <v>13290</v>
      </c>
      <c r="M187" s="237" t="str">
        <f t="shared" si="6"/>
        <v>00</v>
      </c>
      <c r="N187" s="237" t="str">
        <f t="shared" si="7"/>
        <v>豊田　理瑚 (2)</v>
      </c>
      <c r="O187" s="237" t="str">
        <f t="shared" si="8"/>
        <v>Riko TOYODA (00)</v>
      </c>
      <c r="P187" s="113"/>
      <c r="Q187" s="113"/>
    </row>
    <row r="188" spans="1:17" x14ac:dyDescent="0.15">
      <c r="A188" s="112">
        <v>193</v>
      </c>
      <c r="B188" s="113" t="s">
        <v>2135</v>
      </c>
      <c r="C188" s="112" t="s">
        <v>2136</v>
      </c>
      <c r="D188" s="112" t="s">
        <v>139</v>
      </c>
      <c r="E188" s="112">
        <v>29</v>
      </c>
      <c r="F188" s="112" t="s">
        <v>2161</v>
      </c>
      <c r="G188" s="112" t="s">
        <v>2162</v>
      </c>
      <c r="H188" s="112" t="s">
        <v>2163</v>
      </c>
      <c r="I188" s="113" t="s">
        <v>13291</v>
      </c>
      <c r="J188" s="113" t="s">
        <v>12980</v>
      </c>
      <c r="K188" s="112" t="s">
        <v>7411</v>
      </c>
      <c r="L188" s="112" t="s">
        <v>13292</v>
      </c>
      <c r="M188" s="237" t="str">
        <f t="shared" si="6"/>
        <v>00</v>
      </c>
      <c r="N188" s="237" t="str">
        <f t="shared" si="7"/>
        <v>風呂谷　茉優 (2)</v>
      </c>
      <c r="O188" s="237" t="str">
        <f t="shared" si="8"/>
        <v>Mayu FUROTANI (00)</v>
      </c>
      <c r="P188" s="113"/>
      <c r="Q188" s="113"/>
    </row>
    <row r="189" spans="1:17" x14ac:dyDescent="0.15">
      <c r="A189" s="112">
        <v>194</v>
      </c>
      <c r="B189" s="113" t="s">
        <v>2135</v>
      </c>
      <c r="C189" s="112" t="s">
        <v>2136</v>
      </c>
      <c r="D189" s="112" t="s">
        <v>139</v>
      </c>
      <c r="E189" s="112">
        <v>27</v>
      </c>
      <c r="F189" s="112" t="s">
        <v>2164</v>
      </c>
      <c r="G189" s="112" t="s">
        <v>2165</v>
      </c>
      <c r="H189" s="112" t="s">
        <v>2166</v>
      </c>
      <c r="I189" s="113" t="s">
        <v>2167</v>
      </c>
      <c r="J189" s="113" t="s">
        <v>13293</v>
      </c>
      <c r="K189" s="112" t="s">
        <v>7411</v>
      </c>
      <c r="L189" s="112" t="s">
        <v>13294</v>
      </c>
      <c r="M189" s="237" t="str">
        <f t="shared" si="6"/>
        <v>00</v>
      </c>
      <c r="N189" s="237" t="str">
        <f t="shared" si="7"/>
        <v>逸見　亜優 (2)</v>
      </c>
      <c r="O189" s="237" t="str">
        <f t="shared" si="8"/>
        <v>Ayu HEMMI (00)</v>
      </c>
      <c r="P189" s="113"/>
      <c r="Q189" s="113"/>
    </row>
    <row r="190" spans="1:17" x14ac:dyDescent="0.15">
      <c r="A190" s="112">
        <v>195</v>
      </c>
      <c r="B190" s="113" t="s">
        <v>2135</v>
      </c>
      <c r="C190" s="112" t="s">
        <v>2136</v>
      </c>
      <c r="D190" s="112" t="s">
        <v>139</v>
      </c>
      <c r="E190" s="112">
        <v>22</v>
      </c>
      <c r="F190" s="112" t="s">
        <v>2168</v>
      </c>
      <c r="G190" s="112" t="s">
        <v>2169</v>
      </c>
      <c r="H190" s="112" t="s">
        <v>2170</v>
      </c>
      <c r="I190" s="113" t="s">
        <v>7419</v>
      </c>
      <c r="J190" s="113" t="s">
        <v>2171</v>
      </c>
      <c r="K190" s="112" t="s">
        <v>7411</v>
      </c>
      <c r="L190" s="112" t="s">
        <v>13295</v>
      </c>
      <c r="M190" s="237" t="str">
        <f t="shared" si="6"/>
        <v>00</v>
      </c>
      <c r="N190" s="237" t="str">
        <f t="shared" si="7"/>
        <v>渡邉　香澄 (2)</v>
      </c>
      <c r="O190" s="237" t="str">
        <f t="shared" si="8"/>
        <v>Kasumi WATANABE (00)</v>
      </c>
      <c r="P190" s="113"/>
      <c r="Q190" s="113"/>
    </row>
    <row r="191" spans="1:17" x14ac:dyDescent="0.15">
      <c r="A191" s="112">
        <v>196</v>
      </c>
      <c r="B191" s="113" t="s">
        <v>2135</v>
      </c>
      <c r="C191" s="112" t="s">
        <v>2136</v>
      </c>
      <c r="D191" s="112" t="s">
        <v>142</v>
      </c>
      <c r="E191" s="112">
        <v>42</v>
      </c>
      <c r="F191" s="112" t="s">
        <v>2172</v>
      </c>
      <c r="G191" s="112" t="s">
        <v>2173</v>
      </c>
      <c r="H191" s="112" t="s">
        <v>2174</v>
      </c>
      <c r="I191" s="113" t="s">
        <v>13296</v>
      </c>
      <c r="J191" s="113" t="s">
        <v>13035</v>
      </c>
      <c r="K191" s="112" t="s">
        <v>7411</v>
      </c>
      <c r="L191" s="112" t="s">
        <v>13297</v>
      </c>
      <c r="M191" s="237" t="str">
        <f t="shared" si="6"/>
        <v>02</v>
      </c>
      <c r="N191" s="237" t="str">
        <f t="shared" si="7"/>
        <v>濱添　麻那 (1)</v>
      </c>
      <c r="O191" s="237" t="str">
        <f t="shared" si="8"/>
        <v>Mana HAMAZOE (02)</v>
      </c>
      <c r="P191" s="113"/>
      <c r="Q191" s="113"/>
    </row>
    <row r="192" spans="1:17" x14ac:dyDescent="0.15">
      <c r="A192" s="112">
        <v>197</v>
      </c>
      <c r="B192" s="113" t="s">
        <v>2135</v>
      </c>
      <c r="C192" s="112" t="s">
        <v>2136</v>
      </c>
      <c r="D192" s="112" t="s">
        <v>142</v>
      </c>
      <c r="E192" s="112">
        <v>28</v>
      </c>
      <c r="F192" s="112" t="s">
        <v>2175</v>
      </c>
      <c r="G192" s="112" t="s">
        <v>2176</v>
      </c>
      <c r="H192" s="112" t="s">
        <v>2177</v>
      </c>
      <c r="I192" s="113" t="s">
        <v>13298</v>
      </c>
      <c r="J192" s="113" t="s">
        <v>2178</v>
      </c>
      <c r="K192" s="112" t="s">
        <v>7411</v>
      </c>
      <c r="L192" s="112" t="s">
        <v>13299</v>
      </c>
      <c r="M192" s="237" t="str">
        <f t="shared" si="6"/>
        <v>01</v>
      </c>
      <c r="N192" s="237" t="str">
        <f t="shared" si="7"/>
        <v>中本　香 (1)</v>
      </c>
      <c r="O192" s="237" t="str">
        <f t="shared" si="8"/>
        <v>Kaori NAKAMOTO (01)</v>
      </c>
      <c r="P192" s="113"/>
      <c r="Q192" s="113"/>
    </row>
    <row r="193" spans="1:17" x14ac:dyDescent="0.15">
      <c r="A193" s="112">
        <v>198</v>
      </c>
      <c r="B193" s="113" t="s">
        <v>2135</v>
      </c>
      <c r="C193" s="112" t="s">
        <v>2136</v>
      </c>
      <c r="D193" s="112" t="s">
        <v>142</v>
      </c>
      <c r="E193" s="112" t="s">
        <v>1742</v>
      </c>
      <c r="F193" s="112" t="s">
        <v>2179</v>
      </c>
      <c r="G193" s="112" t="s">
        <v>2180</v>
      </c>
      <c r="H193" s="112" t="s">
        <v>2181</v>
      </c>
      <c r="I193" s="113" t="s">
        <v>9359</v>
      </c>
      <c r="J193" s="113" t="s">
        <v>1725</v>
      </c>
      <c r="K193" s="112" t="s">
        <v>7411</v>
      </c>
      <c r="L193" s="112" t="s">
        <v>13300</v>
      </c>
      <c r="M193" s="237" t="str">
        <f t="shared" si="6"/>
        <v>01</v>
      </c>
      <c r="N193" s="237" t="str">
        <f t="shared" si="7"/>
        <v>金子　佑香 (1)</v>
      </c>
      <c r="O193" s="237" t="str">
        <f t="shared" si="8"/>
        <v>Yuka KANEKO (01)</v>
      </c>
      <c r="P193" s="113"/>
      <c r="Q193" s="113"/>
    </row>
    <row r="194" spans="1:17" x14ac:dyDescent="0.15">
      <c r="A194" s="112">
        <v>199</v>
      </c>
      <c r="B194" s="113" t="s">
        <v>2135</v>
      </c>
      <c r="C194" s="112" t="s">
        <v>2136</v>
      </c>
      <c r="D194" s="112" t="s">
        <v>142</v>
      </c>
      <c r="E194" s="112" t="s">
        <v>2184</v>
      </c>
      <c r="F194" s="112" t="s">
        <v>2182</v>
      </c>
      <c r="G194" s="112" t="s">
        <v>2183</v>
      </c>
      <c r="H194" s="112" t="s">
        <v>2185</v>
      </c>
      <c r="I194" s="113" t="s">
        <v>13301</v>
      </c>
      <c r="J194" s="113" t="s">
        <v>1803</v>
      </c>
      <c r="K194" s="112" t="s">
        <v>7411</v>
      </c>
      <c r="L194" s="112" t="s">
        <v>13302</v>
      </c>
      <c r="M194" s="237" t="str">
        <f t="shared" si="6"/>
        <v>01</v>
      </c>
      <c r="N194" s="237" t="str">
        <f t="shared" si="7"/>
        <v>大須賀　ミウ (1)</v>
      </c>
      <c r="O194" s="237" t="str">
        <f t="shared" si="8"/>
        <v>Miu OSUGA (01)</v>
      </c>
      <c r="P194" s="113"/>
      <c r="Q194" s="113"/>
    </row>
    <row r="195" spans="1:17" x14ac:dyDescent="0.15">
      <c r="A195" s="112">
        <v>200</v>
      </c>
      <c r="B195" s="113" t="s">
        <v>2135</v>
      </c>
      <c r="C195" s="112" t="s">
        <v>2136</v>
      </c>
      <c r="D195" s="112" t="s">
        <v>142</v>
      </c>
      <c r="E195" s="112">
        <v>33</v>
      </c>
      <c r="F195" s="112" t="s">
        <v>2186</v>
      </c>
      <c r="G195" s="112" t="s">
        <v>2187</v>
      </c>
      <c r="H195" s="112" t="s">
        <v>2188</v>
      </c>
      <c r="I195" s="113" t="s">
        <v>1711</v>
      </c>
      <c r="J195" s="113" t="s">
        <v>13065</v>
      </c>
      <c r="K195" s="112" t="s">
        <v>7411</v>
      </c>
      <c r="L195" s="112" t="s">
        <v>13303</v>
      </c>
      <c r="M195" s="237" t="str">
        <f t="shared" ref="M195:M258" si="9">LEFT(H195,2)</f>
        <v>01</v>
      </c>
      <c r="N195" s="237" t="str">
        <f t="shared" ref="N195:N258" si="10">F195&amp;" ("&amp;D195&amp;")"</f>
        <v>山下　夏実 (1)</v>
      </c>
      <c r="O195" s="237" t="str">
        <f t="shared" ref="O195:O258" si="11">J195&amp;" "&amp;I195&amp;" ("&amp;M195&amp;")"</f>
        <v>Natsumi YAMASHITA (01)</v>
      </c>
      <c r="P195" s="113"/>
      <c r="Q195" s="113"/>
    </row>
    <row r="196" spans="1:17" x14ac:dyDescent="0.15">
      <c r="A196" s="112">
        <v>201</v>
      </c>
      <c r="B196" s="113" t="s">
        <v>2135</v>
      </c>
      <c r="C196" s="112" t="s">
        <v>2136</v>
      </c>
      <c r="D196" s="112" t="s">
        <v>142</v>
      </c>
      <c r="E196" s="112">
        <v>36</v>
      </c>
      <c r="F196" s="112" t="s">
        <v>2189</v>
      </c>
      <c r="G196" s="112" t="s">
        <v>2190</v>
      </c>
      <c r="H196" s="112" t="s">
        <v>2191</v>
      </c>
      <c r="I196" s="113" t="s">
        <v>13304</v>
      </c>
      <c r="J196" s="113" t="s">
        <v>2192</v>
      </c>
      <c r="K196" s="112" t="s">
        <v>7411</v>
      </c>
      <c r="L196" s="112" t="s">
        <v>13305</v>
      </c>
      <c r="M196" s="237" t="str">
        <f t="shared" si="9"/>
        <v>01</v>
      </c>
      <c r="N196" s="237" t="str">
        <f t="shared" si="10"/>
        <v>小濱　麻央 (1)</v>
      </c>
      <c r="O196" s="237" t="str">
        <f t="shared" si="11"/>
        <v>Mao OHAMA (01)</v>
      </c>
      <c r="P196" s="113"/>
      <c r="Q196" s="113"/>
    </row>
    <row r="197" spans="1:17" x14ac:dyDescent="0.15">
      <c r="A197" s="112">
        <v>202</v>
      </c>
      <c r="B197" s="113" t="s">
        <v>2194</v>
      </c>
      <c r="C197" s="112">
        <v>492218</v>
      </c>
      <c r="D197" s="112" t="s">
        <v>112</v>
      </c>
      <c r="E197" s="112">
        <v>27</v>
      </c>
      <c r="F197" s="112" t="s">
        <v>2193</v>
      </c>
      <c r="G197" s="112" t="s">
        <v>1278</v>
      </c>
      <c r="H197" s="112">
        <v>980709</v>
      </c>
      <c r="I197" s="113" t="s">
        <v>11724</v>
      </c>
      <c r="J197" s="113" t="s">
        <v>13306</v>
      </c>
      <c r="K197" s="112" t="s">
        <v>7411</v>
      </c>
      <c r="L197" s="112" t="s">
        <v>13307</v>
      </c>
      <c r="M197" s="237" t="str">
        <f t="shared" si="9"/>
        <v>98</v>
      </c>
      <c r="N197" s="237" t="str">
        <f t="shared" si="10"/>
        <v>田上　陽菜 (4)</v>
      </c>
      <c r="O197" s="237" t="str">
        <f t="shared" si="11"/>
        <v>Hina TAGAMI (98)</v>
      </c>
      <c r="P197" s="113"/>
      <c r="Q197" s="113"/>
    </row>
    <row r="198" spans="1:17" x14ac:dyDescent="0.15">
      <c r="A198" s="112">
        <v>203</v>
      </c>
      <c r="B198" s="113" t="s">
        <v>2194</v>
      </c>
      <c r="C198" s="112">
        <v>492218</v>
      </c>
      <c r="D198" s="112" t="s">
        <v>112</v>
      </c>
      <c r="E198" s="112" t="s">
        <v>1742</v>
      </c>
      <c r="F198" s="112" t="s">
        <v>2195</v>
      </c>
      <c r="G198" s="112" t="s">
        <v>1279</v>
      </c>
      <c r="H198" s="112">
        <v>990126</v>
      </c>
      <c r="I198" s="113" t="s">
        <v>13308</v>
      </c>
      <c r="J198" s="113" t="s">
        <v>13309</v>
      </c>
      <c r="K198" s="112" t="s">
        <v>7411</v>
      </c>
      <c r="L198" s="112" t="s">
        <v>13310</v>
      </c>
      <c r="M198" s="237" t="str">
        <f t="shared" si="9"/>
        <v>99</v>
      </c>
      <c r="N198" s="237" t="str">
        <f t="shared" si="10"/>
        <v>澤井　いずみ (4)</v>
      </c>
      <c r="O198" s="237" t="str">
        <f t="shared" si="11"/>
        <v>Izumi SAWAI (99)</v>
      </c>
      <c r="P198" s="113"/>
      <c r="Q198" s="113"/>
    </row>
    <row r="199" spans="1:17" x14ac:dyDescent="0.15">
      <c r="A199" s="112">
        <v>204</v>
      </c>
      <c r="B199" s="113" t="s">
        <v>2194</v>
      </c>
      <c r="C199" s="112">
        <v>492218</v>
      </c>
      <c r="D199" s="112" t="s">
        <v>112</v>
      </c>
      <c r="E199" s="112">
        <v>44</v>
      </c>
      <c r="F199" s="112" t="s">
        <v>2196</v>
      </c>
      <c r="G199" s="112" t="s">
        <v>1280</v>
      </c>
      <c r="H199" s="112">
        <v>981110</v>
      </c>
      <c r="I199" s="113" t="s">
        <v>2197</v>
      </c>
      <c r="J199" s="113" t="s">
        <v>13011</v>
      </c>
      <c r="K199" s="112" t="s">
        <v>7411</v>
      </c>
      <c r="L199" s="112" t="s">
        <v>13311</v>
      </c>
      <c r="M199" s="237" t="str">
        <f t="shared" si="9"/>
        <v>98</v>
      </c>
      <c r="N199" s="237" t="str">
        <f t="shared" si="10"/>
        <v>大江　美咲 (4)</v>
      </c>
      <c r="O199" s="237" t="str">
        <f t="shared" si="11"/>
        <v>Misaki OE (98)</v>
      </c>
      <c r="P199" s="113"/>
      <c r="Q199" s="113"/>
    </row>
    <row r="200" spans="1:17" x14ac:dyDescent="0.15">
      <c r="A200" s="112">
        <v>205</v>
      </c>
      <c r="B200" s="113" t="s">
        <v>2194</v>
      </c>
      <c r="C200" s="112">
        <v>492218</v>
      </c>
      <c r="D200" s="112" t="s">
        <v>112</v>
      </c>
      <c r="E200" s="112">
        <v>42</v>
      </c>
      <c r="F200" s="112" t="s">
        <v>2198</v>
      </c>
      <c r="G200" s="112" t="s">
        <v>1281</v>
      </c>
      <c r="H200" s="112">
        <v>981112</v>
      </c>
      <c r="I200" s="113" t="s">
        <v>2199</v>
      </c>
      <c r="J200" s="113" t="s">
        <v>13312</v>
      </c>
      <c r="K200" s="112" t="s">
        <v>7411</v>
      </c>
      <c r="L200" s="112" t="s">
        <v>13313</v>
      </c>
      <c r="M200" s="237" t="str">
        <f t="shared" si="9"/>
        <v>98</v>
      </c>
      <c r="N200" s="237" t="str">
        <f t="shared" si="10"/>
        <v>田畑　朱萌 (4)</v>
      </c>
      <c r="O200" s="237" t="str">
        <f t="shared" si="11"/>
        <v>Amo TABATA (98)</v>
      </c>
      <c r="P200" s="113"/>
      <c r="Q200" s="113"/>
    </row>
    <row r="201" spans="1:17" x14ac:dyDescent="0.15">
      <c r="A201" s="112">
        <v>206</v>
      </c>
      <c r="B201" s="113" t="s">
        <v>2194</v>
      </c>
      <c r="C201" s="112">
        <v>492218</v>
      </c>
      <c r="D201" s="112" t="s">
        <v>112</v>
      </c>
      <c r="E201" s="112">
        <v>27</v>
      </c>
      <c r="F201" s="112" t="s">
        <v>2200</v>
      </c>
      <c r="G201" s="112" t="s">
        <v>1282</v>
      </c>
      <c r="H201" s="112">
        <v>980613</v>
      </c>
      <c r="I201" s="113" t="s">
        <v>13314</v>
      </c>
      <c r="J201" s="113" t="s">
        <v>13315</v>
      </c>
      <c r="K201" s="112" t="s">
        <v>7411</v>
      </c>
      <c r="L201" s="112" t="s">
        <v>13316</v>
      </c>
      <c r="M201" s="237" t="str">
        <f t="shared" si="9"/>
        <v>98</v>
      </c>
      <c r="N201" s="237" t="str">
        <f t="shared" si="10"/>
        <v>渡邉　桃子 (4)</v>
      </c>
      <c r="O201" s="237" t="str">
        <f t="shared" si="11"/>
        <v>Momoko WATANEBE (98)</v>
      </c>
      <c r="P201" s="113"/>
      <c r="Q201" s="113"/>
    </row>
    <row r="202" spans="1:17" x14ac:dyDescent="0.15">
      <c r="A202" s="112">
        <v>207</v>
      </c>
      <c r="B202" s="113" t="s">
        <v>2194</v>
      </c>
      <c r="C202" s="112">
        <v>492218</v>
      </c>
      <c r="D202" s="112" t="s">
        <v>112</v>
      </c>
      <c r="E202" s="112">
        <v>27</v>
      </c>
      <c r="F202" s="112" t="s">
        <v>2201</v>
      </c>
      <c r="G202" s="112" t="s">
        <v>1283</v>
      </c>
      <c r="H202" s="112">
        <v>981007</v>
      </c>
      <c r="I202" s="113" t="s">
        <v>13317</v>
      </c>
      <c r="J202" s="113" t="s">
        <v>13037</v>
      </c>
      <c r="K202" s="112" t="s">
        <v>7411</v>
      </c>
      <c r="L202" s="112" t="s">
        <v>13318</v>
      </c>
      <c r="M202" s="237" t="str">
        <f t="shared" si="9"/>
        <v>98</v>
      </c>
      <c r="N202" s="237" t="str">
        <f t="shared" si="10"/>
        <v>今川　舞 (4)</v>
      </c>
      <c r="O202" s="237" t="str">
        <f t="shared" si="11"/>
        <v>Mai IMAGAWA (98)</v>
      </c>
      <c r="P202" s="113"/>
      <c r="Q202" s="113"/>
    </row>
    <row r="203" spans="1:17" x14ac:dyDescent="0.15">
      <c r="A203" s="112">
        <v>208</v>
      </c>
      <c r="B203" s="113" t="s">
        <v>2194</v>
      </c>
      <c r="C203" s="112">
        <v>492218</v>
      </c>
      <c r="D203" s="112" t="s">
        <v>112</v>
      </c>
      <c r="E203" s="112">
        <v>26</v>
      </c>
      <c r="F203" s="112" t="s">
        <v>2202</v>
      </c>
      <c r="G203" s="112" t="s">
        <v>1284</v>
      </c>
      <c r="H203" s="112">
        <v>990207</v>
      </c>
      <c r="I203" s="113" t="s">
        <v>2203</v>
      </c>
      <c r="J203" s="113" t="s">
        <v>13319</v>
      </c>
      <c r="K203" s="112" t="s">
        <v>7411</v>
      </c>
      <c r="L203" s="112" t="s">
        <v>13320</v>
      </c>
      <c r="M203" s="237" t="str">
        <f t="shared" si="9"/>
        <v>99</v>
      </c>
      <c r="N203" s="237" t="str">
        <f t="shared" si="10"/>
        <v>小島　香菜子 (4)</v>
      </c>
      <c r="O203" s="237" t="str">
        <f t="shared" si="11"/>
        <v>Kanako OJIMA (99)</v>
      </c>
      <c r="P203" s="113"/>
      <c r="Q203" s="113"/>
    </row>
    <row r="204" spans="1:17" x14ac:dyDescent="0.15">
      <c r="A204" s="112">
        <v>209</v>
      </c>
      <c r="B204" s="113" t="s">
        <v>2194</v>
      </c>
      <c r="C204" s="112">
        <v>492218</v>
      </c>
      <c r="D204" s="112" t="s">
        <v>112</v>
      </c>
      <c r="E204" s="112">
        <v>22</v>
      </c>
      <c r="F204" s="112" t="s">
        <v>2204</v>
      </c>
      <c r="G204" s="112" t="s">
        <v>1285</v>
      </c>
      <c r="H204" s="112">
        <v>981202</v>
      </c>
      <c r="I204" s="113" t="s">
        <v>13133</v>
      </c>
      <c r="J204" s="113" t="s">
        <v>2205</v>
      </c>
      <c r="K204" s="112" t="s">
        <v>7411</v>
      </c>
      <c r="L204" s="112" t="s">
        <v>13321</v>
      </c>
      <c r="M204" s="237" t="str">
        <f t="shared" si="9"/>
        <v>98</v>
      </c>
      <c r="N204" s="237" t="str">
        <f t="shared" si="10"/>
        <v>櫻井　奏 (4)</v>
      </c>
      <c r="O204" s="237" t="str">
        <f t="shared" si="11"/>
        <v>Kanade SAKURAI (98)</v>
      </c>
      <c r="P204" s="113"/>
      <c r="Q204" s="113"/>
    </row>
    <row r="205" spans="1:17" x14ac:dyDescent="0.15">
      <c r="A205" s="112">
        <v>210</v>
      </c>
      <c r="B205" s="113" t="s">
        <v>2194</v>
      </c>
      <c r="C205" s="112">
        <v>492218</v>
      </c>
      <c r="D205" s="112" t="s">
        <v>112</v>
      </c>
      <c r="E205" s="112">
        <v>27</v>
      </c>
      <c r="F205" s="112" t="s">
        <v>2206</v>
      </c>
      <c r="G205" s="112" t="s">
        <v>1286</v>
      </c>
      <c r="H205" s="112">
        <v>990308</v>
      </c>
      <c r="I205" s="113" t="s">
        <v>7836</v>
      </c>
      <c r="J205" s="113" t="s">
        <v>13322</v>
      </c>
      <c r="K205" s="112" t="s">
        <v>7411</v>
      </c>
      <c r="L205" s="112" t="s">
        <v>13323</v>
      </c>
      <c r="M205" s="237" t="str">
        <f t="shared" si="9"/>
        <v>99</v>
      </c>
      <c r="N205" s="237" t="str">
        <f t="shared" si="10"/>
        <v>大西　貴子 (4)</v>
      </c>
      <c r="O205" s="237" t="str">
        <f t="shared" si="11"/>
        <v>Takako ONISHI (99)</v>
      </c>
      <c r="P205" s="113"/>
      <c r="Q205" s="113"/>
    </row>
    <row r="206" spans="1:17" x14ac:dyDescent="0.15">
      <c r="A206" s="112">
        <v>211</v>
      </c>
      <c r="B206" s="113" t="s">
        <v>2194</v>
      </c>
      <c r="C206" s="112">
        <v>492218</v>
      </c>
      <c r="D206" s="112" t="s">
        <v>112</v>
      </c>
      <c r="E206" s="112">
        <v>28</v>
      </c>
      <c r="F206" s="112" t="s">
        <v>2207</v>
      </c>
      <c r="G206" s="112" t="s">
        <v>1287</v>
      </c>
      <c r="H206" s="112">
        <v>980121</v>
      </c>
      <c r="I206" s="113" t="s">
        <v>2208</v>
      </c>
      <c r="J206" s="113" t="s">
        <v>13139</v>
      </c>
      <c r="K206" s="112" t="s">
        <v>7411</v>
      </c>
      <c r="L206" s="112" t="s">
        <v>13324</v>
      </c>
      <c r="M206" s="237" t="str">
        <f t="shared" si="9"/>
        <v>98</v>
      </c>
      <c r="N206" s="237" t="str">
        <f t="shared" si="10"/>
        <v>生田　りさ (4)</v>
      </c>
      <c r="O206" s="237" t="str">
        <f t="shared" si="11"/>
        <v>Risa IKUTA (98)</v>
      </c>
      <c r="P206" s="113"/>
      <c r="Q206" s="113"/>
    </row>
    <row r="207" spans="1:17" x14ac:dyDescent="0.15">
      <c r="A207" s="112">
        <v>212</v>
      </c>
      <c r="B207" s="113" t="s">
        <v>2194</v>
      </c>
      <c r="C207" s="112">
        <v>492218</v>
      </c>
      <c r="D207" s="112" t="s">
        <v>112</v>
      </c>
      <c r="E207" s="112">
        <v>27</v>
      </c>
      <c r="F207" s="112" t="s">
        <v>2209</v>
      </c>
      <c r="G207" s="112" t="s">
        <v>1288</v>
      </c>
      <c r="H207" s="112">
        <v>980502</v>
      </c>
      <c r="I207" s="113" t="s">
        <v>2210</v>
      </c>
      <c r="J207" s="113" t="s">
        <v>13045</v>
      </c>
      <c r="K207" s="112" t="s">
        <v>7411</v>
      </c>
      <c r="L207" s="112" t="s">
        <v>13325</v>
      </c>
      <c r="M207" s="237" t="str">
        <f t="shared" si="9"/>
        <v>98</v>
      </c>
      <c r="N207" s="237" t="str">
        <f t="shared" si="10"/>
        <v>名免良　栞 (4)</v>
      </c>
      <c r="O207" s="237" t="str">
        <f t="shared" si="11"/>
        <v>Shiori NAMERA (98)</v>
      </c>
      <c r="P207" s="113"/>
      <c r="Q207" s="113"/>
    </row>
    <row r="208" spans="1:17" x14ac:dyDescent="0.15">
      <c r="A208" s="112">
        <v>213</v>
      </c>
      <c r="B208" s="113" t="s">
        <v>2194</v>
      </c>
      <c r="C208" s="112">
        <v>492218</v>
      </c>
      <c r="D208" s="112" t="s">
        <v>112</v>
      </c>
      <c r="E208" s="112">
        <v>26</v>
      </c>
      <c r="F208" s="112" t="s">
        <v>2211</v>
      </c>
      <c r="G208" s="112" t="s">
        <v>1289</v>
      </c>
      <c r="H208" s="112">
        <v>981016</v>
      </c>
      <c r="I208" s="113" t="s">
        <v>13326</v>
      </c>
      <c r="J208" s="113" t="s">
        <v>13327</v>
      </c>
      <c r="K208" s="112" t="s">
        <v>7411</v>
      </c>
      <c r="L208" s="112" t="s">
        <v>13328</v>
      </c>
      <c r="M208" s="237" t="str">
        <f t="shared" si="9"/>
        <v>98</v>
      </c>
      <c r="N208" s="237" t="str">
        <f t="shared" si="10"/>
        <v>椹木　華佳 (4)</v>
      </c>
      <c r="O208" s="237" t="str">
        <f t="shared" si="11"/>
        <v>Hanaka SAWARAGI (98)</v>
      </c>
      <c r="P208" s="113"/>
      <c r="Q208" s="113"/>
    </row>
    <row r="209" spans="1:17" x14ac:dyDescent="0.15">
      <c r="A209" s="112">
        <v>214</v>
      </c>
      <c r="B209" s="113" t="s">
        <v>2194</v>
      </c>
      <c r="C209" s="112">
        <v>492218</v>
      </c>
      <c r="D209" s="112" t="s">
        <v>112</v>
      </c>
      <c r="E209" s="112">
        <v>26</v>
      </c>
      <c r="F209" s="112" t="s">
        <v>2212</v>
      </c>
      <c r="G209" s="112" t="s">
        <v>1290</v>
      </c>
      <c r="H209" s="112">
        <v>980416</v>
      </c>
      <c r="I209" s="113" t="s">
        <v>2213</v>
      </c>
      <c r="J209" s="113" t="s">
        <v>1759</v>
      </c>
      <c r="K209" s="112" t="s">
        <v>7411</v>
      </c>
      <c r="L209" s="112" t="s">
        <v>13329</v>
      </c>
      <c r="M209" s="237" t="str">
        <f t="shared" si="9"/>
        <v>98</v>
      </c>
      <c r="N209" s="237" t="str">
        <f t="shared" si="10"/>
        <v>塩音　理子 (4)</v>
      </c>
      <c r="O209" s="237" t="str">
        <f t="shared" si="11"/>
        <v>Riko SHION (98)</v>
      </c>
      <c r="P209" s="113"/>
      <c r="Q209" s="113"/>
    </row>
    <row r="210" spans="1:17" x14ac:dyDescent="0.15">
      <c r="A210" s="112">
        <v>215</v>
      </c>
      <c r="B210" s="113" t="s">
        <v>2194</v>
      </c>
      <c r="C210" s="112">
        <v>492218</v>
      </c>
      <c r="D210" s="112" t="s">
        <v>131</v>
      </c>
      <c r="E210" s="112">
        <v>27</v>
      </c>
      <c r="F210" s="112" t="s">
        <v>2214</v>
      </c>
      <c r="G210" s="112" t="s">
        <v>1291</v>
      </c>
      <c r="H210" s="112">
        <v>990703</v>
      </c>
      <c r="I210" s="113" t="s">
        <v>13330</v>
      </c>
      <c r="J210" s="113" t="s">
        <v>2215</v>
      </c>
      <c r="K210" s="112" t="s">
        <v>7411</v>
      </c>
      <c r="L210" s="112" t="s">
        <v>13331</v>
      </c>
      <c r="M210" s="237" t="str">
        <f t="shared" si="9"/>
        <v>99</v>
      </c>
      <c r="N210" s="237" t="str">
        <f t="shared" si="10"/>
        <v>礒野　恵梨 (3)</v>
      </c>
      <c r="O210" s="237" t="str">
        <f t="shared" si="11"/>
        <v>Eri ISONO (99)</v>
      </c>
      <c r="P210" s="113"/>
      <c r="Q210" s="113"/>
    </row>
    <row r="211" spans="1:17" x14ac:dyDescent="0.15">
      <c r="A211" s="112">
        <v>216</v>
      </c>
      <c r="B211" s="113" t="s">
        <v>2194</v>
      </c>
      <c r="C211" s="112">
        <v>492218</v>
      </c>
      <c r="D211" s="112" t="s">
        <v>131</v>
      </c>
      <c r="E211" s="112">
        <v>12</v>
      </c>
      <c r="F211" s="112" t="s">
        <v>2216</v>
      </c>
      <c r="G211" s="112" t="s">
        <v>1292</v>
      </c>
      <c r="H211" s="112" t="s">
        <v>2217</v>
      </c>
      <c r="I211" s="113" t="s">
        <v>10694</v>
      </c>
      <c r="J211" s="113" t="s">
        <v>13315</v>
      </c>
      <c r="K211" s="112" t="s">
        <v>7411</v>
      </c>
      <c r="L211" s="112" t="s">
        <v>13332</v>
      </c>
      <c r="M211" s="237" t="str">
        <f t="shared" si="9"/>
        <v>00</v>
      </c>
      <c r="N211" s="237" t="str">
        <f t="shared" si="10"/>
        <v>新堂　桃子 (3)</v>
      </c>
      <c r="O211" s="237" t="str">
        <f t="shared" si="11"/>
        <v>Momoko SHINDO (00)</v>
      </c>
      <c r="P211" s="113"/>
      <c r="Q211" s="113"/>
    </row>
    <row r="212" spans="1:17" x14ac:dyDescent="0.15">
      <c r="A212" s="112">
        <v>217</v>
      </c>
      <c r="B212" s="113" t="s">
        <v>2194</v>
      </c>
      <c r="C212" s="112">
        <v>492218</v>
      </c>
      <c r="D212" s="112" t="s">
        <v>131</v>
      </c>
      <c r="E212" s="112">
        <v>27</v>
      </c>
      <c r="F212" s="112" t="s">
        <v>2218</v>
      </c>
      <c r="G212" s="112" t="s">
        <v>1293</v>
      </c>
      <c r="H212" s="112" t="s">
        <v>2219</v>
      </c>
      <c r="I212" s="113" t="s">
        <v>13333</v>
      </c>
      <c r="J212" s="113" t="s">
        <v>13306</v>
      </c>
      <c r="K212" s="112" t="s">
        <v>7411</v>
      </c>
      <c r="L212" s="112" t="s">
        <v>13334</v>
      </c>
      <c r="M212" s="237" t="str">
        <f t="shared" si="9"/>
        <v>00</v>
      </c>
      <c r="N212" s="237" t="str">
        <f t="shared" si="10"/>
        <v>柳谷　日菜 (3)</v>
      </c>
      <c r="O212" s="237" t="str">
        <f t="shared" si="11"/>
        <v>Hina YANAGITANI (00)</v>
      </c>
      <c r="P212" s="113"/>
      <c r="Q212" s="113"/>
    </row>
    <row r="213" spans="1:17" x14ac:dyDescent="0.15">
      <c r="A213" s="112">
        <v>218</v>
      </c>
      <c r="B213" s="113" t="s">
        <v>2194</v>
      </c>
      <c r="C213" s="112">
        <v>492218</v>
      </c>
      <c r="D213" s="112" t="s">
        <v>131</v>
      </c>
      <c r="E213" s="112">
        <v>26</v>
      </c>
      <c r="F213" s="112" t="s">
        <v>2220</v>
      </c>
      <c r="G213" s="112" t="s">
        <v>1294</v>
      </c>
      <c r="H213" s="112" t="s">
        <v>2221</v>
      </c>
      <c r="I213" s="113" t="s">
        <v>13335</v>
      </c>
      <c r="J213" s="113" t="s">
        <v>13336</v>
      </c>
      <c r="K213" s="112" t="s">
        <v>7411</v>
      </c>
      <c r="L213" s="112" t="s">
        <v>13337</v>
      </c>
      <c r="M213" s="237" t="str">
        <f t="shared" si="9"/>
        <v>00</v>
      </c>
      <c r="N213" s="237" t="str">
        <f t="shared" si="10"/>
        <v>樫原　真未 (3)</v>
      </c>
      <c r="O213" s="237" t="str">
        <f t="shared" si="11"/>
        <v>Mami KASHIHARA (00)</v>
      </c>
      <c r="P213" s="113"/>
      <c r="Q213" s="113"/>
    </row>
    <row r="214" spans="1:17" x14ac:dyDescent="0.15">
      <c r="A214" s="112">
        <v>219</v>
      </c>
      <c r="B214" s="113" t="s">
        <v>2194</v>
      </c>
      <c r="C214" s="112">
        <v>492218</v>
      </c>
      <c r="D214" s="112" t="s">
        <v>131</v>
      </c>
      <c r="E214" s="112">
        <v>27</v>
      </c>
      <c r="F214" s="112" t="s">
        <v>2222</v>
      </c>
      <c r="G214" s="112" t="s">
        <v>1295</v>
      </c>
      <c r="H214" s="112">
        <v>991213</v>
      </c>
      <c r="I214" s="113" t="s">
        <v>8335</v>
      </c>
      <c r="J214" s="113" t="s">
        <v>13338</v>
      </c>
      <c r="K214" s="112" t="s">
        <v>7411</v>
      </c>
      <c r="L214" s="112" t="s">
        <v>13339</v>
      </c>
      <c r="M214" s="237" t="str">
        <f t="shared" si="9"/>
        <v>99</v>
      </c>
      <c r="N214" s="237" t="str">
        <f t="shared" si="10"/>
        <v>小田　真帆 (3)</v>
      </c>
      <c r="O214" s="237" t="str">
        <f t="shared" si="11"/>
        <v>Maho ODA (99)</v>
      </c>
      <c r="P214" s="113"/>
      <c r="Q214" s="113"/>
    </row>
    <row r="215" spans="1:17" x14ac:dyDescent="0.15">
      <c r="A215" s="112">
        <v>220</v>
      </c>
      <c r="B215" s="113" t="s">
        <v>2194</v>
      </c>
      <c r="C215" s="112">
        <v>492218</v>
      </c>
      <c r="D215" s="112" t="s">
        <v>131</v>
      </c>
      <c r="E215" s="112">
        <v>26</v>
      </c>
      <c r="F215" s="112" t="s">
        <v>2223</v>
      </c>
      <c r="G215" s="112" t="s">
        <v>2224</v>
      </c>
      <c r="H215" s="112">
        <v>991123</v>
      </c>
      <c r="I215" s="113" t="s">
        <v>2225</v>
      </c>
      <c r="J215" s="113" t="s">
        <v>1887</v>
      </c>
      <c r="K215" s="112" t="s">
        <v>7411</v>
      </c>
      <c r="L215" s="112" t="s">
        <v>13340</v>
      </c>
      <c r="M215" s="237" t="str">
        <f t="shared" si="9"/>
        <v>99</v>
      </c>
      <c r="N215" s="237" t="str">
        <f t="shared" si="10"/>
        <v>杉浦　葵 (3)</v>
      </c>
      <c r="O215" s="237" t="str">
        <f t="shared" si="11"/>
        <v>Aoi SUGIURA (99)</v>
      </c>
      <c r="P215" s="113"/>
      <c r="Q215" s="113"/>
    </row>
    <row r="216" spans="1:17" x14ac:dyDescent="0.15">
      <c r="A216" s="112">
        <v>221</v>
      </c>
      <c r="B216" s="113" t="s">
        <v>2194</v>
      </c>
      <c r="C216" s="112">
        <v>492218</v>
      </c>
      <c r="D216" s="112" t="s">
        <v>112</v>
      </c>
      <c r="E216" s="112">
        <v>27</v>
      </c>
      <c r="F216" s="112" t="s">
        <v>2226</v>
      </c>
      <c r="G216" s="112" t="s">
        <v>2227</v>
      </c>
      <c r="H216" s="112">
        <v>991203</v>
      </c>
      <c r="I216" s="113" t="s">
        <v>13341</v>
      </c>
      <c r="J216" s="113" t="s">
        <v>12956</v>
      </c>
      <c r="K216" s="112" t="s">
        <v>7411</v>
      </c>
      <c r="L216" s="112" t="s">
        <v>13342</v>
      </c>
      <c r="M216" s="237" t="str">
        <f t="shared" si="9"/>
        <v>99</v>
      </c>
      <c r="N216" s="237" t="str">
        <f t="shared" si="10"/>
        <v>山崎　奈々 (4)</v>
      </c>
      <c r="O216" s="237" t="str">
        <f t="shared" si="11"/>
        <v>Nana YAMAZAKI (99)</v>
      </c>
      <c r="P216" s="113"/>
      <c r="Q216" s="113"/>
    </row>
    <row r="217" spans="1:17" x14ac:dyDescent="0.15">
      <c r="A217" s="112">
        <v>222</v>
      </c>
      <c r="B217" s="113" t="s">
        <v>2194</v>
      </c>
      <c r="C217" s="112">
        <v>492218</v>
      </c>
      <c r="D217" s="112" t="s">
        <v>131</v>
      </c>
      <c r="E217" s="112">
        <v>35</v>
      </c>
      <c r="F217" s="112" t="s">
        <v>2228</v>
      </c>
      <c r="G217" s="112" t="s">
        <v>2229</v>
      </c>
      <c r="H217" s="112" t="s">
        <v>1734</v>
      </c>
      <c r="I217" s="113" t="s">
        <v>2230</v>
      </c>
      <c r="J217" s="113" t="s">
        <v>13191</v>
      </c>
      <c r="K217" s="112" t="s">
        <v>7411</v>
      </c>
      <c r="L217" s="112" t="s">
        <v>13343</v>
      </c>
      <c r="M217" s="237" t="str">
        <f t="shared" si="9"/>
        <v>00</v>
      </c>
      <c r="N217" s="237" t="str">
        <f t="shared" si="10"/>
        <v>沖谷　友奈 (3)</v>
      </c>
      <c r="O217" s="237" t="str">
        <f t="shared" si="11"/>
        <v>Yuna OKITANI (00)</v>
      </c>
      <c r="P217" s="113"/>
      <c r="Q217" s="113"/>
    </row>
    <row r="218" spans="1:17" x14ac:dyDescent="0.15">
      <c r="A218" s="112">
        <v>223</v>
      </c>
      <c r="B218" s="113" t="s">
        <v>2194</v>
      </c>
      <c r="C218" s="112">
        <v>492218</v>
      </c>
      <c r="D218" s="112" t="s">
        <v>139</v>
      </c>
      <c r="E218" s="112">
        <v>38</v>
      </c>
      <c r="F218" s="112" t="s">
        <v>2231</v>
      </c>
      <c r="G218" s="112" t="s">
        <v>2232</v>
      </c>
      <c r="H218" s="112" t="s">
        <v>2233</v>
      </c>
      <c r="I218" s="113" t="s">
        <v>13344</v>
      </c>
      <c r="J218" s="113" t="s">
        <v>2234</v>
      </c>
      <c r="K218" s="112" t="s">
        <v>7411</v>
      </c>
      <c r="L218" s="112" t="s">
        <v>13345</v>
      </c>
      <c r="M218" s="237" t="str">
        <f t="shared" si="9"/>
        <v>00</v>
      </c>
      <c r="N218" s="237" t="str">
        <f t="shared" si="10"/>
        <v>五味　尚子 (2)</v>
      </c>
      <c r="O218" s="237" t="str">
        <f t="shared" si="11"/>
        <v>Naoko GOMI (00)</v>
      </c>
      <c r="P218" s="113"/>
      <c r="Q218" s="113"/>
    </row>
    <row r="219" spans="1:17" x14ac:dyDescent="0.15">
      <c r="A219" s="112">
        <v>224</v>
      </c>
      <c r="B219" s="113" t="s">
        <v>2194</v>
      </c>
      <c r="C219" s="112">
        <v>492218</v>
      </c>
      <c r="D219" s="112" t="s">
        <v>139</v>
      </c>
      <c r="E219" s="112">
        <v>27</v>
      </c>
      <c r="F219" s="112" t="s">
        <v>2235</v>
      </c>
      <c r="G219" s="112" t="s">
        <v>2236</v>
      </c>
      <c r="H219" s="112" t="s">
        <v>2237</v>
      </c>
      <c r="I219" s="113" t="s">
        <v>2238</v>
      </c>
      <c r="J219" s="113" t="s">
        <v>13037</v>
      </c>
      <c r="K219" s="112" t="s">
        <v>7411</v>
      </c>
      <c r="L219" s="112" t="s">
        <v>13346</v>
      </c>
      <c r="M219" s="237" t="str">
        <f t="shared" si="9"/>
        <v>00</v>
      </c>
      <c r="N219" s="237" t="str">
        <f t="shared" si="10"/>
        <v>亀澤　舞 (2)</v>
      </c>
      <c r="O219" s="237" t="str">
        <f t="shared" si="11"/>
        <v>Mai KAMESAWA (00)</v>
      </c>
      <c r="P219" s="113"/>
      <c r="Q219" s="113"/>
    </row>
    <row r="220" spans="1:17" x14ac:dyDescent="0.15">
      <c r="A220" s="112">
        <v>225</v>
      </c>
      <c r="B220" s="113" t="s">
        <v>2194</v>
      </c>
      <c r="C220" s="112">
        <v>492218</v>
      </c>
      <c r="D220" s="112" t="s">
        <v>139</v>
      </c>
      <c r="E220" s="112">
        <v>26</v>
      </c>
      <c r="F220" s="112" t="s">
        <v>2239</v>
      </c>
      <c r="G220" s="112" t="s">
        <v>2240</v>
      </c>
      <c r="H220" s="112" t="s">
        <v>2241</v>
      </c>
      <c r="I220" s="113" t="s">
        <v>2242</v>
      </c>
      <c r="J220" s="113" t="s">
        <v>13175</v>
      </c>
      <c r="K220" s="112" t="s">
        <v>7411</v>
      </c>
      <c r="L220" s="112" t="s">
        <v>13347</v>
      </c>
      <c r="M220" s="237" t="str">
        <f t="shared" si="9"/>
        <v>00</v>
      </c>
      <c r="N220" s="237" t="str">
        <f t="shared" si="10"/>
        <v>田村　彩恵 (2)</v>
      </c>
      <c r="O220" s="237" t="str">
        <f t="shared" si="11"/>
        <v>Sae TAMURA (00)</v>
      </c>
      <c r="P220" s="113"/>
      <c r="Q220" s="113"/>
    </row>
    <row r="221" spans="1:17" x14ac:dyDescent="0.15">
      <c r="A221" s="112">
        <v>226</v>
      </c>
      <c r="B221" s="113" t="s">
        <v>2194</v>
      </c>
      <c r="C221" s="112">
        <v>492218</v>
      </c>
      <c r="D221" s="112" t="s">
        <v>139</v>
      </c>
      <c r="E221" s="112">
        <v>26</v>
      </c>
      <c r="F221" s="112" t="s">
        <v>2243</v>
      </c>
      <c r="G221" s="112" t="s">
        <v>2244</v>
      </c>
      <c r="H221" s="112" t="s">
        <v>2245</v>
      </c>
      <c r="I221" s="113" t="s">
        <v>13348</v>
      </c>
      <c r="J221" s="113" t="s">
        <v>12960</v>
      </c>
      <c r="K221" s="112" t="s">
        <v>7411</v>
      </c>
      <c r="L221" s="112" t="s">
        <v>13349</v>
      </c>
      <c r="M221" s="237" t="str">
        <f t="shared" si="9"/>
        <v>00</v>
      </c>
      <c r="N221" s="237" t="str">
        <f t="shared" si="10"/>
        <v>木下　茜 (2)</v>
      </c>
      <c r="O221" s="237" t="str">
        <f t="shared" si="11"/>
        <v>Akane KINOSHITA (00)</v>
      </c>
      <c r="P221" s="113"/>
      <c r="Q221" s="113"/>
    </row>
    <row r="222" spans="1:17" x14ac:dyDescent="0.15">
      <c r="A222" s="112">
        <v>227</v>
      </c>
      <c r="B222" s="113" t="s">
        <v>2194</v>
      </c>
      <c r="C222" s="112">
        <v>492218</v>
      </c>
      <c r="D222" s="112" t="s">
        <v>139</v>
      </c>
      <c r="E222" s="112">
        <v>27</v>
      </c>
      <c r="F222" s="112" t="s">
        <v>2246</v>
      </c>
      <c r="G222" s="112" t="s">
        <v>2247</v>
      </c>
      <c r="H222" s="112" t="s">
        <v>2248</v>
      </c>
      <c r="I222" s="113" t="s">
        <v>2249</v>
      </c>
      <c r="J222" s="113" t="s">
        <v>13350</v>
      </c>
      <c r="K222" s="112" t="s">
        <v>7411</v>
      </c>
      <c r="L222" s="112" t="s">
        <v>13351</v>
      </c>
      <c r="M222" s="237" t="str">
        <f t="shared" si="9"/>
        <v>00</v>
      </c>
      <c r="N222" s="237" t="str">
        <f t="shared" si="10"/>
        <v>固本　奈佑 (2)</v>
      </c>
      <c r="O222" s="237" t="str">
        <f t="shared" si="11"/>
        <v>Nayu KOMOTO (00)</v>
      </c>
      <c r="P222" s="113"/>
      <c r="Q222" s="113"/>
    </row>
    <row r="223" spans="1:17" x14ac:dyDescent="0.15">
      <c r="A223" s="112">
        <v>228</v>
      </c>
      <c r="B223" s="113" t="s">
        <v>2194</v>
      </c>
      <c r="C223" s="112" t="s">
        <v>2252</v>
      </c>
      <c r="D223" s="112" t="s">
        <v>139</v>
      </c>
      <c r="E223" s="112">
        <v>26</v>
      </c>
      <c r="F223" s="112" t="s">
        <v>2250</v>
      </c>
      <c r="G223" s="112" t="s">
        <v>2251</v>
      </c>
      <c r="H223" s="112" t="s">
        <v>1767</v>
      </c>
      <c r="I223" s="113" t="s">
        <v>2253</v>
      </c>
      <c r="J223" s="113" t="s">
        <v>13035</v>
      </c>
      <c r="K223" s="112" t="s">
        <v>7411</v>
      </c>
      <c r="L223" s="112" t="s">
        <v>13352</v>
      </c>
      <c r="M223" s="237" t="str">
        <f t="shared" si="9"/>
        <v>00</v>
      </c>
      <c r="N223" s="237" t="str">
        <f t="shared" si="10"/>
        <v>八田　真奈 (2)</v>
      </c>
      <c r="O223" s="237" t="str">
        <f t="shared" si="11"/>
        <v>Mana HATTA (00)</v>
      </c>
      <c r="P223" s="113"/>
      <c r="Q223" s="113"/>
    </row>
    <row r="224" spans="1:17" x14ac:dyDescent="0.15">
      <c r="A224" s="112">
        <v>229</v>
      </c>
      <c r="B224" s="113" t="s">
        <v>2194</v>
      </c>
      <c r="C224" s="112" t="s">
        <v>2252</v>
      </c>
      <c r="D224" s="112" t="s">
        <v>139</v>
      </c>
      <c r="E224" s="112">
        <v>27</v>
      </c>
      <c r="F224" s="112" t="s">
        <v>2254</v>
      </c>
      <c r="G224" s="112" t="s">
        <v>2255</v>
      </c>
      <c r="H224" s="112" t="s">
        <v>2256</v>
      </c>
      <c r="I224" s="113" t="s">
        <v>2257</v>
      </c>
      <c r="J224" s="113" t="s">
        <v>2192</v>
      </c>
      <c r="K224" s="112" t="s">
        <v>7411</v>
      </c>
      <c r="L224" s="112" t="s">
        <v>13353</v>
      </c>
      <c r="M224" s="237" t="str">
        <f t="shared" si="9"/>
        <v>01</v>
      </c>
      <c r="N224" s="237" t="str">
        <f t="shared" si="10"/>
        <v>今碇　真央 (2)</v>
      </c>
      <c r="O224" s="237" t="str">
        <f t="shared" si="11"/>
        <v>Mao IMAIKARI (01)</v>
      </c>
      <c r="P224" s="113"/>
      <c r="Q224" s="113"/>
    </row>
    <row r="225" spans="1:17" x14ac:dyDescent="0.15">
      <c r="A225" s="112">
        <v>230</v>
      </c>
      <c r="B225" s="113" t="s">
        <v>2194</v>
      </c>
      <c r="C225" s="112" t="s">
        <v>2252</v>
      </c>
      <c r="D225" s="112" t="s">
        <v>139</v>
      </c>
      <c r="E225" s="112">
        <v>27</v>
      </c>
      <c r="F225" s="112" t="s">
        <v>2258</v>
      </c>
      <c r="G225" s="112" t="s">
        <v>2259</v>
      </c>
      <c r="H225" s="112" t="s">
        <v>2260</v>
      </c>
      <c r="I225" s="113" t="s">
        <v>2261</v>
      </c>
      <c r="J225" s="113" t="s">
        <v>13354</v>
      </c>
      <c r="K225" s="112" t="s">
        <v>7411</v>
      </c>
      <c r="L225" s="112" t="s">
        <v>13355</v>
      </c>
      <c r="M225" s="237" t="str">
        <f t="shared" si="9"/>
        <v>00</v>
      </c>
      <c r="N225" s="237" t="str">
        <f t="shared" si="10"/>
        <v>川口　美思 (2)</v>
      </c>
      <c r="O225" s="237" t="str">
        <f t="shared" si="11"/>
        <v>Mikoto KAWAGUCHI (00)</v>
      </c>
      <c r="P225" s="113"/>
      <c r="Q225" s="113"/>
    </row>
    <row r="226" spans="1:17" x14ac:dyDescent="0.15">
      <c r="A226" s="112">
        <v>231</v>
      </c>
      <c r="B226" s="113" t="s">
        <v>2194</v>
      </c>
      <c r="C226" s="112" t="s">
        <v>2252</v>
      </c>
      <c r="D226" s="112" t="s">
        <v>139</v>
      </c>
      <c r="E226" s="112">
        <v>27</v>
      </c>
      <c r="F226" s="112" t="s">
        <v>2262</v>
      </c>
      <c r="G226" s="112" t="s">
        <v>2263</v>
      </c>
      <c r="H226" s="112" t="s">
        <v>2264</v>
      </c>
      <c r="I226" s="113" t="s">
        <v>13356</v>
      </c>
      <c r="J226" s="113" t="s">
        <v>13245</v>
      </c>
      <c r="K226" s="112" t="s">
        <v>7411</v>
      </c>
      <c r="L226" s="112" t="s">
        <v>13357</v>
      </c>
      <c r="M226" s="237" t="str">
        <f t="shared" si="9"/>
        <v>00</v>
      </c>
      <c r="N226" s="237" t="str">
        <f t="shared" si="10"/>
        <v>永野　朝希 (2)</v>
      </c>
      <c r="O226" s="237" t="str">
        <f t="shared" si="11"/>
        <v>Asaki NAGANO (00)</v>
      </c>
      <c r="P226" s="113"/>
      <c r="Q226" s="113"/>
    </row>
    <row r="227" spans="1:17" x14ac:dyDescent="0.15">
      <c r="A227" s="112">
        <v>232</v>
      </c>
      <c r="B227" s="113" t="s">
        <v>2194</v>
      </c>
      <c r="C227" s="112" t="s">
        <v>2252</v>
      </c>
      <c r="D227" s="112" t="s">
        <v>139</v>
      </c>
      <c r="E227" s="112">
        <v>27</v>
      </c>
      <c r="F227" s="112" t="s">
        <v>2265</v>
      </c>
      <c r="G227" s="112" t="s">
        <v>2266</v>
      </c>
      <c r="H227" s="112" t="s">
        <v>2267</v>
      </c>
      <c r="I227" s="113" t="s">
        <v>7408</v>
      </c>
      <c r="J227" s="113" t="s">
        <v>2268</v>
      </c>
      <c r="K227" s="112" t="s">
        <v>7411</v>
      </c>
      <c r="L227" s="112" t="s">
        <v>13358</v>
      </c>
      <c r="M227" s="237" t="str">
        <f t="shared" si="9"/>
        <v>01</v>
      </c>
      <c r="N227" s="237" t="str">
        <f t="shared" si="10"/>
        <v>安藤　来望 (2)</v>
      </c>
      <c r="O227" s="237" t="str">
        <f t="shared" si="11"/>
        <v>Kurumi ANDO (01)</v>
      </c>
      <c r="P227" s="113"/>
      <c r="Q227" s="113"/>
    </row>
    <row r="228" spans="1:17" x14ac:dyDescent="0.15">
      <c r="A228" s="112">
        <v>233</v>
      </c>
      <c r="B228" s="113" t="s">
        <v>2194</v>
      </c>
      <c r="C228" s="112" t="s">
        <v>2252</v>
      </c>
      <c r="D228" s="112" t="s">
        <v>139</v>
      </c>
      <c r="E228" s="112">
        <v>27</v>
      </c>
      <c r="F228" s="112" t="s">
        <v>2269</v>
      </c>
      <c r="G228" s="112" t="s">
        <v>2270</v>
      </c>
      <c r="H228" s="112" t="s">
        <v>2170</v>
      </c>
      <c r="I228" s="113" t="s">
        <v>13359</v>
      </c>
      <c r="J228" s="113" t="s">
        <v>13177</v>
      </c>
      <c r="K228" s="112" t="s">
        <v>7411</v>
      </c>
      <c r="L228" s="112" t="s">
        <v>13360</v>
      </c>
      <c r="M228" s="237" t="str">
        <f t="shared" si="9"/>
        <v>00</v>
      </c>
      <c r="N228" s="237" t="str">
        <f t="shared" si="10"/>
        <v>江草　帆乃佳 (2)</v>
      </c>
      <c r="O228" s="237" t="str">
        <f t="shared" si="11"/>
        <v>Honoka EGUSA (00)</v>
      </c>
      <c r="P228" s="113"/>
      <c r="Q228" s="113"/>
    </row>
    <row r="229" spans="1:17" x14ac:dyDescent="0.15">
      <c r="A229" s="112">
        <v>234</v>
      </c>
      <c r="B229" s="113" t="s">
        <v>2194</v>
      </c>
      <c r="C229" s="112" t="s">
        <v>2252</v>
      </c>
      <c r="D229" s="112" t="s">
        <v>139</v>
      </c>
      <c r="E229" s="112">
        <v>27</v>
      </c>
      <c r="F229" s="112" t="s">
        <v>2271</v>
      </c>
      <c r="G229" s="112" t="s">
        <v>2272</v>
      </c>
      <c r="H229" s="112" t="s">
        <v>2273</v>
      </c>
      <c r="I229" s="113" t="s">
        <v>9559</v>
      </c>
      <c r="J229" s="113" t="s">
        <v>13177</v>
      </c>
      <c r="K229" s="112" t="s">
        <v>7411</v>
      </c>
      <c r="L229" s="112" t="s">
        <v>13361</v>
      </c>
      <c r="M229" s="237" t="str">
        <f t="shared" si="9"/>
        <v>00</v>
      </c>
      <c r="N229" s="237" t="str">
        <f t="shared" si="10"/>
        <v>東野　帆花 (2)</v>
      </c>
      <c r="O229" s="237" t="str">
        <f t="shared" si="11"/>
        <v>Honoka HIGASHINO (00)</v>
      </c>
      <c r="P229" s="113"/>
      <c r="Q229" s="113"/>
    </row>
    <row r="230" spans="1:17" x14ac:dyDescent="0.15">
      <c r="A230" s="112">
        <v>235</v>
      </c>
      <c r="B230" s="113" t="s">
        <v>2194</v>
      </c>
      <c r="C230" s="112" t="s">
        <v>2252</v>
      </c>
      <c r="D230" s="112" t="s">
        <v>142</v>
      </c>
      <c r="E230" s="112">
        <v>42</v>
      </c>
      <c r="F230" s="112" t="s">
        <v>2274</v>
      </c>
      <c r="G230" s="112" t="s">
        <v>2275</v>
      </c>
      <c r="H230" s="112" t="s">
        <v>2276</v>
      </c>
      <c r="I230" s="113" t="s">
        <v>2277</v>
      </c>
      <c r="J230" s="113" t="s">
        <v>8897</v>
      </c>
      <c r="K230" s="112" t="s">
        <v>7411</v>
      </c>
      <c r="L230" s="112" t="s">
        <v>13362</v>
      </c>
      <c r="M230" s="237" t="str">
        <f t="shared" si="9"/>
        <v>01</v>
      </c>
      <c r="N230" s="237" t="str">
        <f t="shared" si="10"/>
        <v>大原　美月 (1)</v>
      </c>
      <c r="O230" s="237" t="str">
        <f t="shared" si="11"/>
        <v>Mizuki OHARA (01)</v>
      </c>
      <c r="P230" s="113"/>
      <c r="Q230" s="113"/>
    </row>
    <row r="231" spans="1:17" x14ac:dyDescent="0.15">
      <c r="A231" s="112">
        <v>236</v>
      </c>
      <c r="B231" s="113" t="s">
        <v>2194</v>
      </c>
      <c r="C231" s="112" t="s">
        <v>2252</v>
      </c>
      <c r="D231" s="112" t="s">
        <v>142</v>
      </c>
      <c r="E231" s="112">
        <v>37</v>
      </c>
      <c r="F231" s="112" t="s">
        <v>2278</v>
      </c>
      <c r="G231" s="112" t="s">
        <v>2279</v>
      </c>
      <c r="H231" s="112" t="s">
        <v>2280</v>
      </c>
      <c r="I231" s="113" t="s">
        <v>13330</v>
      </c>
      <c r="J231" s="113" t="s">
        <v>12970</v>
      </c>
      <c r="K231" s="112" t="s">
        <v>7411</v>
      </c>
      <c r="L231" s="112" t="s">
        <v>13363</v>
      </c>
      <c r="M231" s="237" t="str">
        <f t="shared" si="9"/>
        <v>01</v>
      </c>
      <c r="N231" s="237" t="str">
        <f t="shared" si="10"/>
        <v>磯野　美空 (1)</v>
      </c>
      <c r="O231" s="237" t="str">
        <f t="shared" si="11"/>
        <v>Miku ISONO (01)</v>
      </c>
      <c r="P231" s="113"/>
      <c r="Q231" s="113"/>
    </row>
    <row r="232" spans="1:17" x14ac:dyDescent="0.15">
      <c r="A232" s="112">
        <v>237</v>
      </c>
      <c r="B232" s="113" t="s">
        <v>2194</v>
      </c>
      <c r="C232" s="112" t="s">
        <v>2252</v>
      </c>
      <c r="D232" s="112" t="s">
        <v>142</v>
      </c>
      <c r="E232" s="112">
        <v>12</v>
      </c>
      <c r="F232" s="112" t="s">
        <v>2281</v>
      </c>
      <c r="G232" s="112" t="s">
        <v>2282</v>
      </c>
      <c r="H232" s="112" t="s">
        <v>2283</v>
      </c>
      <c r="I232" s="113" t="s">
        <v>2284</v>
      </c>
      <c r="J232" s="113" t="s">
        <v>2192</v>
      </c>
      <c r="K232" s="112" t="s">
        <v>7411</v>
      </c>
      <c r="L232" s="112" t="s">
        <v>13364</v>
      </c>
      <c r="M232" s="237" t="str">
        <f t="shared" si="9"/>
        <v>02</v>
      </c>
      <c r="N232" s="237" t="str">
        <f t="shared" si="10"/>
        <v>小杉　真生 (1)</v>
      </c>
      <c r="O232" s="237" t="str">
        <f t="shared" si="11"/>
        <v>Mao KOSUGI (02)</v>
      </c>
      <c r="P232" s="113"/>
      <c r="Q232" s="113"/>
    </row>
    <row r="233" spans="1:17" x14ac:dyDescent="0.15">
      <c r="A233" s="112">
        <v>238</v>
      </c>
      <c r="B233" s="113" t="s">
        <v>2194</v>
      </c>
      <c r="C233" s="112" t="s">
        <v>2252</v>
      </c>
      <c r="D233" s="112" t="s">
        <v>142</v>
      </c>
      <c r="E233" s="112">
        <v>38</v>
      </c>
      <c r="F233" s="112" t="s">
        <v>2285</v>
      </c>
      <c r="G233" s="112" t="s">
        <v>2286</v>
      </c>
      <c r="H233" s="112" t="s">
        <v>2287</v>
      </c>
      <c r="I233" s="113" t="s">
        <v>12959</v>
      </c>
      <c r="J233" s="113" t="s">
        <v>13188</v>
      </c>
      <c r="K233" s="112" t="s">
        <v>7411</v>
      </c>
      <c r="L233" s="112" t="s">
        <v>13365</v>
      </c>
      <c r="M233" s="237" t="str">
        <f t="shared" si="9"/>
        <v>01</v>
      </c>
      <c r="N233" s="237" t="str">
        <f t="shared" si="10"/>
        <v>近藤　来那 (1)</v>
      </c>
      <c r="O233" s="237" t="str">
        <f t="shared" si="11"/>
        <v>Rana KONDO (01)</v>
      </c>
      <c r="P233" s="113"/>
      <c r="Q233" s="113"/>
    </row>
    <row r="234" spans="1:17" x14ac:dyDescent="0.15">
      <c r="A234" s="112">
        <v>239</v>
      </c>
      <c r="B234" s="113" t="s">
        <v>2194</v>
      </c>
      <c r="C234" s="112" t="s">
        <v>2252</v>
      </c>
      <c r="D234" s="112" t="s">
        <v>142</v>
      </c>
      <c r="E234" s="112">
        <v>27</v>
      </c>
      <c r="F234" s="112" t="s">
        <v>2288</v>
      </c>
      <c r="G234" s="112" t="s">
        <v>2289</v>
      </c>
      <c r="H234" s="112" t="s">
        <v>2290</v>
      </c>
      <c r="I234" s="113" t="s">
        <v>13366</v>
      </c>
      <c r="J234" s="113" t="s">
        <v>13142</v>
      </c>
      <c r="K234" s="112" t="s">
        <v>7411</v>
      </c>
      <c r="L234" s="112" t="s">
        <v>13367</v>
      </c>
      <c r="M234" s="237" t="str">
        <f t="shared" si="9"/>
        <v>01</v>
      </c>
      <c r="N234" s="237" t="str">
        <f t="shared" si="10"/>
        <v>佐野　杏花 (1)</v>
      </c>
      <c r="O234" s="237" t="str">
        <f t="shared" si="11"/>
        <v>Kyoka SANO (01)</v>
      </c>
      <c r="P234" s="113"/>
      <c r="Q234" s="113"/>
    </row>
    <row r="235" spans="1:17" x14ac:dyDescent="0.15">
      <c r="A235" s="112">
        <v>240</v>
      </c>
      <c r="B235" s="113" t="s">
        <v>2194</v>
      </c>
      <c r="C235" s="112" t="s">
        <v>2252</v>
      </c>
      <c r="D235" s="112" t="s">
        <v>142</v>
      </c>
      <c r="E235" s="112">
        <v>28</v>
      </c>
      <c r="F235" s="112" t="s">
        <v>2291</v>
      </c>
      <c r="G235" s="112" t="s">
        <v>2292</v>
      </c>
      <c r="H235" s="112" t="s">
        <v>2293</v>
      </c>
      <c r="I235" s="113" t="s">
        <v>9054</v>
      </c>
      <c r="J235" s="113" t="s">
        <v>13191</v>
      </c>
      <c r="K235" s="112" t="s">
        <v>7411</v>
      </c>
      <c r="L235" s="112" t="s">
        <v>13368</v>
      </c>
      <c r="M235" s="237" t="str">
        <f t="shared" si="9"/>
        <v>01</v>
      </c>
      <c r="N235" s="237" t="str">
        <f t="shared" si="10"/>
        <v>三木　友菜 (1)</v>
      </c>
      <c r="O235" s="237" t="str">
        <f t="shared" si="11"/>
        <v>Yuna MIKI (01)</v>
      </c>
      <c r="P235" s="113"/>
      <c r="Q235" s="113"/>
    </row>
    <row r="236" spans="1:17" x14ac:dyDescent="0.15">
      <c r="A236" s="112">
        <v>241</v>
      </c>
      <c r="B236" s="113" t="s">
        <v>2194</v>
      </c>
      <c r="C236" s="112" t="s">
        <v>2252</v>
      </c>
      <c r="D236" s="112" t="s">
        <v>142</v>
      </c>
      <c r="E236" s="112">
        <v>27</v>
      </c>
      <c r="F236" s="112" t="s">
        <v>2294</v>
      </c>
      <c r="G236" s="112" t="s">
        <v>2295</v>
      </c>
      <c r="H236" s="112" t="s">
        <v>2290</v>
      </c>
      <c r="I236" s="113" t="s">
        <v>13369</v>
      </c>
      <c r="J236" s="113" t="s">
        <v>13370</v>
      </c>
      <c r="K236" s="112" t="s">
        <v>7411</v>
      </c>
      <c r="L236" s="112" t="s">
        <v>13371</v>
      </c>
      <c r="M236" s="237" t="str">
        <f t="shared" si="9"/>
        <v>01</v>
      </c>
      <c r="N236" s="237" t="str">
        <f t="shared" si="10"/>
        <v>飯島　果琳 (1)</v>
      </c>
      <c r="O236" s="237" t="str">
        <f t="shared" si="11"/>
        <v>Karin IIJIMA (01)</v>
      </c>
      <c r="P236" s="113"/>
      <c r="Q236" s="113"/>
    </row>
    <row r="237" spans="1:17" x14ac:dyDescent="0.15">
      <c r="A237" s="112">
        <v>242</v>
      </c>
      <c r="B237" s="113" t="s">
        <v>2297</v>
      </c>
      <c r="C237" s="112" t="s">
        <v>203</v>
      </c>
      <c r="D237" s="112" t="s">
        <v>146</v>
      </c>
      <c r="E237" s="112">
        <v>27</v>
      </c>
      <c r="F237" s="112" t="s">
        <v>2296</v>
      </c>
      <c r="G237" s="112" t="s">
        <v>1252</v>
      </c>
      <c r="H237" s="112" t="s">
        <v>2298</v>
      </c>
      <c r="I237" s="113" t="s">
        <v>2299</v>
      </c>
      <c r="J237" s="113" t="s">
        <v>2300</v>
      </c>
      <c r="K237" s="112" t="s">
        <v>7411</v>
      </c>
      <c r="L237" s="112" t="s">
        <v>13372</v>
      </c>
      <c r="M237" s="237" t="str">
        <f t="shared" si="9"/>
        <v>96</v>
      </c>
      <c r="N237" s="237" t="str">
        <f t="shared" si="10"/>
        <v>後藤　加奈 (M1)</v>
      </c>
      <c r="O237" s="237" t="str">
        <f t="shared" si="11"/>
        <v>Kana GOTO (96)</v>
      </c>
      <c r="P237" s="113"/>
      <c r="Q237" s="113"/>
    </row>
    <row r="238" spans="1:17" x14ac:dyDescent="0.15">
      <c r="A238" s="112">
        <v>243</v>
      </c>
      <c r="B238" s="113" t="s">
        <v>2297</v>
      </c>
      <c r="C238" s="112" t="s">
        <v>203</v>
      </c>
      <c r="D238" s="112" t="s">
        <v>112</v>
      </c>
      <c r="E238" s="112">
        <v>27</v>
      </c>
      <c r="F238" s="112" t="s">
        <v>2301</v>
      </c>
      <c r="G238" s="112" t="s">
        <v>1253</v>
      </c>
      <c r="H238" s="112" t="s">
        <v>2302</v>
      </c>
      <c r="I238" s="113" t="s">
        <v>7426</v>
      </c>
      <c r="J238" s="113" t="s">
        <v>8897</v>
      </c>
      <c r="K238" s="112" t="s">
        <v>7411</v>
      </c>
      <c r="L238" s="112" t="s">
        <v>13373</v>
      </c>
      <c r="M238" s="237" t="str">
        <f t="shared" si="9"/>
        <v>98</v>
      </c>
      <c r="N238" s="237" t="str">
        <f t="shared" si="10"/>
        <v>中野　水貴 (4)</v>
      </c>
      <c r="O238" s="237" t="str">
        <f t="shared" si="11"/>
        <v>Mizuki NAKANO (98)</v>
      </c>
      <c r="P238" s="113"/>
      <c r="Q238" s="113"/>
    </row>
    <row r="239" spans="1:17" x14ac:dyDescent="0.15">
      <c r="A239" s="112">
        <v>244</v>
      </c>
      <c r="B239" s="113" t="s">
        <v>2297</v>
      </c>
      <c r="C239" s="112" t="s">
        <v>203</v>
      </c>
      <c r="D239" s="112" t="s">
        <v>112</v>
      </c>
      <c r="E239" s="112">
        <v>28</v>
      </c>
      <c r="F239" s="112" t="s">
        <v>2303</v>
      </c>
      <c r="G239" s="112" t="s">
        <v>1254</v>
      </c>
      <c r="H239" s="112" t="s">
        <v>2304</v>
      </c>
      <c r="I239" s="113" t="s">
        <v>2305</v>
      </c>
      <c r="J239" s="113" t="s">
        <v>13374</v>
      </c>
      <c r="K239" s="112" t="s">
        <v>7411</v>
      </c>
      <c r="L239" s="112" t="s">
        <v>13375</v>
      </c>
      <c r="M239" s="237" t="str">
        <f t="shared" si="9"/>
        <v>98</v>
      </c>
      <c r="N239" s="237" t="str">
        <f t="shared" si="10"/>
        <v>花房　柚衣香 (4)</v>
      </c>
      <c r="O239" s="237" t="str">
        <f t="shared" si="11"/>
        <v>Yuika HANAFUSA (98)</v>
      </c>
      <c r="P239" s="113"/>
      <c r="Q239" s="113"/>
    </row>
    <row r="240" spans="1:17" x14ac:dyDescent="0.15">
      <c r="A240" s="112">
        <v>245</v>
      </c>
      <c r="B240" s="113" t="s">
        <v>2297</v>
      </c>
      <c r="C240" s="112" t="s">
        <v>203</v>
      </c>
      <c r="D240" s="112" t="s">
        <v>131</v>
      </c>
      <c r="E240" s="112">
        <v>26</v>
      </c>
      <c r="F240" s="112" t="s">
        <v>2306</v>
      </c>
      <c r="G240" s="112" t="s">
        <v>697</v>
      </c>
      <c r="H240" s="112" t="s">
        <v>2307</v>
      </c>
      <c r="I240" s="113" t="s">
        <v>2308</v>
      </c>
      <c r="J240" s="113" t="s">
        <v>7404</v>
      </c>
      <c r="K240" s="112" t="s">
        <v>7411</v>
      </c>
      <c r="L240" s="112" t="s">
        <v>13376</v>
      </c>
      <c r="M240" s="237" t="str">
        <f t="shared" si="9"/>
        <v>00</v>
      </c>
      <c r="N240" s="237" t="str">
        <f t="shared" si="10"/>
        <v>藤本　涼 (3)</v>
      </c>
      <c r="O240" s="237" t="str">
        <f t="shared" si="11"/>
        <v>Ryo FUJIMOTO (00)</v>
      </c>
      <c r="P240" s="113"/>
      <c r="Q240" s="113"/>
    </row>
    <row r="241" spans="1:17" x14ac:dyDescent="0.15">
      <c r="A241" s="112">
        <v>246</v>
      </c>
      <c r="B241" s="113" t="s">
        <v>2297</v>
      </c>
      <c r="C241" s="112" t="s">
        <v>203</v>
      </c>
      <c r="D241" s="112" t="s">
        <v>131</v>
      </c>
      <c r="E241" s="112">
        <v>26</v>
      </c>
      <c r="F241" s="112" t="s">
        <v>2309</v>
      </c>
      <c r="G241" s="112" t="s">
        <v>2310</v>
      </c>
      <c r="H241" s="112" t="s">
        <v>2311</v>
      </c>
      <c r="I241" s="113" t="s">
        <v>7424</v>
      </c>
      <c r="J241" s="113" t="s">
        <v>2312</v>
      </c>
      <c r="K241" s="112" t="s">
        <v>7411</v>
      </c>
      <c r="L241" s="112" t="s">
        <v>13377</v>
      </c>
      <c r="M241" s="237" t="str">
        <f t="shared" si="9"/>
        <v>99</v>
      </c>
      <c r="N241" s="237" t="str">
        <f t="shared" si="10"/>
        <v>奥村　夏子 (3)</v>
      </c>
      <c r="O241" s="237" t="str">
        <f t="shared" si="11"/>
        <v>Natsuko OKUMURA (99)</v>
      </c>
      <c r="P241" s="113"/>
      <c r="Q241" s="113"/>
    </row>
    <row r="242" spans="1:17" x14ac:dyDescent="0.15">
      <c r="A242" s="112">
        <v>247</v>
      </c>
      <c r="B242" s="113" t="s">
        <v>2297</v>
      </c>
      <c r="C242" s="112" t="s">
        <v>203</v>
      </c>
      <c r="D242" s="112" t="s">
        <v>131</v>
      </c>
      <c r="E242" s="112">
        <v>27</v>
      </c>
      <c r="F242" s="112" t="s">
        <v>2313</v>
      </c>
      <c r="G242" s="112" t="s">
        <v>2314</v>
      </c>
      <c r="H242" s="112" t="s">
        <v>2315</v>
      </c>
      <c r="I242" s="113" t="s">
        <v>1670</v>
      </c>
      <c r="J242" s="113" t="s">
        <v>12980</v>
      </c>
      <c r="K242" s="112" t="s">
        <v>7411</v>
      </c>
      <c r="L242" s="112" t="s">
        <v>13378</v>
      </c>
      <c r="M242" s="237" t="str">
        <f t="shared" si="9"/>
        <v>00</v>
      </c>
      <c r="N242" s="237" t="str">
        <f t="shared" si="10"/>
        <v>西川　真悠 (3)</v>
      </c>
      <c r="O242" s="237" t="str">
        <f t="shared" si="11"/>
        <v>Mayu NISHIKAWA (00)</v>
      </c>
      <c r="P242" s="113"/>
      <c r="Q242" s="113"/>
    </row>
    <row r="243" spans="1:17" x14ac:dyDescent="0.15">
      <c r="A243" s="112">
        <v>248</v>
      </c>
      <c r="B243" s="113" t="s">
        <v>2297</v>
      </c>
      <c r="C243" s="112" t="s">
        <v>203</v>
      </c>
      <c r="D243" s="112" t="s">
        <v>131</v>
      </c>
      <c r="E243" s="112">
        <v>26</v>
      </c>
      <c r="F243" s="112" t="s">
        <v>2316</v>
      </c>
      <c r="G243" s="112" t="s">
        <v>2317</v>
      </c>
      <c r="H243" s="112" t="s">
        <v>2318</v>
      </c>
      <c r="I243" s="113" t="s">
        <v>13379</v>
      </c>
      <c r="J243" s="113" t="s">
        <v>13177</v>
      </c>
      <c r="K243" s="112" t="s">
        <v>7411</v>
      </c>
      <c r="L243" s="112" t="s">
        <v>13380</v>
      </c>
      <c r="M243" s="237" t="str">
        <f t="shared" si="9"/>
        <v>98</v>
      </c>
      <c r="N243" s="237" t="str">
        <f t="shared" si="10"/>
        <v>高木　穂乃香 (3)</v>
      </c>
      <c r="O243" s="237" t="str">
        <f t="shared" si="11"/>
        <v>Honoka TAKAGI (98)</v>
      </c>
      <c r="P243" s="113"/>
      <c r="Q243" s="113"/>
    </row>
    <row r="244" spans="1:17" x14ac:dyDescent="0.15">
      <c r="A244" s="112">
        <v>249</v>
      </c>
      <c r="B244" s="113" t="s">
        <v>2297</v>
      </c>
      <c r="C244" s="112" t="s">
        <v>203</v>
      </c>
      <c r="D244" s="112" t="s">
        <v>131</v>
      </c>
      <c r="E244" s="112">
        <v>26</v>
      </c>
      <c r="F244" s="112" t="s">
        <v>2319</v>
      </c>
      <c r="G244" s="112" t="s">
        <v>2320</v>
      </c>
      <c r="H244" s="112" t="s">
        <v>1672</v>
      </c>
      <c r="I244" s="113" t="s">
        <v>13381</v>
      </c>
      <c r="J244" s="113" t="s">
        <v>1599</v>
      </c>
      <c r="K244" s="112" t="s">
        <v>7411</v>
      </c>
      <c r="L244" s="112" t="s">
        <v>13382</v>
      </c>
      <c r="M244" s="237" t="str">
        <f t="shared" si="9"/>
        <v>98</v>
      </c>
      <c r="N244" s="237" t="str">
        <f t="shared" si="10"/>
        <v>鶴﨑　涼花 (3)</v>
      </c>
      <c r="O244" s="237" t="str">
        <f t="shared" si="11"/>
        <v>Suzuka TSURUSAKI (98)</v>
      </c>
      <c r="P244" s="113"/>
      <c r="Q244" s="113"/>
    </row>
    <row r="245" spans="1:17" x14ac:dyDescent="0.15">
      <c r="A245" s="112">
        <v>250</v>
      </c>
      <c r="B245" s="113" t="s">
        <v>2297</v>
      </c>
      <c r="C245" s="112">
        <v>490048</v>
      </c>
      <c r="D245" s="112" t="s">
        <v>131</v>
      </c>
      <c r="E245" s="112">
        <v>46</v>
      </c>
      <c r="F245" s="112" t="s">
        <v>2321</v>
      </c>
      <c r="G245" s="112" t="s">
        <v>2322</v>
      </c>
      <c r="H245" s="112" t="s">
        <v>2323</v>
      </c>
      <c r="I245" s="113" t="s">
        <v>13069</v>
      </c>
      <c r="J245" s="113" t="s">
        <v>13319</v>
      </c>
      <c r="K245" s="112" t="s">
        <v>7411</v>
      </c>
      <c r="L245" s="112" t="s">
        <v>13383</v>
      </c>
      <c r="M245" s="237" t="str">
        <f t="shared" si="9"/>
        <v>98</v>
      </c>
      <c r="N245" s="237" t="str">
        <f t="shared" si="10"/>
        <v>山口　佳那子 (3)</v>
      </c>
      <c r="O245" s="237" t="str">
        <f t="shared" si="11"/>
        <v>Kanako YAMAGUCHI (98)</v>
      </c>
      <c r="P245" s="113"/>
      <c r="Q245" s="113"/>
    </row>
    <row r="246" spans="1:17" x14ac:dyDescent="0.15">
      <c r="A246" s="112">
        <v>251</v>
      </c>
      <c r="B246" s="113" t="s">
        <v>2297</v>
      </c>
      <c r="C246" s="112">
        <v>490048</v>
      </c>
      <c r="D246" s="112" t="s">
        <v>139</v>
      </c>
      <c r="E246" s="112">
        <v>26</v>
      </c>
      <c r="F246" s="112" t="s">
        <v>2324</v>
      </c>
      <c r="G246" s="112" t="s">
        <v>2325</v>
      </c>
      <c r="H246" s="112" t="s">
        <v>2326</v>
      </c>
      <c r="I246" s="113" t="s">
        <v>13384</v>
      </c>
      <c r="J246" s="113" t="s">
        <v>12963</v>
      </c>
      <c r="K246" s="112" t="s">
        <v>7411</v>
      </c>
      <c r="L246" s="112" t="s">
        <v>13385</v>
      </c>
      <c r="M246" s="237" t="str">
        <f t="shared" si="9"/>
        <v>00</v>
      </c>
      <c r="N246" s="237" t="str">
        <f t="shared" si="10"/>
        <v>小西　菜月 (2)</v>
      </c>
      <c r="O246" s="237" t="str">
        <f t="shared" si="11"/>
        <v>Natsuki KONISHI (00)</v>
      </c>
      <c r="P246" s="113"/>
      <c r="Q246" s="113"/>
    </row>
    <row r="247" spans="1:17" x14ac:dyDescent="0.15">
      <c r="A247" s="112">
        <v>252</v>
      </c>
      <c r="B247" s="113" t="s">
        <v>2297</v>
      </c>
      <c r="C247" s="112" t="s">
        <v>203</v>
      </c>
      <c r="D247" s="112" t="s">
        <v>139</v>
      </c>
      <c r="E247" s="112">
        <v>26</v>
      </c>
      <c r="F247" s="112" t="s">
        <v>2327</v>
      </c>
      <c r="G247" s="112" t="s">
        <v>2328</v>
      </c>
      <c r="H247" s="112" t="s">
        <v>1604</v>
      </c>
      <c r="I247" s="113" t="s">
        <v>2308</v>
      </c>
      <c r="J247" s="113" t="s">
        <v>2329</v>
      </c>
      <c r="K247" s="112" t="s">
        <v>7411</v>
      </c>
      <c r="L247" s="112" t="s">
        <v>13386</v>
      </c>
      <c r="M247" s="237" t="str">
        <f t="shared" si="9"/>
        <v>01</v>
      </c>
      <c r="N247" s="237" t="str">
        <f t="shared" si="10"/>
        <v>藤本　のどか (2)</v>
      </c>
      <c r="O247" s="237" t="str">
        <f t="shared" si="11"/>
        <v>Nodoka FUJIMOTO (01)</v>
      </c>
      <c r="P247" s="113"/>
      <c r="Q247" s="113"/>
    </row>
    <row r="248" spans="1:17" x14ac:dyDescent="0.15">
      <c r="A248" s="112">
        <v>253</v>
      </c>
      <c r="B248" s="113" t="s">
        <v>2297</v>
      </c>
      <c r="C248" s="112" t="s">
        <v>203</v>
      </c>
      <c r="D248" s="112" t="s">
        <v>146</v>
      </c>
      <c r="E248" s="112">
        <v>26</v>
      </c>
      <c r="F248" s="112" t="s">
        <v>2330</v>
      </c>
      <c r="G248" s="112" t="s">
        <v>2331</v>
      </c>
      <c r="H248" s="112" t="s">
        <v>2332</v>
      </c>
      <c r="I248" s="113" t="s">
        <v>13387</v>
      </c>
      <c r="J248" s="113" t="s">
        <v>13315</v>
      </c>
      <c r="K248" s="112" t="s">
        <v>7411</v>
      </c>
      <c r="L248" s="112" t="s">
        <v>13388</v>
      </c>
      <c r="M248" s="237" t="str">
        <f t="shared" si="9"/>
        <v>96</v>
      </c>
      <c r="N248" s="237" t="str">
        <f t="shared" si="10"/>
        <v>大坂　桃子 (M1)</v>
      </c>
      <c r="O248" s="237" t="str">
        <f t="shared" si="11"/>
        <v>Momoko OSAKA (96)</v>
      </c>
      <c r="P248" s="113"/>
      <c r="Q248" s="113"/>
    </row>
    <row r="249" spans="1:17" x14ac:dyDescent="0.15">
      <c r="A249" s="112">
        <v>254</v>
      </c>
      <c r="B249" s="113" t="s">
        <v>2297</v>
      </c>
      <c r="C249" s="112" t="s">
        <v>203</v>
      </c>
      <c r="D249" s="112" t="s">
        <v>146</v>
      </c>
      <c r="E249" s="112">
        <v>26</v>
      </c>
      <c r="F249" s="112" t="s">
        <v>2333</v>
      </c>
      <c r="G249" s="112" t="s">
        <v>1416</v>
      </c>
      <c r="H249" s="112" t="s">
        <v>2334</v>
      </c>
      <c r="I249" s="113" t="s">
        <v>2335</v>
      </c>
      <c r="J249" s="113" t="s">
        <v>1739</v>
      </c>
      <c r="K249" s="112" t="s">
        <v>7411</v>
      </c>
      <c r="L249" s="112" t="s">
        <v>13389</v>
      </c>
      <c r="M249" s="237" t="str">
        <f t="shared" si="9"/>
        <v>97</v>
      </c>
      <c r="N249" s="237" t="str">
        <f t="shared" si="10"/>
        <v>藤林　悠希 (M1)</v>
      </c>
      <c r="O249" s="237" t="str">
        <f t="shared" si="11"/>
        <v>Yuki FUJIBAYASHI (97)</v>
      </c>
      <c r="P249" s="113"/>
      <c r="Q249" s="113"/>
    </row>
    <row r="250" spans="1:17" x14ac:dyDescent="0.15">
      <c r="A250" s="112">
        <v>255</v>
      </c>
      <c r="B250" s="113" t="s">
        <v>2337</v>
      </c>
      <c r="C250" s="112" t="s">
        <v>2338</v>
      </c>
      <c r="D250" s="112" t="s">
        <v>112</v>
      </c>
      <c r="E250" s="112">
        <v>26</v>
      </c>
      <c r="F250" s="112" t="s">
        <v>2336</v>
      </c>
      <c r="G250" s="112" t="s">
        <v>1296</v>
      </c>
      <c r="H250" s="112" t="s">
        <v>2339</v>
      </c>
      <c r="I250" s="113" t="s">
        <v>13390</v>
      </c>
      <c r="J250" s="113" t="s">
        <v>13391</v>
      </c>
      <c r="K250" s="112" t="s">
        <v>7411</v>
      </c>
      <c r="L250" s="112" t="s">
        <v>13392</v>
      </c>
      <c r="M250" s="237" t="str">
        <f t="shared" si="9"/>
        <v>98</v>
      </c>
      <c r="N250" s="237" t="str">
        <f t="shared" si="10"/>
        <v>稲村　南穂 (4)</v>
      </c>
      <c r="O250" s="237" t="str">
        <f t="shared" si="11"/>
        <v>Naho INAMURA (98)</v>
      </c>
      <c r="P250" s="113"/>
      <c r="Q250" s="113"/>
    </row>
    <row r="251" spans="1:17" x14ac:dyDescent="0.15">
      <c r="A251" s="112">
        <v>256</v>
      </c>
      <c r="B251" s="113" t="s">
        <v>2337</v>
      </c>
      <c r="C251" s="112" t="s">
        <v>2338</v>
      </c>
      <c r="D251" s="112" t="s">
        <v>112</v>
      </c>
      <c r="E251" s="112">
        <v>27</v>
      </c>
      <c r="F251" s="112" t="s">
        <v>2340</v>
      </c>
      <c r="G251" s="112" t="s">
        <v>1482</v>
      </c>
      <c r="H251" s="112" t="s">
        <v>1681</v>
      </c>
      <c r="I251" s="113" t="s">
        <v>1802</v>
      </c>
      <c r="J251" s="113" t="s">
        <v>1810</v>
      </c>
      <c r="K251" s="112" t="s">
        <v>7411</v>
      </c>
      <c r="L251" s="112" t="s">
        <v>13393</v>
      </c>
      <c r="M251" s="237" t="str">
        <f t="shared" si="9"/>
        <v>98</v>
      </c>
      <c r="N251" s="237" t="str">
        <f t="shared" si="10"/>
        <v>中島　里菜 (4)</v>
      </c>
      <c r="O251" s="237" t="str">
        <f t="shared" si="11"/>
        <v>Rina NAKAJIMA (98)</v>
      </c>
      <c r="P251" s="113"/>
      <c r="Q251" s="113"/>
    </row>
    <row r="252" spans="1:17" x14ac:dyDescent="0.15">
      <c r="A252" s="112">
        <v>257</v>
      </c>
      <c r="B252" s="113" t="s">
        <v>2337</v>
      </c>
      <c r="C252" s="112" t="s">
        <v>2338</v>
      </c>
      <c r="D252" s="112" t="s">
        <v>131</v>
      </c>
      <c r="E252" s="112">
        <v>25</v>
      </c>
      <c r="F252" s="112" t="s">
        <v>2341</v>
      </c>
      <c r="G252" s="112" t="s">
        <v>2342</v>
      </c>
      <c r="H252" s="112" t="s">
        <v>2343</v>
      </c>
      <c r="I252" s="113" t="s">
        <v>11320</v>
      </c>
      <c r="J252" s="113" t="s">
        <v>13394</v>
      </c>
      <c r="K252" s="112" t="s">
        <v>7411</v>
      </c>
      <c r="L252" s="112" t="s">
        <v>13395</v>
      </c>
      <c r="M252" s="237" t="str">
        <f t="shared" si="9"/>
        <v>99</v>
      </c>
      <c r="N252" s="237" t="str">
        <f t="shared" si="10"/>
        <v>髙田　恵里奈 (3)</v>
      </c>
      <c r="O252" s="237" t="str">
        <f t="shared" si="11"/>
        <v>Erina TAKADA (99)</v>
      </c>
      <c r="P252" s="113"/>
      <c r="Q252" s="113"/>
    </row>
    <row r="253" spans="1:17" x14ac:dyDescent="0.15">
      <c r="A253" s="112">
        <v>258</v>
      </c>
      <c r="B253" s="113" t="s">
        <v>2337</v>
      </c>
      <c r="C253" s="112" t="s">
        <v>2338</v>
      </c>
      <c r="D253" s="112" t="s">
        <v>131</v>
      </c>
      <c r="E253" s="112">
        <v>26</v>
      </c>
      <c r="F253" s="112" t="s">
        <v>2344</v>
      </c>
      <c r="G253" s="112" t="s">
        <v>2345</v>
      </c>
      <c r="H253" s="112" t="s">
        <v>2346</v>
      </c>
      <c r="I253" s="113" t="s">
        <v>9594</v>
      </c>
      <c r="J253" s="113" t="s">
        <v>13396</v>
      </c>
      <c r="K253" s="112" t="s">
        <v>7411</v>
      </c>
      <c r="L253" s="112" t="s">
        <v>13397</v>
      </c>
      <c r="M253" s="237" t="str">
        <f t="shared" si="9"/>
        <v>99</v>
      </c>
      <c r="N253" s="237" t="str">
        <f t="shared" si="10"/>
        <v>今井　涼歩 (3)</v>
      </c>
      <c r="O253" s="237" t="str">
        <f t="shared" si="11"/>
        <v>Suzuho IMAI (99)</v>
      </c>
      <c r="P253" s="113"/>
      <c r="Q253" s="113"/>
    </row>
    <row r="254" spans="1:17" x14ac:dyDescent="0.15">
      <c r="A254" s="112">
        <v>259</v>
      </c>
      <c r="B254" s="113" t="s">
        <v>2337</v>
      </c>
      <c r="C254" s="112" t="s">
        <v>2338</v>
      </c>
      <c r="D254" s="112" t="s">
        <v>131</v>
      </c>
      <c r="E254" s="112">
        <v>27</v>
      </c>
      <c r="F254" s="112" t="s">
        <v>2347</v>
      </c>
      <c r="G254" s="112" t="s">
        <v>2348</v>
      </c>
      <c r="H254" s="112" t="s">
        <v>2349</v>
      </c>
      <c r="I254" s="113" t="s">
        <v>13398</v>
      </c>
      <c r="J254" s="113" t="s">
        <v>13399</v>
      </c>
      <c r="K254" s="112" t="s">
        <v>7411</v>
      </c>
      <c r="L254" s="112" t="s">
        <v>13400</v>
      </c>
      <c r="M254" s="237" t="str">
        <f t="shared" si="9"/>
        <v>99</v>
      </c>
      <c r="N254" s="237" t="str">
        <f t="shared" si="10"/>
        <v>黒田　瑛美香 (3)</v>
      </c>
      <c r="O254" s="237" t="str">
        <f t="shared" si="11"/>
        <v>Emika KORODA (99)</v>
      </c>
      <c r="P254" s="113"/>
      <c r="Q254" s="113"/>
    </row>
    <row r="255" spans="1:17" x14ac:dyDescent="0.15">
      <c r="A255" s="112">
        <v>260</v>
      </c>
      <c r="B255" s="113" t="s">
        <v>2337</v>
      </c>
      <c r="C255" s="112" t="s">
        <v>2338</v>
      </c>
      <c r="D255" s="112" t="s">
        <v>131</v>
      </c>
      <c r="E255" s="112">
        <v>26</v>
      </c>
      <c r="F255" s="112" t="s">
        <v>2350</v>
      </c>
      <c r="G255" s="112" t="s">
        <v>2351</v>
      </c>
      <c r="H255" s="112" t="s">
        <v>2352</v>
      </c>
      <c r="I255" s="113" t="s">
        <v>7409</v>
      </c>
      <c r="J255" s="113" t="s">
        <v>2353</v>
      </c>
      <c r="K255" s="112" t="s">
        <v>7411</v>
      </c>
      <c r="L255" s="112" t="s">
        <v>13401</v>
      </c>
      <c r="M255" s="237" t="str">
        <f t="shared" si="9"/>
        <v>99</v>
      </c>
      <c r="N255" s="237" t="str">
        <f t="shared" si="10"/>
        <v>田中　美緑 (3)</v>
      </c>
      <c r="O255" s="237" t="str">
        <f t="shared" si="11"/>
        <v>Miroku TANAKA (99)</v>
      </c>
      <c r="P255" s="113"/>
      <c r="Q255" s="113"/>
    </row>
    <row r="256" spans="1:17" x14ac:dyDescent="0.15">
      <c r="A256" s="112">
        <v>261</v>
      </c>
      <c r="B256" s="113" t="s">
        <v>2355</v>
      </c>
      <c r="C256" s="112" t="s">
        <v>2356</v>
      </c>
      <c r="D256" s="112" t="s">
        <v>112</v>
      </c>
      <c r="E256" s="112">
        <v>27</v>
      </c>
      <c r="F256" s="112" t="s">
        <v>2354</v>
      </c>
      <c r="G256" s="112" t="s">
        <v>1274</v>
      </c>
      <c r="H256" s="112" t="s">
        <v>2357</v>
      </c>
      <c r="I256" s="113" t="s">
        <v>13402</v>
      </c>
      <c r="J256" s="113" t="s">
        <v>13145</v>
      </c>
      <c r="K256" s="112" t="s">
        <v>7411</v>
      </c>
      <c r="L256" s="112" t="s">
        <v>13403</v>
      </c>
      <c r="M256" s="237" t="str">
        <f t="shared" si="9"/>
        <v>98</v>
      </c>
      <c r="N256" s="237" t="str">
        <f t="shared" si="10"/>
        <v>岡本　ひとみ (4)</v>
      </c>
      <c r="O256" s="237" t="str">
        <f t="shared" si="11"/>
        <v>Hitomi OKAMOTO (98)</v>
      </c>
      <c r="P256" s="113"/>
      <c r="Q256" s="113"/>
    </row>
    <row r="257" spans="1:17" x14ac:dyDescent="0.15">
      <c r="A257" s="112">
        <v>262</v>
      </c>
      <c r="B257" s="113" t="s">
        <v>2355</v>
      </c>
      <c r="C257" s="112" t="s">
        <v>2356</v>
      </c>
      <c r="D257" s="112" t="s">
        <v>112</v>
      </c>
      <c r="E257" s="112">
        <v>26</v>
      </c>
      <c r="F257" s="112" t="s">
        <v>2358</v>
      </c>
      <c r="G257" s="112" t="s">
        <v>1272</v>
      </c>
      <c r="H257" s="112" t="s">
        <v>2359</v>
      </c>
      <c r="I257" s="113" t="s">
        <v>7409</v>
      </c>
      <c r="J257" s="113" t="s">
        <v>13037</v>
      </c>
      <c r="K257" s="112" t="s">
        <v>7411</v>
      </c>
      <c r="L257" s="112" t="s">
        <v>13404</v>
      </c>
      <c r="M257" s="237" t="str">
        <f t="shared" si="9"/>
        <v>98</v>
      </c>
      <c r="N257" s="237" t="str">
        <f t="shared" si="10"/>
        <v>田中　麻衣 (4)</v>
      </c>
      <c r="O257" s="237" t="str">
        <f t="shared" si="11"/>
        <v>Mai TANAKA (98)</v>
      </c>
      <c r="P257" s="113"/>
      <c r="Q257" s="113"/>
    </row>
    <row r="258" spans="1:17" x14ac:dyDescent="0.15">
      <c r="A258" s="112">
        <v>263</v>
      </c>
      <c r="B258" s="113" t="s">
        <v>2355</v>
      </c>
      <c r="C258" s="112" t="s">
        <v>2356</v>
      </c>
      <c r="D258" s="112" t="s">
        <v>112</v>
      </c>
      <c r="E258" s="112">
        <v>27</v>
      </c>
      <c r="F258" s="112" t="s">
        <v>2360</v>
      </c>
      <c r="G258" s="112" t="s">
        <v>1269</v>
      </c>
      <c r="H258" s="112" t="s">
        <v>2361</v>
      </c>
      <c r="I258" s="113" t="s">
        <v>2362</v>
      </c>
      <c r="J258" s="113" t="s">
        <v>13000</v>
      </c>
      <c r="K258" s="112" t="s">
        <v>7411</v>
      </c>
      <c r="L258" s="112" t="s">
        <v>13405</v>
      </c>
      <c r="M258" s="237" t="str">
        <f t="shared" si="9"/>
        <v>98</v>
      </c>
      <c r="N258" s="237" t="str">
        <f t="shared" si="10"/>
        <v>野村　海凪 (4)</v>
      </c>
      <c r="O258" s="237" t="str">
        <f t="shared" si="11"/>
        <v>Mina NOMURA (98)</v>
      </c>
      <c r="P258" s="113"/>
      <c r="Q258" s="113"/>
    </row>
    <row r="259" spans="1:17" x14ac:dyDescent="0.15">
      <c r="A259" s="112">
        <v>264</v>
      </c>
      <c r="B259" s="113" t="s">
        <v>2355</v>
      </c>
      <c r="C259" s="112" t="s">
        <v>2356</v>
      </c>
      <c r="D259" s="112" t="s">
        <v>112</v>
      </c>
      <c r="E259" s="112">
        <v>27</v>
      </c>
      <c r="F259" s="112" t="s">
        <v>2363</v>
      </c>
      <c r="G259" s="112" t="s">
        <v>1273</v>
      </c>
      <c r="H259" s="112" t="s">
        <v>2364</v>
      </c>
      <c r="I259" s="113" t="s">
        <v>7673</v>
      </c>
      <c r="J259" s="113" t="s">
        <v>2365</v>
      </c>
      <c r="K259" s="112" t="s">
        <v>7411</v>
      </c>
      <c r="L259" s="112" t="s">
        <v>13406</v>
      </c>
      <c r="M259" s="237" t="str">
        <f t="shared" ref="M259:M322" si="12">LEFT(H259,2)</f>
        <v>98</v>
      </c>
      <c r="N259" s="237" t="str">
        <f t="shared" ref="N259:N322" si="13">F259&amp;" ("&amp;D259&amp;")"</f>
        <v>邨上　鈴奈 (4)</v>
      </c>
      <c r="O259" s="237" t="str">
        <f t="shared" ref="O259:O322" si="14">J259&amp;" "&amp;I259&amp;" ("&amp;M259&amp;")"</f>
        <v>Reina MURAKAMI (98)</v>
      </c>
      <c r="P259" s="113"/>
      <c r="Q259" s="113"/>
    </row>
    <row r="260" spans="1:17" x14ac:dyDescent="0.15">
      <c r="A260" s="112">
        <v>265</v>
      </c>
      <c r="B260" s="113" t="s">
        <v>2355</v>
      </c>
      <c r="C260" s="112" t="s">
        <v>2356</v>
      </c>
      <c r="D260" s="112" t="s">
        <v>112</v>
      </c>
      <c r="E260" s="112">
        <v>29</v>
      </c>
      <c r="F260" s="112" t="s">
        <v>2366</v>
      </c>
      <c r="G260" s="112" t="s">
        <v>1270</v>
      </c>
      <c r="H260" s="112" t="s">
        <v>2367</v>
      </c>
      <c r="I260" s="113" t="s">
        <v>13407</v>
      </c>
      <c r="J260" s="113" t="s">
        <v>2368</v>
      </c>
      <c r="K260" s="112" t="s">
        <v>7411</v>
      </c>
      <c r="L260" s="112" t="s">
        <v>13408</v>
      </c>
      <c r="M260" s="237" t="str">
        <f t="shared" si="12"/>
        <v>98</v>
      </c>
      <c r="N260" s="237" t="str">
        <f t="shared" si="13"/>
        <v>松井　雅 (4)</v>
      </c>
      <c r="O260" s="237" t="str">
        <f t="shared" si="14"/>
        <v>Miyabi MATSUI (98)</v>
      </c>
      <c r="P260" s="113"/>
      <c r="Q260" s="113"/>
    </row>
    <row r="261" spans="1:17" x14ac:dyDescent="0.15">
      <c r="A261" s="112">
        <v>266</v>
      </c>
      <c r="B261" s="113" t="s">
        <v>2355</v>
      </c>
      <c r="C261" s="112" t="s">
        <v>2356</v>
      </c>
      <c r="D261" s="112" t="s">
        <v>112</v>
      </c>
      <c r="E261" s="112">
        <v>27</v>
      </c>
      <c r="F261" s="112" t="s">
        <v>2369</v>
      </c>
      <c r="G261" s="112" t="s">
        <v>1271</v>
      </c>
      <c r="H261" s="112" t="s">
        <v>2370</v>
      </c>
      <c r="I261" s="113" t="s">
        <v>2371</v>
      </c>
      <c r="J261" s="113" t="s">
        <v>13278</v>
      </c>
      <c r="K261" s="112" t="s">
        <v>7411</v>
      </c>
      <c r="L261" s="112" t="s">
        <v>13409</v>
      </c>
      <c r="M261" s="237" t="str">
        <f t="shared" si="12"/>
        <v>98</v>
      </c>
      <c r="N261" s="237" t="str">
        <f t="shared" si="13"/>
        <v>三住　さつき (4)</v>
      </c>
      <c r="O261" s="237" t="str">
        <f t="shared" si="14"/>
        <v>Satsuki MISUMI (98)</v>
      </c>
      <c r="P261" s="113"/>
      <c r="Q261" s="113"/>
    </row>
    <row r="262" spans="1:17" x14ac:dyDescent="0.15">
      <c r="A262" s="112">
        <v>267</v>
      </c>
      <c r="B262" s="113" t="s">
        <v>2355</v>
      </c>
      <c r="C262" s="112" t="s">
        <v>2356</v>
      </c>
      <c r="D262" s="112" t="s">
        <v>131</v>
      </c>
      <c r="E262" s="112">
        <v>28</v>
      </c>
      <c r="F262" s="112" t="s">
        <v>2372</v>
      </c>
      <c r="G262" s="112" t="s">
        <v>1277</v>
      </c>
      <c r="H262" s="112" t="s">
        <v>2373</v>
      </c>
      <c r="I262" s="113" t="s">
        <v>7412</v>
      </c>
      <c r="J262" s="113" t="s">
        <v>13173</v>
      </c>
      <c r="K262" s="112" t="s">
        <v>7411</v>
      </c>
      <c r="L262" s="112" t="s">
        <v>13410</v>
      </c>
      <c r="M262" s="237" t="str">
        <f t="shared" si="12"/>
        <v>00</v>
      </c>
      <c r="N262" s="237" t="str">
        <f t="shared" si="13"/>
        <v>佐藤　千春 (3)</v>
      </c>
      <c r="O262" s="237" t="str">
        <f t="shared" si="14"/>
        <v>Chiharu SATO (00)</v>
      </c>
      <c r="P262" s="113"/>
      <c r="Q262" s="113"/>
    </row>
    <row r="263" spans="1:17" x14ac:dyDescent="0.15">
      <c r="A263" s="112">
        <v>268</v>
      </c>
      <c r="B263" s="113" t="s">
        <v>2355</v>
      </c>
      <c r="C263" s="112" t="s">
        <v>2356</v>
      </c>
      <c r="D263" s="112" t="s">
        <v>131</v>
      </c>
      <c r="E263" s="112">
        <v>27</v>
      </c>
      <c r="F263" s="112" t="s">
        <v>2374</v>
      </c>
      <c r="G263" s="112" t="s">
        <v>1275</v>
      </c>
      <c r="H263" s="112" t="s">
        <v>2375</v>
      </c>
      <c r="I263" s="113" t="s">
        <v>10367</v>
      </c>
      <c r="J263" s="113" t="s">
        <v>13411</v>
      </c>
      <c r="K263" s="112" t="s">
        <v>7411</v>
      </c>
      <c r="L263" s="112" t="s">
        <v>13412</v>
      </c>
      <c r="M263" s="237" t="str">
        <f t="shared" si="12"/>
        <v>00</v>
      </c>
      <c r="N263" s="237" t="str">
        <f t="shared" si="13"/>
        <v>永井　瑞穂 (3)</v>
      </c>
      <c r="O263" s="237" t="str">
        <f t="shared" si="14"/>
        <v>Mizuho NAGAI (00)</v>
      </c>
      <c r="P263" s="113"/>
      <c r="Q263" s="113"/>
    </row>
    <row r="264" spans="1:17" x14ac:dyDescent="0.15">
      <c r="A264" s="112">
        <v>269</v>
      </c>
      <c r="B264" s="113" t="s">
        <v>2355</v>
      </c>
      <c r="C264" s="112" t="s">
        <v>2356</v>
      </c>
      <c r="D264" s="112" t="s">
        <v>131</v>
      </c>
      <c r="E264" s="112">
        <v>27</v>
      </c>
      <c r="F264" s="112" t="s">
        <v>2376</v>
      </c>
      <c r="G264" s="112" t="s">
        <v>2377</v>
      </c>
      <c r="H264" s="112" t="s">
        <v>2071</v>
      </c>
      <c r="I264" s="113" t="s">
        <v>7944</v>
      </c>
      <c r="J264" s="113" t="s">
        <v>13413</v>
      </c>
      <c r="K264" s="112" t="s">
        <v>7411</v>
      </c>
      <c r="L264" s="112" t="s">
        <v>13414</v>
      </c>
      <c r="M264" s="237" t="str">
        <f t="shared" si="12"/>
        <v>99</v>
      </c>
      <c r="N264" s="237" t="str">
        <f t="shared" si="13"/>
        <v>三谷　春菜 (3)</v>
      </c>
      <c r="O264" s="237" t="str">
        <f t="shared" si="14"/>
        <v>Haruna MITANI (99)</v>
      </c>
      <c r="P264" s="113"/>
      <c r="Q264" s="113"/>
    </row>
    <row r="265" spans="1:17" x14ac:dyDescent="0.15">
      <c r="A265" s="112">
        <v>270</v>
      </c>
      <c r="B265" s="113" t="s">
        <v>2355</v>
      </c>
      <c r="C265" s="112" t="s">
        <v>2356</v>
      </c>
      <c r="D265" s="112" t="s">
        <v>131</v>
      </c>
      <c r="E265" s="112">
        <v>27</v>
      </c>
      <c r="F265" s="112" t="s">
        <v>2378</v>
      </c>
      <c r="G265" s="112" t="s">
        <v>1276</v>
      </c>
      <c r="H265" s="112" t="s">
        <v>2379</v>
      </c>
      <c r="I265" s="113" t="s">
        <v>8238</v>
      </c>
      <c r="J265" s="113" t="s">
        <v>13415</v>
      </c>
      <c r="K265" s="112" t="s">
        <v>7411</v>
      </c>
      <c r="L265" s="112" t="s">
        <v>13416</v>
      </c>
      <c r="M265" s="237" t="str">
        <f t="shared" si="12"/>
        <v>99</v>
      </c>
      <c r="N265" s="237" t="str">
        <f t="shared" si="13"/>
        <v>山本　莉帆 (3)</v>
      </c>
      <c r="O265" s="237" t="str">
        <f t="shared" si="14"/>
        <v>Riho YAMAMOTO (99)</v>
      </c>
      <c r="P265" s="113"/>
      <c r="Q265" s="113"/>
    </row>
    <row r="266" spans="1:17" x14ac:dyDescent="0.15">
      <c r="A266" s="112">
        <v>271</v>
      </c>
      <c r="B266" s="113" t="s">
        <v>2355</v>
      </c>
      <c r="C266" s="112" t="s">
        <v>2356</v>
      </c>
      <c r="D266" s="112" t="s">
        <v>139</v>
      </c>
      <c r="E266" s="112">
        <v>29</v>
      </c>
      <c r="F266" s="112" t="s">
        <v>2380</v>
      </c>
      <c r="G266" s="112" t="s">
        <v>2381</v>
      </c>
      <c r="H266" s="112" t="s">
        <v>2382</v>
      </c>
      <c r="I266" s="113" t="s">
        <v>13417</v>
      </c>
      <c r="J266" s="113" t="s">
        <v>9745</v>
      </c>
      <c r="K266" s="112" t="s">
        <v>7411</v>
      </c>
      <c r="L266" s="112" t="s">
        <v>13418</v>
      </c>
      <c r="M266" s="237" t="str">
        <f t="shared" si="12"/>
        <v>00</v>
      </c>
      <c r="N266" s="237" t="str">
        <f t="shared" si="13"/>
        <v>寺川　青空 (2)</v>
      </c>
      <c r="O266" s="237" t="str">
        <f t="shared" si="14"/>
        <v>Sora TERAKAWA (00)</v>
      </c>
      <c r="P266" s="113"/>
      <c r="Q266" s="113"/>
    </row>
    <row r="267" spans="1:17" x14ac:dyDescent="0.15">
      <c r="A267" s="112">
        <v>272</v>
      </c>
      <c r="B267" s="113" t="s">
        <v>2355</v>
      </c>
      <c r="C267" s="112" t="s">
        <v>2356</v>
      </c>
      <c r="D267" s="112" t="s">
        <v>139</v>
      </c>
      <c r="E267" s="112">
        <v>27</v>
      </c>
      <c r="F267" s="112" t="s">
        <v>2383</v>
      </c>
      <c r="G267" s="112" t="s">
        <v>2384</v>
      </c>
      <c r="H267" s="112" t="s">
        <v>2385</v>
      </c>
      <c r="I267" s="113" t="s">
        <v>7705</v>
      </c>
      <c r="J267" s="113" t="s">
        <v>13250</v>
      </c>
      <c r="K267" s="112" t="s">
        <v>7411</v>
      </c>
      <c r="L267" s="112" t="s">
        <v>13419</v>
      </c>
      <c r="M267" s="237" t="str">
        <f t="shared" si="12"/>
        <v>00</v>
      </c>
      <c r="N267" s="237" t="str">
        <f t="shared" si="13"/>
        <v>松本　沙織 (2)</v>
      </c>
      <c r="O267" s="237" t="str">
        <f t="shared" si="14"/>
        <v>Saori MATSUMOTO (00)</v>
      </c>
      <c r="P267" s="113"/>
      <c r="Q267" s="113"/>
    </row>
    <row r="268" spans="1:17" x14ac:dyDescent="0.15">
      <c r="A268" s="112">
        <v>273</v>
      </c>
      <c r="B268" s="113" t="s">
        <v>2355</v>
      </c>
      <c r="C268" s="112" t="s">
        <v>2356</v>
      </c>
      <c r="D268" s="112" t="s">
        <v>139</v>
      </c>
      <c r="E268" s="112">
        <v>27</v>
      </c>
      <c r="F268" s="112" t="s">
        <v>2386</v>
      </c>
      <c r="G268" s="112" t="s">
        <v>2387</v>
      </c>
      <c r="H268" s="112" t="s">
        <v>2388</v>
      </c>
      <c r="I268" s="113" t="s">
        <v>2389</v>
      </c>
      <c r="J268" s="113" t="s">
        <v>1887</v>
      </c>
      <c r="K268" s="112" t="s">
        <v>7411</v>
      </c>
      <c r="L268" s="112" t="s">
        <v>13420</v>
      </c>
      <c r="M268" s="237" t="str">
        <f t="shared" si="12"/>
        <v>00</v>
      </c>
      <c r="N268" s="237" t="str">
        <f t="shared" si="13"/>
        <v>和多野　碧衣 (2)</v>
      </c>
      <c r="O268" s="237" t="str">
        <f t="shared" si="14"/>
        <v>Aoi WATANO (00)</v>
      </c>
      <c r="P268" s="113"/>
      <c r="Q268" s="113"/>
    </row>
    <row r="269" spans="1:17" x14ac:dyDescent="0.15">
      <c r="A269" s="112">
        <v>274</v>
      </c>
      <c r="B269" s="113" t="s">
        <v>2355</v>
      </c>
      <c r="C269" s="112" t="s">
        <v>2356</v>
      </c>
      <c r="D269" s="112" t="s">
        <v>139</v>
      </c>
      <c r="E269" s="112">
        <v>27</v>
      </c>
      <c r="F269" s="112" t="s">
        <v>2390</v>
      </c>
      <c r="G269" s="112" t="s">
        <v>2391</v>
      </c>
      <c r="H269" s="112" t="s">
        <v>2392</v>
      </c>
      <c r="I269" s="113" t="s">
        <v>9453</v>
      </c>
      <c r="J269" s="113" t="s">
        <v>13045</v>
      </c>
      <c r="K269" s="112" t="s">
        <v>7411</v>
      </c>
      <c r="L269" s="112" t="s">
        <v>13421</v>
      </c>
      <c r="M269" s="237" t="str">
        <f t="shared" si="12"/>
        <v>00</v>
      </c>
      <c r="N269" s="237" t="str">
        <f t="shared" si="13"/>
        <v>和田　詩織 (2)</v>
      </c>
      <c r="O269" s="237" t="str">
        <f t="shared" si="14"/>
        <v>Shiori WADA (00)</v>
      </c>
      <c r="P269" s="113"/>
      <c r="Q269" s="113"/>
    </row>
    <row r="270" spans="1:17" x14ac:dyDescent="0.15">
      <c r="A270" s="112">
        <v>275</v>
      </c>
      <c r="B270" s="113" t="s">
        <v>2355</v>
      </c>
      <c r="C270" s="112" t="s">
        <v>2356</v>
      </c>
      <c r="D270" s="112" t="s">
        <v>131</v>
      </c>
      <c r="E270" s="112">
        <v>26</v>
      </c>
      <c r="F270" s="112" t="s">
        <v>2393</v>
      </c>
      <c r="G270" s="112" t="s">
        <v>2394</v>
      </c>
      <c r="H270" s="112" t="s">
        <v>2395</v>
      </c>
      <c r="I270" s="113" t="s">
        <v>9370</v>
      </c>
      <c r="J270" s="113" t="s">
        <v>13008</v>
      </c>
      <c r="K270" s="112" t="s">
        <v>7411</v>
      </c>
      <c r="L270" s="112" t="s">
        <v>13422</v>
      </c>
      <c r="M270" s="237" t="str">
        <f t="shared" si="12"/>
        <v>99</v>
      </c>
      <c r="N270" s="237" t="str">
        <f t="shared" si="13"/>
        <v>川村　実優 (3)</v>
      </c>
      <c r="O270" s="237" t="str">
        <f t="shared" si="14"/>
        <v>Miyu KAWAMURA (99)</v>
      </c>
      <c r="P270" s="113"/>
      <c r="Q270" s="113"/>
    </row>
    <row r="271" spans="1:17" x14ac:dyDescent="0.15">
      <c r="A271" s="112">
        <v>276</v>
      </c>
      <c r="B271" s="113" t="s">
        <v>2355</v>
      </c>
      <c r="C271" s="112" t="s">
        <v>2356</v>
      </c>
      <c r="D271" s="112" t="s">
        <v>142</v>
      </c>
      <c r="E271" s="112">
        <v>28</v>
      </c>
      <c r="F271" s="112" t="s">
        <v>2396</v>
      </c>
      <c r="G271" s="112" t="s">
        <v>2397</v>
      </c>
      <c r="H271" s="112" t="s">
        <v>2398</v>
      </c>
      <c r="I271" s="113" t="s">
        <v>2399</v>
      </c>
      <c r="J271" s="113" t="s">
        <v>12970</v>
      </c>
      <c r="K271" s="112" t="s">
        <v>7411</v>
      </c>
      <c r="L271" s="112" t="s">
        <v>13423</v>
      </c>
      <c r="M271" s="237" t="str">
        <f t="shared" si="12"/>
        <v>01</v>
      </c>
      <c r="N271" s="237" t="str">
        <f t="shared" si="13"/>
        <v>葛　未紅 (1)</v>
      </c>
      <c r="O271" s="237" t="str">
        <f t="shared" si="14"/>
        <v>Miku KATSURA (01)</v>
      </c>
      <c r="P271" s="113"/>
      <c r="Q271" s="113"/>
    </row>
    <row r="272" spans="1:17" x14ac:dyDescent="0.15">
      <c r="A272" s="112">
        <v>277</v>
      </c>
      <c r="B272" s="113" t="s">
        <v>2355</v>
      </c>
      <c r="C272" s="112" t="s">
        <v>2356</v>
      </c>
      <c r="D272" s="112" t="s">
        <v>142</v>
      </c>
      <c r="E272" s="112">
        <v>29</v>
      </c>
      <c r="F272" s="112" t="s">
        <v>2400</v>
      </c>
      <c r="G272" s="112" t="s">
        <v>2401</v>
      </c>
      <c r="H272" s="112" t="s">
        <v>2402</v>
      </c>
      <c r="I272" s="113" t="s">
        <v>13424</v>
      </c>
      <c r="J272" s="113" t="s">
        <v>13425</v>
      </c>
      <c r="K272" s="112" t="s">
        <v>7411</v>
      </c>
      <c r="L272" s="112" t="s">
        <v>13426</v>
      </c>
      <c r="M272" s="237" t="str">
        <f t="shared" si="12"/>
        <v>01</v>
      </c>
      <c r="N272" s="237" t="str">
        <f t="shared" si="13"/>
        <v>辻村　柚月 (1)</v>
      </c>
      <c r="O272" s="237" t="str">
        <f t="shared" si="14"/>
        <v>Yuzuki TSUJIMURA (01)</v>
      </c>
      <c r="P272" s="113"/>
      <c r="Q272" s="113"/>
    </row>
    <row r="273" spans="1:17" x14ac:dyDescent="0.15">
      <c r="A273" s="112">
        <v>278</v>
      </c>
      <c r="B273" s="113" t="s">
        <v>2404</v>
      </c>
      <c r="C273" s="112" t="s">
        <v>2405</v>
      </c>
      <c r="D273" s="112" t="s">
        <v>157</v>
      </c>
      <c r="E273" s="112">
        <v>27</v>
      </c>
      <c r="F273" s="112" t="s">
        <v>2403</v>
      </c>
      <c r="G273" s="112" t="s">
        <v>1263</v>
      </c>
      <c r="H273" s="112" t="s">
        <v>2406</v>
      </c>
      <c r="I273" s="113" t="s">
        <v>13427</v>
      </c>
      <c r="J273" s="113" t="s">
        <v>13428</v>
      </c>
      <c r="K273" s="112" t="s">
        <v>7411</v>
      </c>
      <c r="L273" s="112" t="s">
        <v>13429</v>
      </c>
      <c r="M273" s="237" t="str">
        <f t="shared" si="12"/>
        <v>96</v>
      </c>
      <c r="N273" s="237" t="str">
        <f t="shared" si="13"/>
        <v>坂田　千奈 (M2)</v>
      </c>
      <c r="O273" s="237" t="str">
        <f t="shared" si="14"/>
        <v>China SAKATA (96)</v>
      </c>
      <c r="P273" s="113"/>
      <c r="Q273" s="113"/>
    </row>
    <row r="274" spans="1:17" x14ac:dyDescent="0.15">
      <c r="A274" s="112">
        <v>279</v>
      </c>
      <c r="B274" s="113" t="s">
        <v>2404</v>
      </c>
      <c r="C274" s="112" t="s">
        <v>2405</v>
      </c>
      <c r="D274" s="112" t="s">
        <v>146</v>
      </c>
      <c r="E274" s="112">
        <v>27</v>
      </c>
      <c r="F274" s="112" t="s">
        <v>2407</v>
      </c>
      <c r="G274" s="112" t="s">
        <v>1264</v>
      </c>
      <c r="H274" s="112" t="s">
        <v>2408</v>
      </c>
      <c r="I274" s="113" t="s">
        <v>7426</v>
      </c>
      <c r="J274" s="113" t="s">
        <v>13413</v>
      </c>
      <c r="K274" s="112" t="s">
        <v>7411</v>
      </c>
      <c r="L274" s="112" t="s">
        <v>13430</v>
      </c>
      <c r="M274" s="237" t="str">
        <f t="shared" si="12"/>
        <v>97</v>
      </c>
      <c r="N274" s="237" t="str">
        <f t="shared" si="13"/>
        <v>中野　遥菜 (M1)</v>
      </c>
      <c r="O274" s="237" t="str">
        <f t="shared" si="14"/>
        <v>Haruna NAKANO (97)</v>
      </c>
      <c r="P274" s="113"/>
      <c r="Q274" s="113"/>
    </row>
    <row r="275" spans="1:17" x14ac:dyDescent="0.15">
      <c r="A275" s="112">
        <v>280</v>
      </c>
      <c r="B275" s="113" t="s">
        <v>2404</v>
      </c>
      <c r="C275" s="112" t="s">
        <v>2405</v>
      </c>
      <c r="D275" s="112" t="s">
        <v>112</v>
      </c>
      <c r="E275" s="112">
        <v>34</v>
      </c>
      <c r="F275" s="112" t="s">
        <v>2409</v>
      </c>
      <c r="G275" s="112" t="s">
        <v>1265</v>
      </c>
      <c r="H275" s="112" t="s">
        <v>2410</v>
      </c>
      <c r="I275" s="113" t="s">
        <v>2411</v>
      </c>
      <c r="J275" s="113" t="s">
        <v>13431</v>
      </c>
      <c r="K275" s="112" t="s">
        <v>7411</v>
      </c>
      <c r="L275" s="112" t="s">
        <v>13432</v>
      </c>
      <c r="M275" s="237" t="str">
        <f t="shared" si="12"/>
        <v>98</v>
      </c>
      <c r="N275" s="237" t="str">
        <f t="shared" si="13"/>
        <v>高瀨　愛実 (4)</v>
      </c>
      <c r="O275" s="237" t="str">
        <f t="shared" si="14"/>
        <v>Manami TAKASE (98)</v>
      </c>
      <c r="P275" s="113"/>
      <c r="Q275" s="113"/>
    </row>
    <row r="276" spans="1:17" x14ac:dyDescent="0.15">
      <c r="A276" s="112">
        <v>281</v>
      </c>
      <c r="B276" s="113" t="s">
        <v>2404</v>
      </c>
      <c r="C276" s="112" t="s">
        <v>2405</v>
      </c>
      <c r="D276" s="112" t="s">
        <v>112</v>
      </c>
      <c r="E276" s="112">
        <v>27</v>
      </c>
      <c r="F276" s="112" t="s">
        <v>2412</v>
      </c>
      <c r="G276" s="112" t="s">
        <v>1266</v>
      </c>
      <c r="H276" s="112" t="s">
        <v>2413</v>
      </c>
      <c r="I276" s="113" t="s">
        <v>13433</v>
      </c>
      <c r="J276" s="113" t="s">
        <v>13413</v>
      </c>
      <c r="K276" s="112" t="s">
        <v>7411</v>
      </c>
      <c r="L276" s="112" t="s">
        <v>13434</v>
      </c>
      <c r="M276" s="237" t="str">
        <f t="shared" si="12"/>
        <v>98</v>
      </c>
      <c r="N276" s="237" t="str">
        <f t="shared" si="13"/>
        <v>真下　陽菜 (4)</v>
      </c>
      <c r="O276" s="237" t="str">
        <f t="shared" si="14"/>
        <v>Haruna MASHIMO (98)</v>
      </c>
      <c r="P276" s="113"/>
      <c r="Q276" s="113"/>
    </row>
    <row r="277" spans="1:17" x14ac:dyDescent="0.15">
      <c r="A277" s="112">
        <v>282</v>
      </c>
      <c r="B277" s="113" t="s">
        <v>2404</v>
      </c>
      <c r="C277" s="112" t="s">
        <v>2405</v>
      </c>
      <c r="D277" s="112" t="s">
        <v>131</v>
      </c>
      <c r="E277" s="112">
        <v>28</v>
      </c>
      <c r="F277" s="112" t="s">
        <v>2414</v>
      </c>
      <c r="G277" s="112" t="s">
        <v>1267</v>
      </c>
      <c r="H277" s="112" t="s">
        <v>2415</v>
      </c>
      <c r="I277" s="113" t="s">
        <v>11801</v>
      </c>
      <c r="J277" s="113" t="s">
        <v>13435</v>
      </c>
      <c r="K277" s="112" t="s">
        <v>7411</v>
      </c>
      <c r="L277" s="112" t="s">
        <v>13436</v>
      </c>
      <c r="M277" s="237" t="str">
        <f t="shared" si="12"/>
        <v>99</v>
      </c>
      <c r="N277" s="237" t="str">
        <f t="shared" si="13"/>
        <v>大崎　美都 (3)</v>
      </c>
      <c r="O277" s="237" t="str">
        <f t="shared" si="14"/>
        <v>Misato OSAKI (99)</v>
      </c>
      <c r="P277" s="113"/>
      <c r="Q277" s="113"/>
    </row>
    <row r="278" spans="1:17" x14ac:dyDescent="0.15">
      <c r="A278" s="112">
        <v>283</v>
      </c>
      <c r="B278" s="113" t="s">
        <v>2404</v>
      </c>
      <c r="C278" s="112" t="s">
        <v>2405</v>
      </c>
      <c r="D278" s="112" t="s">
        <v>131</v>
      </c>
      <c r="E278" s="112">
        <v>27</v>
      </c>
      <c r="F278" s="112" t="s">
        <v>2416</v>
      </c>
      <c r="G278" s="112" t="s">
        <v>1268</v>
      </c>
      <c r="H278" s="112" t="s">
        <v>2417</v>
      </c>
      <c r="I278" s="113" t="s">
        <v>7705</v>
      </c>
      <c r="J278" s="113" t="s">
        <v>13065</v>
      </c>
      <c r="K278" s="112" t="s">
        <v>7411</v>
      </c>
      <c r="L278" s="112" t="s">
        <v>13437</v>
      </c>
      <c r="M278" s="237" t="str">
        <f t="shared" si="12"/>
        <v>99</v>
      </c>
      <c r="N278" s="237" t="str">
        <f t="shared" si="13"/>
        <v>松本　夏海 (3)</v>
      </c>
      <c r="O278" s="237" t="str">
        <f t="shared" si="14"/>
        <v>Natsumi MATSUMOTO (99)</v>
      </c>
      <c r="P278" s="113"/>
      <c r="Q278" s="113"/>
    </row>
    <row r="279" spans="1:17" x14ac:dyDescent="0.15">
      <c r="A279" s="112">
        <v>284</v>
      </c>
      <c r="B279" s="113" t="s">
        <v>2404</v>
      </c>
      <c r="C279" s="112" t="s">
        <v>2405</v>
      </c>
      <c r="D279" s="112" t="s">
        <v>131</v>
      </c>
      <c r="E279" s="112">
        <v>27</v>
      </c>
      <c r="F279" s="112" t="s">
        <v>2418</v>
      </c>
      <c r="G279" s="112" t="s">
        <v>2419</v>
      </c>
      <c r="H279" s="112" t="s">
        <v>2420</v>
      </c>
      <c r="I279" s="113" t="s">
        <v>13438</v>
      </c>
      <c r="J279" s="113" t="s">
        <v>1725</v>
      </c>
      <c r="K279" s="112" t="s">
        <v>7411</v>
      </c>
      <c r="L279" s="112" t="s">
        <v>13439</v>
      </c>
      <c r="M279" s="237" t="str">
        <f t="shared" si="12"/>
        <v>99</v>
      </c>
      <c r="N279" s="237" t="str">
        <f t="shared" si="13"/>
        <v>平野　由夏 (3)</v>
      </c>
      <c r="O279" s="237" t="str">
        <f t="shared" si="14"/>
        <v>Yuka HIRANO (99)</v>
      </c>
      <c r="P279" s="113"/>
      <c r="Q279" s="113"/>
    </row>
    <row r="280" spans="1:17" x14ac:dyDescent="0.15">
      <c r="A280" s="112">
        <v>285</v>
      </c>
      <c r="B280" s="113" t="s">
        <v>2404</v>
      </c>
      <c r="C280" s="112" t="s">
        <v>2405</v>
      </c>
      <c r="D280" s="112" t="s">
        <v>131</v>
      </c>
      <c r="E280" s="112">
        <v>38</v>
      </c>
      <c r="F280" s="112" t="s">
        <v>2421</v>
      </c>
      <c r="G280" s="112" t="s">
        <v>2422</v>
      </c>
      <c r="H280" s="112" t="s">
        <v>2423</v>
      </c>
      <c r="I280" s="113" t="s">
        <v>2424</v>
      </c>
      <c r="J280" s="113" t="s">
        <v>13440</v>
      </c>
      <c r="K280" s="112" t="s">
        <v>7411</v>
      </c>
      <c r="L280" s="112" t="s">
        <v>13441</v>
      </c>
      <c r="M280" s="237" t="str">
        <f t="shared" si="12"/>
        <v>00</v>
      </c>
      <c r="N280" s="237" t="str">
        <f t="shared" si="13"/>
        <v>寺田　さゆり (3)</v>
      </c>
      <c r="O280" s="237" t="str">
        <f t="shared" si="14"/>
        <v>Sayuri TERADA (00)</v>
      </c>
      <c r="P280" s="113"/>
      <c r="Q280" s="113"/>
    </row>
    <row r="281" spans="1:17" x14ac:dyDescent="0.15">
      <c r="A281" s="112">
        <v>286</v>
      </c>
      <c r="B281" s="113" t="s">
        <v>2404</v>
      </c>
      <c r="C281" s="112" t="s">
        <v>2405</v>
      </c>
      <c r="D281" s="112" t="s">
        <v>131</v>
      </c>
      <c r="E281" s="112">
        <v>27</v>
      </c>
      <c r="F281" s="112" t="s">
        <v>2425</v>
      </c>
      <c r="G281" s="112" t="s">
        <v>2426</v>
      </c>
      <c r="H281" s="112" t="s">
        <v>2427</v>
      </c>
      <c r="I281" s="113" t="s">
        <v>13147</v>
      </c>
      <c r="J281" s="113" t="s">
        <v>2065</v>
      </c>
      <c r="K281" s="112" t="s">
        <v>7411</v>
      </c>
      <c r="L281" s="112" t="s">
        <v>13442</v>
      </c>
      <c r="M281" s="237" t="str">
        <f t="shared" si="12"/>
        <v>99</v>
      </c>
      <c r="N281" s="237" t="str">
        <f t="shared" si="13"/>
        <v>野口　実央 (3)</v>
      </c>
      <c r="O281" s="237" t="str">
        <f t="shared" si="14"/>
        <v>Mio NOGUCHI (99)</v>
      </c>
      <c r="P281" s="113"/>
      <c r="Q281" s="113"/>
    </row>
    <row r="282" spans="1:17" x14ac:dyDescent="0.15">
      <c r="A282" s="112">
        <v>287</v>
      </c>
      <c r="B282" s="113" t="s">
        <v>2404</v>
      </c>
      <c r="C282" s="112" t="s">
        <v>2405</v>
      </c>
      <c r="D282" s="112" t="s">
        <v>139</v>
      </c>
      <c r="E282" s="112">
        <v>38</v>
      </c>
      <c r="F282" s="112" t="s">
        <v>2428</v>
      </c>
      <c r="G282" s="112" t="s">
        <v>2429</v>
      </c>
      <c r="H282" s="112" t="s">
        <v>2030</v>
      </c>
      <c r="I282" s="113" t="s">
        <v>11289</v>
      </c>
      <c r="J282" s="113" t="s">
        <v>12956</v>
      </c>
      <c r="K282" s="112" t="s">
        <v>7411</v>
      </c>
      <c r="L282" s="112" t="s">
        <v>13443</v>
      </c>
      <c r="M282" s="237" t="str">
        <f t="shared" si="12"/>
        <v>00</v>
      </c>
      <c r="N282" s="237" t="str">
        <f t="shared" si="13"/>
        <v>玉井　奈那 (2)</v>
      </c>
      <c r="O282" s="237" t="str">
        <f t="shared" si="14"/>
        <v>Nana TAMAI (00)</v>
      </c>
      <c r="P282" s="113"/>
      <c r="Q282" s="113"/>
    </row>
    <row r="283" spans="1:17" x14ac:dyDescent="0.15">
      <c r="A283" s="112">
        <v>288</v>
      </c>
      <c r="B283" s="113" t="s">
        <v>2404</v>
      </c>
      <c r="C283" s="112" t="s">
        <v>2405</v>
      </c>
      <c r="D283" s="112" t="s">
        <v>139</v>
      </c>
      <c r="E283" s="112">
        <v>29</v>
      </c>
      <c r="F283" s="112" t="s">
        <v>2430</v>
      </c>
      <c r="G283" s="112" t="s">
        <v>2431</v>
      </c>
      <c r="H283" s="112" t="s">
        <v>2432</v>
      </c>
      <c r="I283" s="113" t="s">
        <v>2433</v>
      </c>
      <c r="J283" s="113" t="s">
        <v>2065</v>
      </c>
      <c r="K283" s="112" t="s">
        <v>7411</v>
      </c>
      <c r="L283" s="112" t="s">
        <v>13444</v>
      </c>
      <c r="M283" s="237" t="str">
        <f t="shared" si="12"/>
        <v>00</v>
      </c>
      <c r="N283" s="237" t="str">
        <f t="shared" si="13"/>
        <v>辻井　美緒 (2)</v>
      </c>
      <c r="O283" s="237" t="str">
        <f t="shared" si="14"/>
        <v>Mio TSUJII (00)</v>
      </c>
      <c r="P283" s="113"/>
      <c r="Q283" s="113"/>
    </row>
    <row r="284" spans="1:17" x14ac:dyDescent="0.15">
      <c r="A284" s="112">
        <v>289</v>
      </c>
      <c r="B284" s="113" t="s">
        <v>2404</v>
      </c>
      <c r="C284" s="112" t="s">
        <v>2405</v>
      </c>
      <c r="D284" s="112" t="s">
        <v>139</v>
      </c>
      <c r="E284" s="112">
        <v>27</v>
      </c>
      <c r="F284" s="112" t="s">
        <v>2434</v>
      </c>
      <c r="G284" s="112" t="s">
        <v>2435</v>
      </c>
      <c r="H284" s="112" t="s">
        <v>2436</v>
      </c>
      <c r="I284" s="113" t="s">
        <v>7705</v>
      </c>
      <c r="J284" s="113" t="s">
        <v>13445</v>
      </c>
      <c r="K284" s="112" t="s">
        <v>7411</v>
      </c>
      <c r="L284" s="112" t="s">
        <v>13446</v>
      </c>
      <c r="M284" s="237" t="str">
        <f t="shared" si="12"/>
        <v>00</v>
      </c>
      <c r="N284" s="237" t="str">
        <f t="shared" si="13"/>
        <v>松元　菜笑 (2)</v>
      </c>
      <c r="O284" s="237" t="str">
        <f t="shared" si="14"/>
        <v>Nae MATSUMOTO (00)</v>
      </c>
      <c r="P284" s="113"/>
      <c r="Q284" s="113"/>
    </row>
    <row r="285" spans="1:17" x14ac:dyDescent="0.15">
      <c r="A285" s="112">
        <v>290</v>
      </c>
      <c r="B285" s="113" t="s">
        <v>2404</v>
      </c>
      <c r="C285" s="112" t="s">
        <v>2405</v>
      </c>
      <c r="D285" s="112" t="s">
        <v>139</v>
      </c>
      <c r="E285" s="112">
        <v>27</v>
      </c>
      <c r="F285" s="112" t="s">
        <v>2437</v>
      </c>
      <c r="G285" s="112" t="s">
        <v>2438</v>
      </c>
      <c r="H285" s="112" t="s">
        <v>2439</v>
      </c>
      <c r="I285" s="113" t="s">
        <v>13447</v>
      </c>
      <c r="J285" s="113" t="s">
        <v>13198</v>
      </c>
      <c r="K285" s="112" t="s">
        <v>7411</v>
      </c>
      <c r="L285" s="112" t="s">
        <v>13448</v>
      </c>
      <c r="M285" s="237" t="str">
        <f t="shared" si="12"/>
        <v>00</v>
      </c>
      <c r="N285" s="237" t="str">
        <f t="shared" si="13"/>
        <v>宮出　彩花 (2)</v>
      </c>
      <c r="O285" s="237" t="str">
        <f t="shared" si="14"/>
        <v>Ayaka MIYADE (00)</v>
      </c>
      <c r="P285" s="113"/>
      <c r="Q285" s="113"/>
    </row>
    <row r="286" spans="1:17" x14ac:dyDescent="0.15">
      <c r="A286" s="112">
        <v>291</v>
      </c>
      <c r="B286" s="113" t="s">
        <v>2404</v>
      </c>
      <c r="C286" s="112" t="s">
        <v>2405</v>
      </c>
      <c r="D286" s="112" t="s">
        <v>139</v>
      </c>
      <c r="E286" s="112">
        <v>25</v>
      </c>
      <c r="F286" s="112" t="s">
        <v>2440</v>
      </c>
      <c r="G286" s="112" t="s">
        <v>2441</v>
      </c>
      <c r="H286" s="112" t="s">
        <v>2093</v>
      </c>
      <c r="I286" s="113" t="s">
        <v>13147</v>
      </c>
      <c r="J286" s="113" t="s">
        <v>13014</v>
      </c>
      <c r="K286" s="112" t="s">
        <v>7411</v>
      </c>
      <c r="L286" s="112" t="s">
        <v>13449</v>
      </c>
      <c r="M286" s="237" t="str">
        <f t="shared" si="12"/>
        <v>00</v>
      </c>
      <c r="N286" s="237" t="str">
        <f t="shared" si="13"/>
        <v>野口　和紗 (2)</v>
      </c>
      <c r="O286" s="237" t="str">
        <f t="shared" si="14"/>
        <v>Nagisa NOGUCHI (00)</v>
      </c>
      <c r="P286" s="113"/>
      <c r="Q286" s="113"/>
    </row>
    <row r="287" spans="1:17" x14ac:dyDescent="0.15">
      <c r="A287" s="112">
        <v>292</v>
      </c>
      <c r="B287" s="113" t="s">
        <v>2404</v>
      </c>
      <c r="C287" s="112" t="s">
        <v>2405</v>
      </c>
      <c r="D287" s="112" t="s">
        <v>139</v>
      </c>
      <c r="E287" s="112">
        <v>27</v>
      </c>
      <c r="F287" s="112" t="s">
        <v>2442</v>
      </c>
      <c r="G287" s="112" t="s">
        <v>2443</v>
      </c>
      <c r="H287" s="112" t="s">
        <v>2444</v>
      </c>
      <c r="I287" s="113" t="s">
        <v>7423</v>
      </c>
      <c r="J287" s="113" t="s">
        <v>13045</v>
      </c>
      <c r="K287" s="112" t="s">
        <v>7411</v>
      </c>
      <c r="L287" s="112" t="s">
        <v>13450</v>
      </c>
      <c r="M287" s="237" t="str">
        <f t="shared" si="12"/>
        <v>00</v>
      </c>
      <c r="N287" s="237" t="str">
        <f t="shared" si="13"/>
        <v>児島　栞里 (2)</v>
      </c>
      <c r="O287" s="237" t="str">
        <f t="shared" si="14"/>
        <v>Shiori KOJIMA (00)</v>
      </c>
      <c r="P287" s="113"/>
      <c r="Q287" s="113"/>
    </row>
    <row r="288" spans="1:17" x14ac:dyDescent="0.15">
      <c r="A288" s="112">
        <v>293</v>
      </c>
      <c r="B288" s="113" t="s">
        <v>2404</v>
      </c>
      <c r="C288" s="112" t="s">
        <v>2405</v>
      </c>
      <c r="D288" s="112" t="s">
        <v>139</v>
      </c>
      <c r="E288" s="112">
        <v>37</v>
      </c>
      <c r="F288" s="112" t="s">
        <v>2445</v>
      </c>
      <c r="G288" s="112" t="s">
        <v>2446</v>
      </c>
      <c r="H288" s="112" t="s">
        <v>2447</v>
      </c>
      <c r="I288" s="113" t="s">
        <v>7575</v>
      </c>
      <c r="J288" s="113" t="s">
        <v>13177</v>
      </c>
      <c r="K288" s="112" t="s">
        <v>7411</v>
      </c>
      <c r="L288" s="112" t="s">
        <v>13451</v>
      </c>
      <c r="M288" s="237" t="str">
        <f t="shared" si="12"/>
        <v>99</v>
      </c>
      <c r="N288" s="237" t="str">
        <f t="shared" si="13"/>
        <v>辻　穂香 (2)</v>
      </c>
      <c r="O288" s="237" t="str">
        <f t="shared" si="14"/>
        <v>Honoka TSUJI (99)</v>
      </c>
      <c r="P288" s="113"/>
      <c r="Q288" s="113"/>
    </row>
    <row r="289" spans="1:17" x14ac:dyDescent="0.15">
      <c r="A289" s="112">
        <v>294</v>
      </c>
      <c r="B289" s="113" t="s">
        <v>2404</v>
      </c>
      <c r="C289" s="112" t="s">
        <v>2405</v>
      </c>
      <c r="D289" s="112" t="s">
        <v>142</v>
      </c>
      <c r="E289" s="112">
        <v>27</v>
      </c>
      <c r="F289" s="112" t="s">
        <v>2448</v>
      </c>
      <c r="G289" s="112" t="s">
        <v>2449</v>
      </c>
      <c r="H289" s="112" t="s">
        <v>2450</v>
      </c>
      <c r="I289" s="113" t="s">
        <v>2451</v>
      </c>
      <c r="J289" s="113" t="s">
        <v>13452</v>
      </c>
      <c r="K289" s="112" t="s">
        <v>7411</v>
      </c>
      <c r="L289" s="112" t="s">
        <v>13453</v>
      </c>
      <c r="M289" s="237" t="str">
        <f t="shared" si="12"/>
        <v>01</v>
      </c>
      <c r="N289" s="237" t="str">
        <f t="shared" si="13"/>
        <v>中込　奈都 (1)</v>
      </c>
      <c r="O289" s="237" t="str">
        <f t="shared" si="14"/>
        <v>Natsu NAKAGOME (01)</v>
      </c>
      <c r="P289" s="113"/>
      <c r="Q289" s="113"/>
    </row>
    <row r="290" spans="1:17" x14ac:dyDescent="0.15">
      <c r="A290" s="112">
        <v>295</v>
      </c>
      <c r="B290" s="113" t="s">
        <v>2453</v>
      </c>
      <c r="C290" s="112" t="s">
        <v>2454</v>
      </c>
      <c r="D290" s="112" t="s">
        <v>112</v>
      </c>
      <c r="E290" s="112">
        <v>27</v>
      </c>
      <c r="F290" s="112" t="s">
        <v>2452</v>
      </c>
      <c r="G290" s="112" t="s">
        <v>1486</v>
      </c>
      <c r="H290" s="112" t="s">
        <v>2455</v>
      </c>
      <c r="I290" s="113" t="s">
        <v>13454</v>
      </c>
      <c r="J290" s="113" t="s">
        <v>13191</v>
      </c>
      <c r="K290" s="112" t="s">
        <v>7411</v>
      </c>
      <c r="L290" s="112" t="s">
        <v>13455</v>
      </c>
      <c r="M290" s="237" t="str">
        <f t="shared" si="12"/>
        <v>98</v>
      </c>
      <c r="N290" s="237" t="str">
        <f t="shared" si="13"/>
        <v>上杉　悠菜 (4)</v>
      </c>
      <c r="O290" s="237" t="str">
        <f t="shared" si="14"/>
        <v>Yuna UESUGI (98)</v>
      </c>
      <c r="P290" s="113"/>
      <c r="Q290" s="113"/>
    </row>
    <row r="291" spans="1:17" x14ac:dyDescent="0.15">
      <c r="A291" s="112">
        <v>296</v>
      </c>
      <c r="B291" s="113" t="s">
        <v>2453</v>
      </c>
      <c r="C291" s="112" t="s">
        <v>2454</v>
      </c>
      <c r="D291" s="112" t="s">
        <v>112</v>
      </c>
      <c r="E291" s="112">
        <v>26</v>
      </c>
      <c r="F291" s="112" t="s">
        <v>2456</v>
      </c>
      <c r="G291" s="112" t="s">
        <v>1487</v>
      </c>
      <c r="H291" s="112" t="s">
        <v>2457</v>
      </c>
      <c r="I291" s="113" t="s">
        <v>13326</v>
      </c>
      <c r="J291" s="113" t="s">
        <v>12982</v>
      </c>
      <c r="K291" s="112" t="s">
        <v>7411</v>
      </c>
      <c r="L291" s="112" t="s">
        <v>13456</v>
      </c>
      <c r="M291" s="237" t="str">
        <f t="shared" si="12"/>
        <v>98</v>
      </c>
      <c r="N291" s="237" t="str">
        <f t="shared" si="13"/>
        <v>椹木　亜美 (4)</v>
      </c>
      <c r="O291" s="237" t="str">
        <f t="shared" si="14"/>
        <v>Ami SAWARAGI (98)</v>
      </c>
      <c r="P291" s="113"/>
      <c r="Q291" s="113"/>
    </row>
    <row r="292" spans="1:17" x14ac:dyDescent="0.15">
      <c r="A292" s="112">
        <v>297</v>
      </c>
      <c r="B292" s="113" t="s">
        <v>2453</v>
      </c>
      <c r="C292" s="112" t="s">
        <v>2454</v>
      </c>
      <c r="D292" s="112" t="s">
        <v>112</v>
      </c>
      <c r="E292" s="112">
        <v>27</v>
      </c>
      <c r="F292" s="112" t="s">
        <v>2458</v>
      </c>
      <c r="G292" s="112" t="s">
        <v>1488</v>
      </c>
      <c r="H292" s="112" t="s">
        <v>2459</v>
      </c>
      <c r="I292" s="113" t="s">
        <v>7410</v>
      </c>
      <c r="J292" s="113" t="s">
        <v>2365</v>
      </c>
      <c r="K292" s="112" t="s">
        <v>7411</v>
      </c>
      <c r="L292" s="112" t="s">
        <v>13457</v>
      </c>
      <c r="M292" s="237" t="str">
        <f t="shared" si="12"/>
        <v>98</v>
      </c>
      <c r="N292" s="237" t="str">
        <f t="shared" si="13"/>
        <v>中村　麗奈 (4)</v>
      </c>
      <c r="O292" s="237" t="str">
        <f t="shared" si="14"/>
        <v>Reina NAKAMURA (98)</v>
      </c>
      <c r="P292" s="113"/>
      <c r="Q292" s="113"/>
    </row>
    <row r="293" spans="1:17" x14ac:dyDescent="0.15">
      <c r="A293" s="112">
        <v>298</v>
      </c>
      <c r="B293" s="113" t="s">
        <v>2453</v>
      </c>
      <c r="C293" s="112" t="s">
        <v>2454</v>
      </c>
      <c r="D293" s="112" t="s">
        <v>112</v>
      </c>
      <c r="E293" s="112">
        <v>29</v>
      </c>
      <c r="F293" s="112" t="s">
        <v>2460</v>
      </c>
      <c r="G293" s="112" t="s">
        <v>1489</v>
      </c>
      <c r="H293" s="112" t="s">
        <v>2461</v>
      </c>
      <c r="I293" s="113" t="s">
        <v>13458</v>
      </c>
      <c r="J293" s="113" t="s">
        <v>13459</v>
      </c>
      <c r="K293" s="112" t="s">
        <v>7411</v>
      </c>
      <c r="L293" s="112" t="s">
        <v>13460</v>
      </c>
      <c r="M293" s="237" t="str">
        <f t="shared" si="12"/>
        <v>98</v>
      </c>
      <c r="N293" s="237" t="str">
        <f t="shared" si="13"/>
        <v>春木　麻実伽 (4)</v>
      </c>
      <c r="O293" s="237" t="str">
        <f t="shared" si="14"/>
        <v>Mamika HARUKI (98)</v>
      </c>
      <c r="P293" s="113"/>
      <c r="Q293" s="113"/>
    </row>
    <row r="294" spans="1:17" x14ac:dyDescent="0.15">
      <c r="A294" s="112">
        <v>299</v>
      </c>
      <c r="B294" s="113" t="s">
        <v>2453</v>
      </c>
      <c r="C294" s="112" t="s">
        <v>2454</v>
      </c>
      <c r="D294" s="112" t="s">
        <v>112</v>
      </c>
      <c r="E294" s="112">
        <v>27</v>
      </c>
      <c r="F294" s="112" t="s">
        <v>2462</v>
      </c>
      <c r="G294" s="112" t="s">
        <v>1490</v>
      </c>
      <c r="H294" s="112" t="s">
        <v>2463</v>
      </c>
      <c r="I294" s="113" t="s">
        <v>2464</v>
      </c>
      <c r="J294" s="113" t="s">
        <v>1725</v>
      </c>
      <c r="K294" s="112" t="s">
        <v>7411</v>
      </c>
      <c r="L294" s="112" t="s">
        <v>13461</v>
      </c>
      <c r="M294" s="237" t="str">
        <f t="shared" si="12"/>
        <v>99</v>
      </c>
      <c r="N294" s="237" t="str">
        <f t="shared" si="13"/>
        <v>松岡　優果 (4)</v>
      </c>
      <c r="O294" s="237" t="str">
        <f t="shared" si="14"/>
        <v>Yuka MATSUOKA (99)</v>
      </c>
      <c r="P294" s="113"/>
      <c r="Q294" s="113"/>
    </row>
    <row r="295" spans="1:17" x14ac:dyDescent="0.15">
      <c r="A295" s="112">
        <v>300</v>
      </c>
      <c r="B295" s="113" t="s">
        <v>2453</v>
      </c>
      <c r="C295" s="112" t="s">
        <v>2454</v>
      </c>
      <c r="D295" s="112" t="s">
        <v>112</v>
      </c>
      <c r="E295" s="112">
        <v>16</v>
      </c>
      <c r="F295" s="112" t="s">
        <v>2465</v>
      </c>
      <c r="G295" s="112" t="s">
        <v>1491</v>
      </c>
      <c r="H295" s="112" t="s">
        <v>2466</v>
      </c>
      <c r="I295" s="113" t="s">
        <v>13078</v>
      </c>
      <c r="J295" s="113" t="s">
        <v>13065</v>
      </c>
      <c r="K295" s="112" t="s">
        <v>7411</v>
      </c>
      <c r="L295" s="112" t="s">
        <v>13462</v>
      </c>
      <c r="M295" s="237" t="str">
        <f t="shared" si="12"/>
        <v>98</v>
      </c>
      <c r="N295" s="237" t="str">
        <f t="shared" si="13"/>
        <v>朝野　夏海 (4)</v>
      </c>
      <c r="O295" s="237" t="str">
        <f t="shared" si="14"/>
        <v>Natsumi ASANO (98)</v>
      </c>
      <c r="P295" s="113"/>
      <c r="Q295" s="113"/>
    </row>
    <row r="296" spans="1:17" x14ac:dyDescent="0.15">
      <c r="A296" s="112">
        <v>301</v>
      </c>
      <c r="B296" s="113" t="s">
        <v>2453</v>
      </c>
      <c r="C296" s="112" t="s">
        <v>2454</v>
      </c>
      <c r="D296" s="112" t="s">
        <v>112</v>
      </c>
      <c r="E296" s="112" t="s">
        <v>1742</v>
      </c>
      <c r="F296" s="112" t="s">
        <v>2467</v>
      </c>
      <c r="G296" s="112" t="s">
        <v>1492</v>
      </c>
      <c r="H296" s="112" t="s">
        <v>2468</v>
      </c>
      <c r="I296" s="113" t="s">
        <v>13463</v>
      </c>
      <c r="J296" s="113" t="s">
        <v>13464</v>
      </c>
      <c r="K296" s="112" t="s">
        <v>7411</v>
      </c>
      <c r="L296" s="112" t="s">
        <v>13465</v>
      </c>
      <c r="M296" s="237" t="str">
        <f t="shared" si="12"/>
        <v>99</v>
      </c>
      <c r="N296" s="237" t="str">
        <f t="shared" si="13"/>
        <v>藤森　栞菜 (4)</v>
      </c>
      <c r="O296" s="237" t="str">
        <f t="shared" si="14"/>
        <v>Kanna FUJIMORI (99)</v>
      </c>
      <c r="P296" s="113"/>
      <c r="Q296" s="113"/>
    </row>
    <row r="297" spans="1:17" x14ac:dyDescent="0.15">
      <c r="A297" s="112">
        <v>302</v>
      </c>
      <c r="B297" s="113" t="s">
        <v>2453</v>
      </c>
      <c r="C297" s="112" t="s">
        <v>2454</v>
      </c>
      <c r="D297" s="112" t="s">
        <v>112</v>
      </c>
      <c r="E297" s="112">
        <v>38</v>
      </c>
      <c r="F297" s="112" t="s">
        <v>2469</v>
      </c>
      <c r="G297" s="112" t="s">
        <v>1493</v>
      </c>
      <c r="H297" s="112" t="s">
        <v>2470</v>
      </c>
      <c r="I297" s="113" t="s">
        <v>10520</v>
      </c>
      <c r="J297" s="113" t="s">
        <v>13466</v>
      </c>
      <c r="K297" s="112" t="s">
        <v>7411</v>
      </c>
      <c r="L297" s="112" t="s">
        <v>13467</v>
      </c>
      <c r="M297" s="237" t="str">
        <f t="shared" si="12"/>
        <v>99</v>
      </c>
      <c r="N297" s="237" t="str">
        <f t="shared" si="13"/>
        <v>平林　茉里子 (4)</v>
      </c>
      <c r="O297" s="237" t="str">
        <f t="shared" si="14"/>
        <v>Mariko HIRABAYASHI (99)</v>
      </c>
      <c r="P297" s="113"/>
      <c r="Q297" s="113"/>
    </row>
    <row r="298" spans="1:17" x14ac:dyDescent="0.15">
      <c r="A298" s="112">
        <v>303</v>
      </c>
      <c r="B298" s="113" t="s">
        <v>2453</v>
      </c>
      <c r="C298" s="112" t="s">
        <v>2454</v>
      </c>
      <c r="D298" s="112" t="s">
        <v>112</v>
      </c>
      <c r="E298" s="112">
        <v>17</v>
      </c>
      <c r="F298" s="112" t="s">
        <v>2471</v>
      </c>
      <c r="G298" s="112" t="s">
        <v>1494</v>
      </c>
      <c r="H298" s="112" t="s">
        <v>2472</v>
      </c>
      <c r="I298" s="113" t="s">
        <v>2473</v>
      </c>
      <c r="J298" s="113" t="s">
        <v>13468</v>
      </c>
      <c r="K298" s="112" t="s">
        <v>7411</v>
      </c>
      <c r="L298" s="112" t="s">
        <v>13469</v>
      </c>
      <c r="M298" s="237" t="str">
        <f t="shared" si="12"/>
        <v>99</v>
      </c>
      <c r="N298" s="237" t="str">
        <f t="shared" si="13"/>
        <v>柳谷　朋美 (4)</v>
      </c>
      <c r="O298" s="237" t="str">
        <f t="shared" si="14"/>
        <v>Tomomi YANAGIYA (99)</v>
      </c>
      <c r="P298" s="113"/>
      <c r="Q298" s="113"/>
    </row>
    <row r="299" spans="1:17" x14ac:dyDescent="0.15">
      <c r="A299" s="112">
        <v>304</v>
      </c>
      <c r="B299" s="113" t="s">
        <v>2453</v>
      </c>
      <c r="C299" s="112" t="s">
        <v>2454</v>
      </c>
      <c r="D299" s="112" t="s">
        <v>112</v>
      </c>
      <c r="E299" s="112">
        <v>41</v>
      </c>
      <c r="F299" s="112" t="s">
        <v>2474</v>
      </c>
      <c r="G299" s="112" t="s">
        <v>1495</v>
      </c>
      <c r="H299" s="112" t="s">
        <v>2475</v>
      </c>
      <c r="I299" s="113" t="s">
        <v>13470</v>
      </c>
      <c r="J299" s="113" t="s">
        <v>12982</v>
      </c>
      <c r="K299" s="112" t="s">
        <v>7411</v>
      </c>
      <c r="L299" s="112" t="s">
        <v>13471</v>
      </c>
      <c r="M299" s="237" t="str">
        <f t="shared" si="12"/>
        <v>98</v>
      </c>
      <c r="N299" s="237" t="str">
        <f t="shared" si="13"/>
        <v>横畑　安笑 (4)</v>
      </c>
      <c r="O299" s="237" t="str">
        <f t="shared" si="14"/>
        <v>Ami YOKOHATA (98)</v>
      </c>
      <c r="P299" s="113"/>
      <c r="Q299" s="113"/>
    </row>
    <row r="300" spans="1:17" x14ac:dyDescent="0.15">
      <c r="A300" s="112">
        <v>305</v>
      </c>
      <c r="B300" s="113" t="s">
        <v>2453</v>
      </c>
      <c r="C300" s="112" t="s">
        <v>2454</v>
      </c>
      <c r="D300" s="112" t="s">
        <v>112</v>
      </c>
      <c r="E300" s="112">
        <v>23</v>
      </c>
      <c r="F300" s="112" t="s">
        <v>2476</v>
      </c>
      <c r="G300" s="112" t="s">
        <v>1496</v>
      </c>
      <c r="H300" s="112" t="s">
        <v>2477</v>
      </c>
      <c r="I300" s="113" t="s">
        <v>7400</v>
      </c>
      <c r="J300" s="113" t="s">
        <v>2478</v>
      </c>
      <c r="K300" s="112" t="s">
        <v>7411</v>
      </c>
      <c r="L300" s="112" t="s">
        <v>13472</v>
      </c>
      <c r="M300" s="237" t="str">
        <f t="shared" si="12"/>
        <v>98</v>
      </c>
      <c r="N300" s="237" t="str">
        <f t="shared" si="13"/>
        <v>柴山　亜沙美 (4)</v>
      </c>
      <c r="O300" s="237" t="str">
        <f t="shared" si="14"/>
        <v>Asami SHIBAYAMA (98)</v>
      </c>
      <c r="P300" s="113"/>
      <c r="Q300" s="113"/>
    </row>
    <row r="301" spans="1:17" x14ac:dyDescent="0.15">
      <c r="A301" s="112">
        <v>306</v>
      </c>
      <c r="B301" s="113" t="s">
        <v>2453</v>
      </c>
      <c r="C301" s="112" t="s">
        <v>2454</v>
      </c>
      <c r="D301" s="112" t="s">
        <v>112</v>
      </c>
      <c r="E301" s="112" t="s">
        <v>2184</v>
      </c>
      <c r="F301" s="112" t="s">
        <v>2479</v>
      </c>
      <c r="G301" s="112" t="s">
        <v>1497</v>
      </c>
      <c r="H301" s="112" t="s">
        <v>2480</v>
      </c>
      <c r="I301" s="113" t="s">
        <v>1699</v>
      </c>
      <c r="J301" s="113" t="s">
        <v>2481</v>
      </c>
      <c r="K301" s="112" t="s">
        <v>7411</v>
      </c>
      <c r="L301" s="112" t="s">
        <v>13473</v>
      </c>
      <c r="M301" s="237" t="str">
        <f t="shared" si="12"/>
        <v>98</v>
      </c>
      <c r="N301" s="237" t="str">
        <f t="shared" si="13"/>
        <v>波田野　瑠花 (4)</v>
      </c>
      <c r="O301" s="237" t="str">
        <f t="shared" si="14"/>
        <v>Ruka HATANO (98)</v>
      </c>
      <c r="P301" s="113"/>
      <c r="Q301" s="113"/>
    </row>
    <row r="302" spans="1:17" x14ac:dyDescent="0.15">
      <c r="A302" s="112">
        <v>307</v>
      </c>
      <c r="B302" s="113" t="s">
        <v>2453</v>
      </c>
      <c r="C302" s="112" t="s">
        <v>2454</v>
      </c>
      <c r="D302" s="112" t="s">
        <v>131</v>
      </c>
      <c r="E302" s="112">
        <v>33</v>
      </c>
      <c r="F302" s="112" t="s">
        <v>2482</v>
      </c>
      <c r="G302" s="112" t="s">
        <v>1498</v>
      </c>
      <c r="H302" s="112" t="s">
        <v>2483</v>
      </c>
      <c r="I302" s="113" t="s">
        <v>2484</v>
      </c>
      <c r="J302" s="113" t="s">
        <v>12982</v>
      </c>
      <c r="K302" s="112" t="s">
        <v>7411</v>
      </c>
      <c r="L302" s="112" t="s">
        <v>13474</v>
      </c>
      <c r="M302" s="237" t="str">
        <f t="shared" si="12"/>
        <v>99</v>
      </c>
      <c r="N302" s="237" t="str">
        <f t="shared" si="13"/>
        <v>齋藤　愛美 (3)</v>
      </c>
      <c r="O302" s="237" t="str">
        <f t="shared" si="14"/>
        <v>Ami SAITO (99)</v>
      </c>
      <c r="P302" s="113"/>
      <c r="Q302" s="113"/>
    </row>
    <row r="303" spans="1:17" x14ac:dyDescent="0.15">
      <c r="A303" s="112">
        <v>308</v>
      </c>
      <c r="B303" s="113" t="s">
        <v>2453</v>
      </c>
      <c r="C303" s="112" t="s">
        <v>2454</v>
      </c>
      <c r="D303" s="112" t="s">
        <v>131</v>
      </c>
      <c r="E303" s="112">
        <v>33</v>
      </c>
      <c r="F303" s="112" t="s">
        <v>2485</v>
      </c>
      <c r="G303" s="112" t="s">
        <v>1499</v>
      </c>
      <c r="H303" s="112" t="s">
        <v>2486</v>
      </c>
      <c r="I303" s="113" t="s">
        <v>13147</v>
      </c>
      <c r="J303" s="113" t="s">
        <v>13415</v>
      </c>
      <c r="K303" s="112" t="s">
        <v>7411</v>
      </c>
      <c r="L303" s="112" t="s">
        <v>13475</v>
      </c>
      <c r="M303" s="237" t="str">
        <f t="shared" si="12"/>
        <v>99</v>
      </c>
      <c r="N303" s="237" t="str">
        <f t="shared" si="13"/>
        <v>野口　理帆 (3)</v>
      </c>
      <c r="O303" s="237" t="str">
        <f t="shared" si="14"/>
        <v>Riho NOGUCHI (99)</v>
      </c>
      <c r="P303" s="113"/>
      <c r="Q303" s="113"/>
    </row>
    <row r="304" spans="1:17" x14ac:dyDescent="0.15">
      <c r="A304" s="112">
        <v>309</v>
      </c>
      <c r="B304" s="113" t="s">
        <v>2453</v>
      </c>
      <c r="C304" s="112" t="s">
        <v>2454</v>
      </c>
      <c r="D304" s="112" t="s">
        <v>131</v>
      </c>
      <c r="E304" s="112">
        <v>25</v>
      </c>
      <c r="F304" s="112" t="s">
        <v>2487</v>
      </c>
      <c r="G304" s="112" t="s">
        <v>1500</v>
      </c>
      <c r="H304" s="112" t="s">
        <v>2488</v>
      </c>
      <c r="I304" s="113" t="s">
        <v>13476</v>
      </c>
      <c r="J304" s="113" t="s">
        <v>13045</v>
      </c>
      <c r="K304" s="112" t="s">
        <v>7411</v>
      </c>
      <c r="L304" s="112" t="s">
        <v>13477</v>
      </c>
      <c r="M304" s="237" t="str">
        <f t="shared" si="12"/>
        <v>99</v>
      </c>
      <c r="N304" s="237" t="str">
        <f t="shared" si="13"/>
        <v>𠮷野 史織 (3)</v>
      </c>
      <c r="O304" s="237" t="str">
        <f t="shared" si="14"/>
        <v>Shiori YOSHINO (99)</v>
      </c>
      <c r="P304" s="113"/>
      <c r="Q304" s="113"/>
    </row>
    <row r="305" spans="1:17" x14ac:dyDescent="0.15">
      <c r="A305" s="112">
        <v>310</v>
      </c>
      <c r="B305" s="113" t="s">
        <v>2453</v>
      </c>
      <c r="C305" s="112" t="s">
        <v>2454</v>
      </c>
      <c r="D305" s="112" t="s">
        <v>131</v>
      </c>
      <c r="E305" s="112">
        <v>27</v>
      </c>
      <c r="F305" s="112" t="s">
        <v>2489</v>
      </c>
      <c r="G305" s="112" t="s">
        <v>1501</v>
      </c>
      <c r="H305" s="112" t="s">
        <v>2490</v>
      </c>
      <c r="I305" s="113" t="s">
        <v>2491</v>
      </c>
      <c r="J305" s="113" t="s">
        <v>13478</v>
      </c>
      <c r="K305" s="112" t="s">
        <v>7411</v>
      </c>
      <c r="L305" s="112" t="s">
        <v>13479</v>
      </c>
      <c r="M305" s="237" t="str">
        <f t="shared" si="12"/>
        <v>00</v>
      </c>
      <c r="N305" s="237" t="str">
        <f t="shared" si="13"/>
        <v>桑原　綾子 (3)</v>
      </c>
      <c r="O305" s="237" t="str">
        <f t="shared" si="14"/>
        <v>Ayako KUWAHARA (00)</v>
      </c>
      <c r="P305" s="113"/>
      <c r="Q305" s="113"/>
    </row>
    <row r="306" spans="1:17" x14ac:dyDescent="0.15">
      <c r="A306" s="112">
        <v>311</v>
      </c>
      <c r="B306" s="113" t="s">
        <v>2453</v>
      </c>
      <c r="C306" s="112" t="s">
        <v>2454</v>
      </c>
      <c r="D306" s="112" t="s">
        <v>131</v>
      </c>
      <c r="E306" s="112">
        <v>46</v>
      </c>
      <c r="F306" s="112" t="s">
        <v>2492</v>
      </c>
      <c r="G306" s="112" t="s">
        <v>1502</v>
      </c>
      <c r="H306" s="112" t="s">
        <v>2493</v>
      </c>
      <c r="I306" s="113" t="s">
        <v>13480</v>
      </c>
      <c r="J306" s="113" t="s">
        <v>13481</v>
      </c>
      <c r="K306" s="112" t="s">
        <v>7411</v>
      </c>
      <c r="L306" s="112" t="s">
        <v>13482</v>
      </c>
      <c r="M306" s="237" t="str">
        <f t="shared" si="12"/>
        <v>99</v>
      </c>
      <c r="N306" s="237" t="str">
        <f t="shared" si="13"/>
        <v>淵田　杏奈 (3)</v>
      </c>
      <c r="O306" s="237" t="str">
        <f t="shared" si="14"/>
        <v>Anna FUCHIDA (99)</v>
      </c>
      <c r="P306" s="113"/>
      <c r="Q306" s="113"/>
    </row>
    <row r="307" spans="1:17" x14ac:dyDescent="0.15">
      <c r="A307" s="112">
        <v>312</v>
      </c>
      <c r="B307" s="113" t="s">
        <v>2453</v>
      </c>
      <c r="C307" s="112" t="s">
        <v>2454</v>
      </c>
      <c r="D307" s="112" t="s">
        <v>131</v>
      </c>
      <c r="E307" s="112">
        <v>27</v>
      </c>
      <c r="F307" s="112" t="s">
        <v>2494</v>
      </c>
      <c r="G307" s="112" t="s">
        <v>1503</v>
      </c>
      <c r="H307" s="112" t="s">
        <v>2495</v>
      </c>
      <c r="I307" s="113" t="s">
        <v>13483</v>
      </c>
      <c r="J307" s="113" t="s">
        <v>13306</v>
      </c>
      <c r="K307" s="112" t="s">
        <v>7411</v>
      </c>
      <c r="L307" s="112" t="s">
        <v>13484</v>
      </c>
      <c r="M307" s="237" t="str">
        <f t="shared" si="12"/>
        <v>00</v>
      </c>
      <c r="N307" s="237" t="str">
        <f t="shared" si="13"/>
        <v>立石　陽菜 (3)</v>
      </c>
      <c r="O307" s="237" t="str">
        <f t="shared" si="14"/>
        <v>Hina TATEISHI (00)</v>
      </c>
      <c r="P307" s="113"/>
      <c r="Q307" s="113"/>
    </row>
    <row r="308" spans="1:17" x14ac:dyDescent="0.15">
      <c r="A308" s="112">
        <v>313</v>
      </c>
      <c r="B308" s="113" t="s">
        <v>2453</v>
      </c>
      <c r="C308" s="112" t="s">
        <v>2454</v>
      </c>
      <c r="D308" s="112" t="s">
        <v>131</v>
      </c>
      <c r="E308" s="112">
        <v>27</v>
      </c>
      <c r="F308" s="112" t="s">
        <v>2496</v>
      </c>
      <c r="G308" s="112" t="s">
        <v>1504</v>
      </c>
      <c r="H308" s="112" t="s">
        <v>2497</v>
      </c>
      <c r="I308" s="113" t="s">
        <v>13485</v>
      </c>
      <c r="J308" s="113" t="s">
        <v>13011</v>
      </c>
      <c r="K308" s="112" t="s">
        <v>7411</v>
      </c>
      <c r="L308" s="112" t="s">
        <v>13486</v>
      </c>
      <c r="M308" s="237" t="str">
        <f t="shared" si="12"/>
        <v>00</v>
      </c>
      <c r="N308" s="237" t="str">
        <f t="shared" si="13"/>
        <v>神樂所　美咲 (3)</v>
      </c>
      <c r="O308" s="237" t="str">
        <f t="shared" si="14"/>
        <v>Misaki KAGURASHO (00)</v>
      </c>
      <c r="P308" s="113"/>
      <c r="Q308" s="113"/>
    </row>
    <row r="309" spans="1:17" x14ac:dyDescent="0.15">
      <c r="A309" s="112">
        <v>314</v>
      </c>
      <c r="B309" s="113" t="s">
        <v>2453</v>
      </c>
      <c r="C309" s="112" t="s">
        <v>2454</v>
      </c>
      <c r="D309" s="112" t="s">
        <v>131</v>
      </c>
      <c r="E309" s="112">
        <v>28</v>
      </c>
      <c r="F309" s="112" t="s">
        <v>2498</v>
      </c>
      <c r="G309" s="112" t="s">
        <v>2499</v>
      </c>
      <c r="H309" s="112" t="s">
        <v>2500</v>
      </c>
      <c r="I309" s="113" t="s">
        <v>13487</v>
      </c>
      <c r="J309" s="113" t="s">
        <v>13338</v>
      </c>
      <c r="K309" s="112" t="s">
        <v>7411</v>
      </c>
      <c r="L309" s="112" t="s">
        <v>13488</v>
      </c>
      <c r="M309" s="237" t="str">
        <f t="shared" si="12"/>
        <v>99</v>
      </c>
      <c r="N309" s="237" t="str">
        <f t="shared" si="13"/>
        <v>島田　眞帆 (3)</v>
      </c>
      <c r="O309" s="237" t="str">
        <f t="shared" si="14"/>
        <v>Maho SHIMADA (99)</v>
      </c>
      <c r="P309" s="113"/>
      <c r="Q309" s="113"/>
    </row>
    <row r="310" spans="1:17" x14ac:dyDescent="0.15">
      <c r="A310" s="112">
        <v>315</v>
      </c>
      <c r="B310" s="113" t="s">
        <v>2453</v>
      </c>
      <c r="C310" s="112" t="s">
        <v>2454</v>
      </c>
      <c r="D310" s="112" t="s">
        <v>131</v>
      </c>
      <c r="E310" s="112">
        <v>24</v>
      </c>
      <c r="F310" s="112" t="s">
        <v>2501</v>
      </c>
      <c r="G310" s="112" t="s">
        <v>2502</v>
      </c>
      <c r="H310" s="112" t="s">
        <v>2343</v>
      </c>
      <c r="I310" s="113" t="s">
        <v>8796</v>
      </c>
      <c r="J310" s="113" t="s">
        <v>2503</v>
      </c>
      <c r="K310" s="112" t="s">
        <v>7411</v>
      </c>
      <c r="L310" s="112" t="s">
        <v>13489</v>
      </c>
      <c r="M310" s="237" t="str">
        <f t="shared" si="12"/>
        <v>99</v>
      </c>
      <c r="N310" s="237" t="str">
        <f t="shared" si="13"/>
        <v>堀　静流 (3)</v>
      </c>
      <c r="O310" s="237" t="str">
        <f t="shared" si="14"/>
        <v>Sizuru HORI (99)</v>
      </c>
      <c r="P310" s="113"/>
      <c r="Q310" s="113"/>
    </row>
    <row r="311" spans="1:17" x14ac:dyDescent="0.15">
      <c r="A311" s="112">
        <v>316</v>
      </c>
      <c r="B311" s="113" t="s">
        <v>2505</v>
      </c>
      <c r="C311" s="112" t="s">
        <v>2506</v>
      </c>
      <c r="D311" s="112" t="s">
        <v>112</v>
      </c>
      <c r="E311" s="112">
        <v>27</v>
      </c>
      <c r="F311" s="112" t="s">
        <v>2504</v>
      </c>
      <c r="G311" s="112" t="s">
        <v>1556</v>
      </c>
      <c r="H311" s="112" t="s">
        <v>1843</v>
      </c>
      <c r="I311" s="113" t="s">
        <v>13490</v>
      </c>
      <c r="J311" s="113" t="s">
        <v>13037</v>
      </c>
      <c r="K311" s="112" t="s">
        <v>7411</v>
      </c>
      <c r="L311" s="112" t="s">
        <v>13491</v>
      </c>
      <c r="M311" s="237" t="str">
        <f t="shared" si="12"/>
        <v>98</v>
      </c>
      <c r="N311" s="237" t="str">
        <f t="shared" si="13"/>
        <v>阿波屋　まい (4)</v>
      </c>
      <c r="O311" s="237" t="str">
        <f t="shared" si="14"/>
        <v>Mai AWAYA (98)</v>
      </c>
      <c r="P311" s="113"/>
      <c r="Q311" s="113"/>
    </row>
    <row r="312" spans="1:17" x14ac:dyDescent="0.15">
      <c r="A312" s="112">
        <v>317</v>
      </c>
      <c r="B312" s="113" t="s">
        <v>2508</v>
      </c>
      <c r="C312" s="112" t="s">
        <v>2509</v>
      </c>
      <c r="D312" s="112" t="s">
        <v>112</v>
      </c>
      <c r="E312" s="112">
        <v>30</v>
      </c>
      <c r="F312" s="112" t="s">
        <v>2507</v>
      </c>
      <c r="G312" s="112" t="s">
        <v>1536</v>
      </c>
      <c r="H312" s="112" t="s">
        <v>2510</v>
      </c>
      <c r="I312" s="113" t="s">
        <v>13492</v>
      </c>
      <c r="J312" s="113" t="s">
        <v>13065</v>
      </c>
      <c r="K312" s="112" t="s">
        <v>7411</v>
      </c>
      <c r="L312" s="112" t="s">
        <v>13493</v>
      </c>
      <c r="M312" s="237" t="str">
        <f t="shared" si="12"/>
        <v>98</v>
      </c>
      <c r="N312" s="237" t="str">
        <f t="shared" si="13"/>
        <v>岡　奈津美 (4)</v>
      </c>
      <c r="O312" s="237" t="str">
        <f t="shared" si="14"/>
        <v>Natsumi OKA (98)</v>
      </c>
      <c r="P312" s="113"/>
      <c r="Q312" s="113"/>
    </row>
    <row r="313" spans="1:17" x14ac:dyDescent="0.15">
      <c r="A313" s="112">
        <v>318</v>
      </c>
      <c r="B313" s="113" t="s">
        <v>2508</v>
      </c>
      <c r="C313" s="112" t="s">
        <v>2509</v>
      </c>
      <c r="D313" s="112" t="s">
        <v>131</v>
      </c>
      <c r="E313" s="112">
        <v>30</v>
      </c>
      <c r="F313" s="112" t="s">
        <v>2511</v>
      </c>
      <c r="G313" s="112" t="s">
        <v>2512</v>
      </c>
      <c r="H313" s="112" t="s">
        <v>2375</v>
      </c>
      <c r="I313" s="113" t="s">
        <v>13494</v>
      </c>
      <c r="J313" s="113" t="s">
        <v>2513</v>
      </c>
      <c r="K313" s="112" t="s">
        <v>7411</v>
      </c>
      <c r="L313" s="112" t="s">
        <v>13495</v>
      </c>
      <c r="M313" s="237" t="str">
        <f t="shared" si="12"/>
        <v>00</v>
      </c>
      <c r="N313" s="237" t="str">
        <f t="shared" si="13"/>
        <v>池田　亜由佳 (3)</v>
      </c>
      <c r="O313" s="237" t="str">
        <f t="shared" si="14"/>
        <v>Ayuka IKEDA (00)</v>
      </c>
      <c r="P313" s="113"/>
      <c r="Q313" s="113"/>
    </row>
    <row r="314" spans="1:17" x14ac:dyDescent="0.15">
      <c r="A314" s="112">
        <v>319</v>
      </c>
      <c r="B314" s="113" t="s">
        <v>2508</v>
      </c>
      <c r="C314" s="112" t="s">
        <v>2509</v>
      </c>
      <c r="D314" s="112" t="s">
        <v>131</v>
      </c>
      <c r="E314" s="112">
        <v>27</v>
      </c>
      <c r="F314" s="112" t="s">
        <v>2514</v>
      </c>
      <c r="G314" s="112" t="s">
        <v>2515</v>
      </c>
      <c r="H314" s="112" t="s">
        <v>2493</v>
      </c>
      <c r="I314" s="113" t="s">
        <v>8365</v>
      </c>
      <c r="J314" s="113" t="s">
        <v>13191</v>
      </c>
      <c r="K314" s="112" t="s">
        <v>7411</v>
      </c>
      <c r="L314" s="112" t="s">
        <v>13496</v>
      </c>
      <c r="M314" s="237" t="str">
        <f t="shared" si="12"/>
        <v>99</v>
      </c>
      <c r="N314" s="237" t="str">
        <f t="shared" si="13"/>
        <v>久須　優奈 (3)</v>
      </c>
      <c r="O314" s="237" t="str">
        <f t="shared" si="14"/>
        <v>Yuna KUSU (99)</v>
      </c>
      <c r="P314" s="113"/>
      <c r="Q314" s="113"/>
    </row>
    <row r="315" spans="1:17" x14ac:dyDescent="0.15">
      <c r="A315" s="112">
        <v>320</v>
      </c>
      <c r="B315" s="113" t="s">
        <v>2508</v>
      </c>
      <c r="C315" s="112" t="s">
        <v>2509</v>
      </c>
      <c r="D315" s="112" t="s">
        <v>131</v>
      </c>
      <c r="E315" s="112">
        <v>27</v>
      </c>
      <c r="F315" s="112" t="s">
        <v>2516</v>
      </c>
      <c r="G315" s="112" t="s">
        <v>2517</v>
      </c>
      <c r="H315" s="112" t="s">
        <v>2518</v>
      </c>
      <c r="I315" s="113" t="s">
        <v>13497</v>
      </c>
      <c r="J315" s="113" t="s">
        <v>13122</v>
      </c>
      <c r="K315" s="112" t="s">
        <v>7411</v>
      </c>
      <c r="L315" s="112" t="s">
        <v>13498</v>
      </c>
      <c r="M315" s="237" t="str">
        <f t="shared" si="12"/>
        <v>99</v>
      </c>
      <c r="N315" s="237" t="str">
        <f t="shared" si="13"/>
        <v>古田　美月 (3)</v>
      </c>
      <c r="O315" s="237" t="str">
        <f t="shared" si="14"/>
        <v>Mitsuki FURUTA (99)</v>
      </c>
      <c r="P315" s="113"/>
      <c r="Q315" s="113"/>
    </row>
    <row r="316" spans="1:17" x14ac:dyDescent="0.15">
      <c r="A316" s="112">
        <v>321</v>
      </c>
      <c r="B316" s="113" t="s">
        <v>2508</v>
      </c>
      <c r="C316" s="112" t="s">
        <v>2509</v>
      </c>
      <c r="D316" s="112" t="s">
        <v>139</v>
      </c>
      <c r="E316" s="112">
        <v>27</v>
      </c>
      <c r="F316" s="112" t="s">
        <v>2519</v>
      </c>
      <c r="G316" s="112" t="s">
        <v>2520</v>
      </c>
      <c r="H316" s="112" t="s">
        <v>2521</v>
      </c>
      <c r="I316" s="113" t="s">
        <v>9594</v>
      </c>
      <c r="J316" s="113" t="s">
        <v>13499</v>
      </c>
      <c r="K316" s="112" t="s">
        <v>7411</v>
      </c>
      <c r="L316" s="112" t="s">
        <v>13500</v>
      </c>
      <c r="M316" s="237" t="str">
        <f t="shared" si="12"/>
        <v>00</v>
      </c>
      <c r="N316" s="237" t="str">
        <f t="shared" si="13"/>
        <v>今井　花笑 (2)</v>
      </c>
      <c r="O316" s="237" t="str">
        <f t="shared" si="14"/>
        <v>Kae IMAI (00)</v>
      </c>
      <c r="P316" s="113"/>
      <c r="Q316" s="113"/>
    </row>
    <row r="317" spans="1:17" x14ac:dyDescent="0.15">
      <c r="A317" s="112">
        <v>322</v>
      </c>
      <c r="B317" s="113" t="s">
        <v>2508</v>
      </c>
      <c r="C317" s="112" t="s">
        <v>2509</v>
      </c>
      <c r="D317" s="112" t="s">
        <v>139</v>
      </c>
      <c r="E317" s="112">
        <v>34</v>
      </c>
      <c r="F317" s="112" t="s">
        <v>2522</v>
      </c>
      <c r="G317" s="112" t="s">
        <v>2523</v>
      </c>
      <c r="H317" s="112" t="s">
        <v>1870</v>
      </c>
      <c r="I317" s="113" t="s">
        <v>8661</v>
      </c>
      <c r="J317" s="113" t="s">
        <v>13099</v>
      </c>
      <c r="K317" s="112" t="s">
        <v>7411</v>
      </c>
      <c r="L317" s="112" t="s">
        <v>13501</v>
      </c>
      <c r="M317" s="237" t="str">
        <f t="shared" si="12"/>
        <v>00</v>
      </c>
      <c r="N317" s="237" t="str">
        <f t="shared" si="13"/>
        <v>小川　愛夏 (2)</v>
      </c>
      <c r="O317" s="237" t="str">
        <f t="shared" si="14"/>
        <v>Aika OGAWA (00)</v>
      </c>
      <c r="P317" s="113"/>
      <c r="Q317" s="113"/>
    </row>
    <row r="318" spans="1:17" x14ac:dyDescent="0.15">
      <c r="A318" s="112">
        <v>323</v>
      </c>
      <c r="B318" s="113" t="s">
        <v>2508</v>
      </c>
      <c r="C318" s="112" t="s">
        <v>2509</v>
      </c>
      <c r="D318" s="112" t="s">
        <v>139</v>
      </c>
      <c r="E318" s="112">
        <v>34</v>
      </c>
      <c r="F318" s="112" t="s">
        <v>2524</v>
      </c>
      <c r="G318" s="112" t="s">
        <v>2525</v>
      </c>
      <c r="H318" s="112" t="s">
        <v>1870</v>
      </c>
      <c r="I318" s="113" t="s">
        <v>8661</v>
      </c>
      <c r="J318" s="113" t="s">
        <v>2526</v>
      </c>
      <c r="K318" s="112" t="s">
        <v>7411</v>
      </c>
      <c r="L318" s="112" t="s">
        <v>13502</v>
      </c>
      <c r="M318" s="237" t="str">
        <f t="shared" si="12"/>
        <v>00</v>
      </c>
      <c r="N318" s="237" t="str">
        <f t="shared" si="13"/>
        <v>小川　純奈 (2)</v>
      </c>
      <c r="O318" s="237" t="str">
        <f t="shared" si="14"/>
        <v>Junna OGAWA (00)</v>
      </c>
      <c r="P318" s="113"/>
      <c r="Q318" s="113"/>
    </row>
    <row r="319" spans="1:17" x14ac:dyDescent="0.15">
      <c r="A319" s="112">
        <v>324</v>
      </c>
      <c r="B319" s="113" t="s">
        <v>2508</v>
      </c>
      <c r="C319" s="112" t="s">
        <v>2509</v>
      </c>
      <c r="D319" s="112" t="s">
        <v>139</v>
      </c>
      <c r="E319" s="112">
        <v>15</v>
      </c>
      <c r="F319" s="112" t="s">
        <v>2527</v>
      </c>
      <c r="G319" s="112" t="s">
        <v>2528</v>
      </c>
      <c r="H319" s="112" t="s">
        <v>2273</v>
      </c>
      <c r="I319" s="113" t="s">
        <v>13503</v>
      </c>
      <c r="J319" s="113" t="s">
        <v>1887</v>
      </c>
      <c r="K319" s="112" t="s">
        <v>7411</v>
      </c>
      <c r="L319" s="112" t="s">
        <v>13504</v>
      </c>
      <c r="M319" s="237" t="str">
        <f t="shared" si="12"/>
        <v>00</v>
      </c>
      <c r="N319" s="237" t="str">
        <f t="shared" si="13"/>
        <v>宮山　碧唯 (2)</v>
      </c>
      <c r="O319" s="237" t="str">
        <f t="shared" si="14"/>
        <v>Aoi MIYAYAMA (00)</v>
      </c>
      <c r="P319" s="113"/>
      <c r="Q319" s="113"/>
    </row>
    <row r="320" spans="1:17" x14ac:dyDescent="0.15">
      <c r="A320" s="112">
        <v>325</v>
      </c>
      <c r="B320" s="113" t="s">
        <v>2508</v>
      </c>
      <c r="C320" s="112" t="s">
        <v>2509</v>
      </c>
      <c r="D320" s="112" t="s">
        <v>142</v>
      </c>
      <c r="E320" s="112">
        <v>31</v>
      </c>
      <c r="F320" s="112" t="s">
        <v>2529</v>
      </c>
      <c r="G320" s="112" t="s">
        <v>2530</v>
      </c>
      <c r="H320" s="112" t="s">
        <v>2531</v>
      </c>
      <c r="I320" s="113" t="s">
        <v>2532</v>
      </c>
      <c r="J320" s="113" t="s">
        <v>13019</v>
      </c>
      <c r="K320" s="112" t="s">
        <v>7411</v>
      </c>
      <c r="L320" s="112" t="s">
        <v>13505</v>
      </c>
      <c r="M320" s="237" t="str">
        <f t="shared" si="12"/>
        <v>01</v>
      </c>
      <c r="N320" s="237" t="str">
        <f t="shared" si="13"/>
        <v>小谷　彩乃 (1)</v>
      </c>
      <c r="O320" s="237" t="str">
        <f t="shared" si="14"/>
        <v>Ayano KODANI (01)</v>
      </c>
      <c r="P320" s="113"/>
      <c r="Q320" s="113"/>
    </row>
    <row r="321" spans="1:17" x14ac:dyDescent="0.15">
      <c r="A321" s="112">
        <v>326</v>
      </c>
      <c r="B321" s="113" t="s">
        <v>2534</v>
      </c>
      <c r="C321" s="112" t="s">
        <v>2535</v>
      </c>
      <c r="D321" s="112" t="s">
        <v>157</v>
      </c>
      <c r="E321" s="112">
        <v>28</v>
      </c>
      <c r="F321" s="112" t="s">
        <v>2533</v>
      </c>
      <c r="G321" s="112" t="s">
        <v>1334</v>
      </c>
      <c r="H321" s="112" t="s">
        <v>2536</v>
      </c>
      <c r="I321" s="113" t="s">
        <v>13402</v>
      </c>
      <c r="J321" s="113" t="s">
        <v>13104</v>
      </c>
      <c r="K321" s="112" t="s">
        <v>7411</v>
      </c>
      <c r="L321" s="112" t="s">
        <v>13506</v>
      </c>
      <c r="M321" s="237" t="str">
        <f t="shared" si="12"/>
        <v>96</v>
      </c>
      <c r="N321" s="237" t="str">
        <f t="shared" si="13"/>
        <v>岡本　奈緒 (M2)</v>
      </c>
      <c r="O321" s="237" t="str">
        <f t="shared" si="14"/>
        <v>Nao OKAMOTO (96)</v>
      </c>
      <c r="P321" s="113"/>
      <c r="Q321" s="113"/>
    </row>
    <row r="322" spans="1:17" x14ac:dyDescent="0.15">
      <c r="A322" s="112">
        <v>327</v>
      </c>
      <c r="B322" s="113" t="s">
        <v>2534</v>
      </c>
      <c r="C322" s="112" t="s">
        <v>2535</v>
      </c>
      <c r="D322" s="112" t="s">
        <v>112</v>
      </c>
      <c r="E322" s="112">
        <v>38</v>
      </c>
      <c r="F322" s="112" t="s">
        <v>2537</v>
      </c>
      <c r="G322" s="112" t="s">
        <v>1540</v>
      </c>
      <c r="H322" s="112" t="s">
        <v>2538</v>
      </c>
      <c r="I322" s="113" t="s">
        <v>13507</v>
      </c>
      <c r="J322" s="113" t="s">
        <v>13508</v>
      </c>
      <c r="K322" s="112" t="s">
        <v>7411</v>
      </c>
      <c r="L322" s="112" t="s">
        <v>13509</v>
      </c>
      <c r="M322" s="237" t="str">
        <f t="shared" si="12"/>
        <v>98</v>
      </c>
      <c r="N322" s="237" t="str">
        <f t="shared" si="13"/>
        <v>川又　菜々子 (4)</v>
      </c>
      <c r="O322" s="237" t="str">
        <f t="shared" si="14"/>
        <v>Nanako KAWAMATA (98)</v>
      </c>
      <c r="P322" s="113"/>
      <c r="Q322" s="113"/>
    </row>
    <row r="323" spans="1:17" x14ac:dyDescent="0.15">
      <c r="A323" s="112">
        <v>328</v>
      </c>
      <c r="B323" s="113" t="s">
        <v>2534</v>
      </c>
      <c r="C323" s="112" t="s">
        <v>2535</v>
      </c>
      <c r="D323" s="112" t="s">
        <v>112</v>
      </c>
      <c r="E323" s="112">
        <v>20</v>
      </c>
      <c r="F323" s="112" t="s">
        <v>2539</v>
      </c>
      <c r="G323" s="112" t="s">
        <v>1537</v>
      </c>
      <c r="H323" s="112" t="s">
        <v>2540</v>
      </c>
      <c r="I323" s="113" t="s">
        <v>7692</v>
      </c>
      <c r="J323" s="113" t="s">
        <v>1725</v>
      </c>
      <c r="K323" s="112" t="s">
        <v>7411</v>
      </c>
      <c r="L323" s="112" t="s">
        <v>13510</v>
      </c>
      <c r="M323" s="237" t="str">
        <f t="shared" ref="M323:M386" si="15">LEFT(H323,2)</f>
        <v>98</v>
      </c>
      <c r="N323" s="237" t="str">
        <f t="shared" ref="N323:N386" si="16">F323&amp;" ("&amp;D323&amp;")"</f>
        <v>竹内　優花 (4)</v>
      </c>
      <c r="O323" s="237" t="str">
        <f t="shared" ref="O323:O386" si="17">J323&amp;" "&amp;I323&amp;" ("&amp;M323&amp;")"</f>
        <v>Yuka TAKEUCHI (98)</v>
      </c>
      <c r="P323" s="113"/>
      <c r="Q323" s="113"/>
    </row>
    <row r="324" spans="1:17" x14ac:dyDescent="0.15">
      <c r="A324" s="112">
        <v>329</v>
      </c>
      <c r="B324" s="113" t="s">
        <v>2534</v>
      </c>
      <c r="C324" s="112" t="s">
        <v>2535</v>
      </c>
      <c r="D324" s="112" t="s">
        <v>112</v>
      </c>
      <c r="E324" s="112">
        <v>28</v>
      </c>
      <c r="F324" s="112" t="s">
        <v>2541</v>
      </c>
      <c r="G324" s="112" t="s">
        <v>1539</v>
      </c>
      <c r="H324" s="112" t="s">
        <v>1843</v>
      </c>
      <c r="I324" s="113" t="s">
        <v>13511</v>
      </c>
      <c r="J324" s="113" t="s">
        <v>12960</v>
      </c>
      <c r="K324" s="112" t="s">
        <v>7411</v>
      </c>
      <c r="L324" s="112" t="s">
        <v>13512</v>
      </c>
      <c r="M324" s="237" t="str">
        <f t="shared" si="15"/>
        <v>98</v>
      </c>
      <c r="N324" s="237" t="str">
        <f t="shared" si="16"/>
        <v>戸田　朱音 (4)</v>
      </c>
      <c r="O324" s="237" t="str">
        <f t="shared" si="17"/>
        <v>Akane TODA (98)</v>
      </c>
      <c r="P324" s="113"/>
      <c r="Q324" s="113"/>
    </row>
    <row r="325" spans="1:17" x14ac:dyDescent="0.15">
      <c r="A325" s="112">
        <v>330</v>
      </c>
      <c r="B325" s="113" t="s">
        <v>2534</v>
      </c>
      <c r="C325" s="112" t="s">
        <v>2535</v>
      </c>
      <c r="D325" s="112" t="s">
        <v>112</v>
      </c>
      <c r="E325" s="112">
        <v>30</v>
      </c>
      <c r="F325" s="112" t="s">
        <v>2542</v>
      </c>
      <c r="G325" s="112" t="s">
        <v>1538</v>
      </c>
      <c r="H325" s="112" t="s">
        <v>2543</v>
      </c>
      <c r="I325" s="113" t="s">
        <v>8702</v>
      </c>
      <c r="J325" s="113" t="s">
        <v>1934</v>
      </c>
      <c r="K325" s="112" t="s">
        <v>7411</v>
      </c>
      <c r="L325" s="112" t="s">
        <v>13513</v>
      </c>
      <c r="M325" s="237" t="str">
        <f t="shared" si="15"/>
        <v>98</v>
      </c>
      <c r="N325" s="237" t="str">
        <f t="shared" si="16"/>
        <v>橋本　晴圭 (4)</v>
      </c>
      <c r="O325" s="237" t="str">
        <f t="shared" si="17"/>
        <v>Haruka HASHIMOTO (98)</v>
      </c>
      <c r="P325" s="113"/>
      <c r="Q325" s="113"/>
    </row>
    <row r="326" spans="1:17" x14ac:dyDescent="0.15">
      <c r="A326" s="112">
        <v>331</v>
      </c>
      <c r="B326" s="113" t="s">
        <v>2534</v>
      </c>
      <c r="C326" s="112" t="s">
        <v>2535</v>
      </c>
      <c r="D326" s="112" t="s">
        <v>131</v>
      </c>
      <c r="E326" s="112">
        <v>31</v>
      </c>
      <c r="F326" s="112" t="s">
        <v>2544</v>
      </c>
      <c r="G326" s="112" t="s">
        <v>2545</v>
      </c>
      <c r="H326" s="112" t="s">
        <v>2546</v>
      </c>
      <c r="I326" s="113" t="s">
        <v>13514</v>
      </c>
      <c r="J326" s="113" t="s">
        <v>13515</v>
      </c>
      <c r="K326" s="112" t="s">
        <v>7411</v>
      </c>
      <c r="L326" s="112" t="s">
        <v>13516</v>
      </c>
      <c r="M326" s="237" t="str">
        <f t="shared" si="15"/>
        <v>99</v>
      </c>
      <c r="N326" s="237" t="str">
        <f t="shared" si="16"/>
        <v>入江　ちはゆ (3)</v>
      </c>
      <c r="O326" s="237" t="str">
        <f t="shared" si="17"/>
        <v>Chihayu IRIE (99)</v>
      </c>
      <c r="P326" s="113"/>
      <c r="Q326" s="113"/>
    </row>
    <row r="327" spans="1:17" x14ac:dyDescent="0.15">
      <c r="A327" s="112">
        <v>332</v>
      </c>
      <c r="B327" s="113" t="s">
        <v>2534</v>
      </c>
      <c r="C327" s="112" t="s">
        <v>2535</v>
      </c>
      <c r="D327" s="112" t="s">
        <v>131</v>
      </c>
      <c r="E327" s="112">
        <v>22</v>
      </c>
      <c r="F327" s="112" t="s">
        <v>2547</v>
      </c>
      <c r="G327" s="112" t="s">
        <v>1541</v>
      </c>
      <c r="H327" s="112" t="s">
        <v>1698</v>
      </c>
      <c r="I327" s="113" t="s">
        <v>1929</v>
      </c>
      <c r="J327" s="113" t="s">
        <v>13517</v>
      </c>
      <c r="K327" s="112" t="s">
        <v>7411</v>
      </c>
      <c r="L327" s="112" t="s">
        <v>13518</v>
      </c>
      <c r="M327" s="237" t="str">
        <f t="shared" si="15"/>
        <v>99</v>
      </c>
      <c r="N327" s="237" t="str">
        <f t="shared" si="16"/>
        <v>加藤　詩帆加 (3)</v>
      </c>
      <c r="O327" s="237" t="str">
        <f t="shared" si="17"/>
        <v>Shihoka KATO (99)</v>
      </c>
      <c r="P327" s="113"/>
      <c r="Q327" s="113"/>
    </row>
    <row r="328" spans="1:17" x14ac:dyDescent="0.15">
      <c r="A328" s="112">
        <v>333</v>
      </c>
      <c r="B328" s="113" t="s">
        <v>2534</v>
      </c>
      <c r="C328" s="112" t="s">
        <v>2535</v>
      </c>
      <c r="D328" s="112" t="s">
        <v>131</v>
      </c>
      <c r="E328" s="112">
        <v>27</v>
      </c>
      <c r="F328" s="112" t="s">
        <v>2548</v>
      </c>
      <c r="G328" s="112" t="s">
        <v>1542</v>
      </c>
      <c r="H328" s="112" t="s">
        <v>2549</v>
      </c>
      <c r="I328" s="113" t="s">
        <v>13519</v>
      </c>
      <c r="J328" s="113" t="s">
        <v>13520</v>
      </c>
      <c r="K328" s="112" t="s">
        <v>7411</v>
      </c>
      <c r="L328" s="112" t="s">
        <v>13521</v>
      </c>
      <c r="M328" s="237" t="str">
        <f t="shared" si="15"/>
        <v>99</v>
      </c>
      <c r="N328" s="237" t="str">
        <f t="shared" si="16"/>
        <v>土肥　響子 (3)</v>
      </c>
      <c r="O328" s="237" t="str">
        <f t="shared" si="17"/>
        <v>Kyoko DOI (99)</v>
      </c>
      <c r="P328" s="113"/>
      <c r="Q328" s="113"/>
    </row>
    <row r="329" spans="1:17" x14ac:dyDescent="0.15">
      <c r="A329" s="112">
        <v>334</v>
      </c>
      <c r="B329" s="113" t="s">
        <v>2534</v>
      </c>
      <c r="C329" s="112" t="s">
        <v>2535</v>
      </c>
      <c r="D329" s="112" t="s">
        <v>131</v>
      </c>
      <c r="E329" s="112">
        <v>40</v>
      </c>
      <c r="F329" s="112" t="s">
        <v>2550</v>
      </c>
      <c r="G329" s="112" t="s">
        <v>1543</v>
      </c>
      <c r="H329" s="112" t="s">
        <v>2551</v>
      </c>
      <c r="I329" s="113" t="s">
        <v>7539</v>
      </c>
      <c r="J329" s="113" t="s">
        <v>13198</v>
      </c>
      <c r="K329" s="112" t="s">
        <v>7411</v>
      </c>
      <c r="L329" s="112" t="s">
        <v>13522</v>
      </c>
      <c r="M329" s="237" t="str">
        <f t="shared" si="15"/>
        <v>99</v>
      </c>
      <c r="N329" s="237" t="str">
        <f t="shared" si="16"/>
        <v>樋口　朱花 (3)</v>
      </c>
      <c r="O329" s="237" t="str">
        <f t="shared" si="17"/>
        <v>Ayaka HIGUCHI (99)</v>
      </c>
      <c r="P329" s="113"/>
      <c r="Q329" s="113"/>
    </row>
    <row r="330" spans="1:17" x14ac:dyDescent="0.15">
      <c r="A330" s="112">
        <v>335</v>
      </c>
      <c r="B330" s="113" t="s">
        <v>2534</v>
      </c>
      <c r="C330" s="112" t="s">
        <v>2535</v>
      </c>
      <c r="D330" s="112" t="s">
        <v>131</v>
      </c>
      <c r="E330" s="112">
        <v>22</v>
      </c>
      <c r="F330" s="112" t="s">
        <v>2552</v>
      </c>
      <c r="G330" s="112" t="s">
        <v>1544</v>
      </c>
      <c r="H330" s="112" t="s">
        <v>2553</v>
      </c>
      <c r="I330" s="113" t="s">
        <v>13523</v>
      </c>
      <c r="J330" s="113" t="s">
        <v>12998</v>
      </c>
      <c r="K330" s="112" t="s">
        <v>7411</v>
      </c>
      <c r="L330" s="112" t="s">
        <v>13524</v>
      </c>
      <c r="M330" s="237" t="str">
        <f t="shared" si="15"/>
        <v>99</v>
      </c>
      <c r="N330" s="237" t="str">
        <f t="shared" si="16"/>
        <v>室伏　香音 (3)</v>
      </c>
      <c r="O330" s="237" t="str">
        <f t="shared" si="17"/>
        <v>Kanon MUROFUSHI (99)</v>
      </c>
      <c r="P330" s="113"/>
      <c r="Q330" s="113"/>
    </row>
    <row r="331" spans="1:17" x14ac:dyDescent="0.15">
      <c r="A331" s="112">
        <v>336</v>
      </c>
      <c r="B331" s="113" t="s">
        <v>2534</v>
      </c>
      <c r="C331" s="112" t="s">
        <v>2535</v>
      </c>
      <c r="D331" s="112" t="s">
        <v>131</v>
      </c>
      <c r="E331" s="112">
        <v>35</v>
      </c>
      <c r="F331" s="112" t="s">
        <v>2554</v>
      </c>
      <c r="G331" s="112" t="s">
        <v>1545</v>
      </c>
      <c r="H331" s="112" t="s">
        <v>2555</v>
      </c>
      <c r="I331" s="113" t="s">
        <v>8914</v>
      </c>
      <c r="J331" s="113" t="s">
        <v>13525</v>
      </c>
      <c r="K331" s="112" t="s">
        <v>7411</v>
      </c>
      <c r="L331" s="112" t="s">
        <v>13526</v>
      </c>
      <c r="M331" s="237" t="str">
        <f t="shared" si="15"/>
        <v>99</v>
      </c>
      <c r="N331" s="237" t="str">
        <f t="shared" si="16"/>
        <v>藤田　玲那 (3)</v>
      </c>
      <c r="O331" s="237" t="str">
        <f t="shared" si="17"/>
        <v>Rena FUJITA (99)</v>
      </c>
      <c r="P331" s="113"/>
      <c r="Q331" s="113"/>
    </row>
    <row r="332" spans="1:17" x14ac:dyDescent="0.15">
      <c r="A332" s="112">
        <v>337</v>
      </c>
      <c r="B332" s="113" t="s">
        <v>2534</v>
      </c>
      <c r="C332" s="112" t="s">
        <v>2535</v>
      </c>
      <c r="D332" s="112" t="s">
        <v>139</v>
      </c>
      <c r="E332" s="112">
        <v>28</v>
      </c>
      <c r="F332" s="112" t="s">
        <v>2556</v>
      </c>
      <c r="G332" s="112" t="s">
        <v>2557</v>
      </c>
      <c r="H332" s="112" t="s">
        <v>2558</v>
      </c>
      <c r="I332" s="113" t="s">
        <v>7399</v>
      </c>
      <c r="J332" s="113" t="s">
        <v>13425</v>
      </c>
      <c r="K332" s="112" t="s">
        <v>7411</v>
      </c>
      <c r="L332" s="112" t="s">
        <v>13527</v>
      </c>
      <c r="M332" s="237" t="str">
        <f t="shared" si="15"/>
        <v>00</v>
      </c>
      <c r="N332" s="237" t="str">
        <f t="shared" si="16"/>
        <v>岡田　柚希 (2)</v>
      </c>
      <c r="O332" s="237" t="str">
        <f t="shared" si="17"/>
        <v>Yuzuki OKADA (00)</v>
      </c>
      <c r="P332" s="113"/>
      <c r="Q332" s="113"/>
    </row>
    <row r="333" spans="1:17" x14ac:dyDescent="0.15">
      <c r="A333" s="112">
        <v>338</v>
      </c>
      <c r="B333" s="113" t="s">
        <v>2534</v>
      </c>
      <c r="C333" s="112" t="s">
        <v>2535</v>
      </c>
      <c r="D333" s="112" t="s">
        <v>139</v>
      </c>
      <c r="E333" s="112">
        <v>27</v>
      </c>
      <c r="F333" s="112" t="s">
        <v>2559</v>
      </c>
      <c r="G333" s="112" t="s">
        <v>2560</v>
      </c>
      <c r="H333" s="112" t="s">
        <v>2561</v>
      </c>
      <c r="I333" s="113" t="s">
        <v>8779</v>
      </c>
      <c r="J333" s="113" t="s">
        <v>2192</v>
      </c>
      <c r="K333" s="112" t="s">
        <v>7411</v>
      </c>
      <c r="L333" s="112" t="s">
        <v>13528</v>
      </c>
      <c r="M333" s="237" t="str">
        <f t="shared" si="15"/>
        <v>00</v>
      </c>
      <c r="N333" s="237" t="str">
        <f t="shared" si="16"/>
        <v>鈴木　麻少 (2)</v>
      </c>
      <c r="O333" s="237" t="str">
        <f t="shared" si="17"/>
        <v>Mao SUZUKI (00)</v>
      </c>
      <c r="P333" s="113"/>
      <c r="Q333" s="113"/>
    </row>
    <row r="334" spans="1:17" x14ac:dyDescent="0.15">
      <c r="A334" s="112">
        <v>339</v>
      </c>
      <c r="B334" s="113" t="s">
        <v>2534</v>
      </c>
      <c r="C334" s="112" t="s">
        <v>2535</v>
      </c>
      <c r="D334" s="112" t="s">
        <v>139</v>
      </c>
      <c r="E334" s="112">
        <v>45</v>
      </c>
      <c r="F334" s="112" t="s">
        <v>2562</v>
      </c>
      <c r="G334" s="112" t="s">
        <v>2563</v>
      </c>
      <c r="H334" s="112" t="s">
        <v>2564</v>
      </c>
      <c r="I334" s="113" t="s">
        <v>2565</v>
      </c>
      <c r="J334" s="113" t="s">
        <v>7934</v>
      </c>
      <c r="K334" s="112" t="s">
        <v>7411</v>
      </c>
      <c r="L334" s="112" t="s">
        <v>13529</v>
      </c>
      <c r="M334" s="237" t="str">
        <f t="shared" si="15"/>
        <v>00</v>
      </c>
      <c r="N334" s="237" t="str">
        <f t="shared" si="16"/>
        <v>野崎　光 (2)</v>
      </c>
      <c r="O334" s="237" t="str">
        <f t="shared" si="17"/>
        <v>Hikaru NOZAKI (00)</v>
      </c>
      <c r="P334" s="113"/>
      <c r="Q334" s="113"/>
    </row>
    <row r="335" spans="1:17" x14ac:dyDescent="0.15">
      <c r="A335" s="112">
        <v>340</v>
      </c>
      <c r="B335" s="113" t="s">
        <v>2534</v>
      </c>
      <c r="C335" s="112" t="s">
        <v>2535</v>
      </c>
      <c r="D335" s="112" t="s">
        <v>139</v>
      </c>
      <c r="E335" s="112">
        <v>22</v>
      </c>
      <c r="F335" s="112" t="s">
        <v>2566</v>
      </c>
      <c r="G335" s="112" t="s">
        <v>2567</v>
      </c>
      <c r="H335" s="112" t="s">
        <v>2568</v>
      </c>
      <c r="I335" s="113" t="s">
        <v>13530</v>
      </c>
      <c r="J335" s="113" t="s">
        <v>2569</v>
      </c>
      <c r="K335" s="112" t="s">
        <v>7411</v>
      </c>
      <c r="L335" s="112" t="s">
        <v>13531</v>
      </c>
      <c r="M335" s="237" t="str">
        <f t="shared" si="15"/>
        <v>01</v>
      </c>
      <c r="N335" s="237" t="str">
        <f t="shared" si="16"/>
        <v>袴田　華帆 (2)</v>
      </c>
      <c r="O335" s="237" t="str">
        <f t="shared" si="17"/>
        <v>Kaho HAKAMATA (01)</v>
      </c>
      <c r="P335" s="113"/>
      <c r="Q335" s="113"/>
    </row>
    <row r="336" spans="1:17" x14ac:dyDescent="0.15">
      <c r="A336" s="112">
        <v>341</v>
      </c>
      <c r="B336" s="113" t="s">
        <v>2534</v>
      </c>
      <c r="C336" s="112" t="s">
        <v>2535</v>
      </c>
      <c r="D336" s="112" t="s">
        <v>142</v>
      </c>
      <c r="E336" s="112">
        <v>30</v>
      </c>
      <c r="F336" s="112" t="s">
        <v>2570</v>
      </c>
      <c r="G336" s="112" t="s">
        <v>2571</v>
      </c>
      <c r="H336" s="112" t="s">
        <v>2572</v>
      </c>
      <c r="I336" s="113" t="s">
        <v>13532</v>
      </c>
      <c r="J336" s="113" t="s">
        <v>13533</v>
      </c>
      <c r="K336" s="112" t="s">
        <v>7411</v>
      </c>
      <c r="L336" s="112" t="s">
        <v>13534</v>
      </c>
      <c r="M336" s="237" t="str">
        <f t="shared" si="15"/>
        <v>01</v>
      </c>
      <c r="N336" s="237" t="str">
        <f t="shared" si="16"/>
        <v>鹿嶋　仁渚 (1)</v>
      </c>
      <c r="O336" s="237" t="str">
        <f t="shared" si="17"/>
        <v>Niina KASHIMA (01)</v>
      </c>
      <c r="P336" s="113"/>
      <c r="Q336" s="113"/>
    </row>
    <row r="337" spans="1:17" x14ac:dyDescent="0.15">
      <c r="A337" s="112">
        <v>342</v>
      </c>
      <c r="B337" s="113" t="s">
        <v>2534</v>
      </c>
      <c r="C337" s="112" t="s">
        <v>2535</v>
      </c>
      <c r="D337" s="112" t="s">
        <v>142</v>
      </c>
      <c r="E337" s="112">
        <v>27</v>
      </c>
      <c r="F337" s="112" t="s">
        <v>2573</v>
      </c>
      <c r="G337" s="112" t="s">
        <v>2574</v>
      </c>
      <c r="H337" s="112" t="s">
        <v>2575</v>
      </c>
      <c r="I337" s="113" t="s">
        <v>7412</v>
      </c>
      <c r="J337" s="113" t="s">
        <v>13025</v>
      </c>
      <c r="K337" s="112" t="s">
        <v>7411</v>
      </c>
      <c r="L337" s="112" t="s">
        <v>13535</v>
      </c>
      <c r="M337" s="237" t="str">
        <f t="shared" si="15"/>
        <v>01</v>
      </c>
      <c r="N337" s="237" t="str">
        <f t="shared" si="16"/>
        <v>佐藤　千紘 (1)</v>
      </c>
      <c r="O337" s="237" t="str">
        <f t="shared" si="17"/>
        <v>Chihiro SATO (01)</v>
      </c>
      <c r="P337" s="113"/>
      <c r="Q337" s="113"/>
    </row>
    <row r="338" spans="1:17" x14ac:dyDescent="0.15">
      <c r="A338" s="112">
        <v>343</v>
      </c>
      <c r="B338" s="113" t="s">
        <v>2534</v>
      </c>
      <c r="C338" s="112" t="s">
        <v>2535</v>
      </c>
      <c r="D338" s="112" t="s">
        <v>142</v>
      </c>
      <c r="E338" s="112">
        <v>22</v>
      </c>
      <c r="F338" s="112" t="s">
        <v>2576</v>
      </c>
      <c r="G338" s="112" t="s">
        <v>2577</v>
      </c>
      <c r="H338" s="112" t="s">
        <v>2578</v>
      </c>
      <c r="I338" s="113" t="s">
        <v>7409</v>
      </c>
      <c r="J338" s="113" t="s">
        <v>13536</v>
      </c>
      <c r="K338" s="112" t="s">
        <v>7411</v>
      </c>
      <c r="L338" s="112" t="s">
        <v>13537</v>
      </c>
      <c r="M338" s="237" t="str">
        <f t="shared" si="15"/>
        <v>02</v>
      </c>
      <c r="N338" s="237" t="str">
        <f t="shared" si="16"/>
        <v>田中　毬愛 (1)</v>
      </c>
      <c r="O338" s="237" t="str">
        <f t="shared" si="17"/>
        <v>Maria TANAKA (02)</v>
      </c>
      <c r="P338" s="113"/>
      <c r="Q338" s="113"/>
    </row>
    <row r="339" spans="1:17" x14ac:dyDescent="0.15">
      <c r="A339" s="112">
        <v>344</v>
      </c>
      <c r="B339" s="113" t="s">
        <v>2534</v>
      </c>
      <c r="C339" s="112" t="s">
        <v>2535</v>
      </c>
      <c r="D339" s="112" t="s">
        <v>142</v>
      </c>
      <c r="E339" s="112">
        <v>25</v>
      </c>
      <c r="F339" s="112" t="s">
        <v>2579</v>
      </c>
      <c r="G339" s="112" t="s">
        <v>2580</v>
      </c>
      <c r="H339" s="112" t="s">
        <v>2185</v>
      </c>
      <c r="I339" s="113" t="s">
        <v>13538</v>
      </c>
      <c r="J339" s="113" t="s">
        <v>13177</v>
      </c>
      <c r="K339" s="112" t="s">
        <v>7411</v>
      </c>
      <c r="L339" s="112" t="s">
        <v>13539</v>
      </c>
      <c r="M339" s="237" t="str">
        <f t="shared" si="15"/>
        <v>01</v>
      </c>
      <c r="N339" s="237" t="str">
        <f t="shared" si="16"/>
        <v>山中　ほの香 (1)</v>
      </c>
      <c r="O339" s="237" t="str">
        <f t="shared" si="17"/>
        <v>Honoka YAMANAKA (01)</v>
      </c>
      <c r="P339" s="113"/>
      <c r="Q339" s="113"/>
    </row>
    <row r="340" spans="1:17" x14ac:dyDescent="0.15">
      <c r="A340" s="112">
        <v>345</v>
      </c>
      <c r="B340" s="113" t="s">
        <v>2534</v>
      </c>
      <c r="C340" s="112" t="s">
        <v>2535</v>
      </c>
      <c r="D340" s="112" t="s">
        <v>142</v>
      </c>
      <c r="E340" s="112">
        <v>40</v>
      </c>
      <c r="F340" s="112" t="s">
        <v>2581</v>
      </c>
      <c r="G340" s="112" t="s">
        <v>2582</v>
      </c>
      <c r="H340" s="112" t="s">
        <v>2583</v>
      </c>
      <c r="I340" s="113" t="s">
        <v>8120</v>
      </c>
      <c r="J340" s="113" t="s">
        <v>13191</v>
      </c>
      <c r="K340" s="112" t="s">
        <v>7411</v>
      </c>
      <c r="L340" s="112" t="s">
        <v>13540</v>
      </c>
      <c r="M340" s="237" t="str">
        <f t="shared" si="15"/>
        <v>01</v>
      </c>
      <c r="N340" s="237" t="str">
        <f t="shared" si="16"/>
        <v>中山　優奈 (1)</v>
      </c>
      <c r="O340" s="237" t="str">
        <f t="shared" si="17"/>
        <v>Yuna NAKAYAMA (01)</v>
      </c>
      <c r="P340" s="113"/>
      <c r="Q340" s="113"/>
    </row>
    <row r="341" spans="1:17" x14ac:dyDescent="0.15">
      <c r="A341" s="112">
        <v>346</v>
      </c>
      <c r="B341" s="113" t="s">
        <v>2534</v>
      </c>
      <c r="C341" s="112" t="s">
        <v>2535</v>
      </c>
      <c r="D341" s="112" t="s">
        <v>142</v>
      </c>
      <c r="E341" s="112">
        <v>19</v>
      </c>
      <c r="F341" s="112" t="s">
        <v>2584</v>
      </c>
      <c r="G341" s="112" t="s">
        <v>2585</v>
      </c>
      <c r="H341" s="112" t="s">
        <v>2586</v>
      </c>
      <c r="I341" s="113" t="s">
        <v>13541</v>
      </c>
      <c r="J341" s="113" t="s">
        <v>13025</v>
      </c>
      <c r="K341" s="112" t="s">
        <v>7411</v>
      </c>
      <c r="L341" s="112" t="s">
        <v>13542</v>
      </c>
      <c r="M341" s="237" t="str">
        <f t="shared" si="15"/>
        <v>01</v>
      </c>
      <c r="N341" s="237" t="str">
        <f t="shared" si="16"/>
        <v>米原　千尋 (1)</v>
      </c>
      <c r="O341" s="237" t="str">
        <f t="shared" si="17"/>
        <v>Chihiro YONEHARA (01)</v>
      </c>
      <c r="P341" s="113"/>
      <c r="Q341" s="113"/>
    </row>
    <row r="342" spans="1:17" x14ac:dyDescent="0.15">
      <c r="A342" s="112">
        <v>347</v>
      </c>
      <c r="B342" s="113" t="s">
        <v>2588</v>
      </c>
      <c r="C342" s="112" t="s">
        <v>2589</v>
      </c>
      <c r="D342" s="112" t="s">
        <v>112</v>
      </c>
      <c r="E342" s="112">
        <v>27</v>
      </c>
      <c r="F342" s="112" t="s">
        <v>2587</v>
      </c>
      <c r="G342" s="112" t="s">
        <v>1392</v>
      </c>
      <c r="H342" s="112" t="s">
        <v>2590</v>
      </c>
      <c r="I342" s="113" t="s">
        <v>13543</v>
      </c>
      <c r="J342" s="113" t="s">
        <v>2365</v>
      </c>
      <c r="K342" s="112" t="s">
        <v>7411</v>
      </c>
      <c r="L342" s="112" t="s">
        <v>13544</v>
      </c>
      <c r="M342" s="237" t="str">
        <f t="shared" si="15"/>
        <v>98</v>
      </c>
      <c r="N342" s="237" t="str">
        <f t="shared" si="16"/>
        <v>尼子　麗奈 (4)</v>
      </c>
      <c r="O342" s="237" t="str">
        <f t="shared" si="17"/>
        <v>Reina AMAKO (98)</v>
      </c>
      <c r="P342" s="113"/>
      <c r="Q342" s="113"/>
    </row>
    <row r="343" spans="1:17" x14ac:dyDescent="0.15">
      <c r="A343" s="112">
        <v>348</v>
      </c>
      <c r="B343" s="113" t="s">
        <v>2588</v>
      </c>
      <c r="C343" s="112" t="s">
        <v>2589</v>
      </c>
      <c r="D343" s="112" t="s">
        <v>112</v>
      </c>
      <c r="E343" s="112">
        <v>27</v>
      </c>
      <c r="F343" s="112" t="s">
        <v>2591</v>
      </c>
      <c r="G343" s="112" t="s">
        <v>1527</v>
      </c>
      <c r="H343" s="112" t="s">
        <v>2592</v>
      </c>
      <c r="I343" s="113" t="s">
        <v>13545</v>
      </c>
      <c r="J343" s="113" t="s">
        <v>2192</v>
      </c>
      <c r="K343" s="112" t="s">
        <v>7411</v>
      </c>
      <c r="L343" s="112" t="s">
        <v>13546</v>
      </c>
      <c r="M343" s="237" t="str">
        <f t="shared" si="15"/>
        <v>98</v>
      </c>
      <c r="N343" s="237" t="str">
        <f t="shared" si="16"/>
        <v>中﨑　真央 (4)</v>
      </c>
      <c r="O343" s="237" t="str">
        <f t="shared" si="17"/>
        <v>Mao NAKASAKI (98)</v>
      </c>
      <c r="P343" s="113"/>
      <c r="Q343" s="113"/>
    </row>
    <row r="344" spans="1:17" x14ac:dyDescent="0.15">
      <c r="A344" s="112">
        <v>349</v>
      </c>
      <c r="B344" s="113" t="s">
        <v>2588</v>
      </c>
      <c r="C344" s="112" t="s">
        <v>2589</v>
      </c>
      <c r="D344" s="112" t="s">
        <v>112</v>
      </c>
      <c r="E344" s="112">
        <v>27</v>
      </c>
      <c r="F344" s="112" t="s">
        <v>2593</v>
      </c>
      <c r="G344" s="112" t="s">
        <v>1526</v>
      </c>
      <c r="H344" s="112" t="s">
        <v>2594</v>
      </c>
      <c r="I344" s="113" t="s">
        <v>9307</v>
      </c>
      <c r="J344" s="113" t="s">
        <v>2595</v>
      </c>
      <c r="K344" s="112" t="s">
        <v>7411</v>
      </c>
      <c r="L344" s="112" t="s">
        <v>13547</v>
      </c>
      <c r="M344" s="237" t="str">
        <f t="shared" si="15"/>
        <v>98</v>
      </c>
      <c r="N344" s="237" t="str">
        <f t="shared" si="16"/>
        <v>二宮　心 (4)</v>
      </c>
      <c r="O344" s="237" t="str">
        <f t="shared" si="17"/>
        <v>Kokoro NINOMIYA (98)</v>
      </c>
      <c r="P344" s="113"/>
      <c r="Q344" s="113"/>
    </row>
    <row r="345" spans="1:17" x14ac:dyDescent="0.15">
      <c r="A345" s="112">
        <v>350</v>
      </c>
      <c r="B345" s="113" t="s">
        <v>2588</v>
      </c>
      <c r="C345" s="112" t="s">
        <v>2589</v>
      </c>
      <c r="D345" s="112" t="s">
        <v>112</v>
      </c>
      <c r="E345" s="112">
        <v>27</v>
      </c>
      <c r="F345" s="112" t="s">
        <v>2596</v>
      </c>
      <c r="G345" s="112" t="s">
        <v>1525</v>
      </c>
      <c r="H345" s="112" t="s">
        <v>2597</v>
      </c>
      <c r="I345" s="113" t="s">
        <v>13548</v>
      </c>
      <c r="J345" s="113" t="s">
        <v>13242</v>
      </c>
      <c r="K345" s="112" t="s">
        <v>7411</v>
      </c>
      <c r="L345" s="112" t="s">
        <v>13549</v>
      </c>
      <c r="M345" s="237" t="str">
        <f t="shared" si="15"/>
        <v>99</v>
      </c>
      <c r="N345" s="237" t="str">
        <f t="shared" si="16"/>
        <v>丸山　明香理 (4)</v>
      </c>
      <c r="O345" s="237" t="str">
        <f t="shared" si="17"/>
        <v>Akari MARUYAMA (99)</v>
      </c>
      <c r="P345" s="113"/>
      <c r="Q345" s="113"/>
    </row>
    <row r="346" spans="1:17" x14ac:dyDescent="0.15">
      <c r="A346" s="112">
        <v>351</v>
      </c>
      <c r="B346" s="113" t="s">
        <v>2588</v>
      </c>
      <c r="C346" s="112" t="s">
        <v>2589</v>
      </c>
      <c r="D346" s="112" t="s">
        <v>131</v>
      </c>
      <c r="E346" s="112">
        <v>27</v>
      </c>
      <c r="F346" s="112" t="s">
        <v>2598</v>
      </c>
      <c r="G346" s="112" t="s">
        <v>1114</v>
      </c>
      <c r="H346" s="112" t="s">
        <v>1693</v>
      </c>
      <c r="I346" s="113" t="s">
        <v>13550</v>
      </c>
      <c r="J346" s="113" t="s">
        <v>13551</v>
      </c>
      <c r="K346" s="112" t="s">
        <v>7411</v>
      </c>
      <c r="L346" s="112" t="s">
        <v>13552</v>
      </c>
      <c r="M346" s="237" t="str">
        <f t="shared" si="15"/>
        <v>99</v>
      </c>
      <c r="N346" s="237" t="str">
        <f t="shared" si="16"/>
        <v>秋本　紫苑 (3)</v>
      </c>
      <c r="O346" s="237" t="str">
        <f t="shared" si="17"/>
        <v>Shion AKIMOTO (99)</v>
      </c>
      <c r="P346" s="113"/>
      <c r="Q346" s="113"/>
    </row>
    <row r="347" spans="1:17" x14ac:dyDescent="0.15">
      <c r="A347" s="112">
        <v>352</v>
      </c>
      <c r="B347" s="113" t="s">
        <v>2588</v>
      </c>
      <c r="C347" s="112" t="s">
        <v>2589</v>
      </c>
      <c r="D347" s="112" t="s">
        <v>131</v>
      </c>
      <c r="E347" s="112">
        <v>27</v>
      </c>
      <c r="F347" s="112" t="s">
        <v>2599</v>
      </c>
      <c r="G347" s="112" t="s">
        <v>1528</v>
      </c>
      <c r="H347" s="112" t="s">
        <v>2311</v>
      </c>
      <c r="I347" s="113" t="s">
        <v>13553</v>
      </c>
      <c r="J347" s="113" t="s">
        <v>2268</v>
      </c>
      <c r="K347" s="112" t="s">
        <v>7411</v>
      </c>
      <c r="L347" s="112" t="s">
        <v>13554</v>
      </c>
      <c r="M347" s="237" t="str">
        <f t="shared" si="15"/>
        <v>99</v>
      </c>
      <c r="N347" s="237" t="str">
        <f t="shared" si="16"/>
        <v>内田　くるみ (3)</v>
      </c>
      <c r="O347" s="237" t="str">
        <f t="shared" si="17"/>
        <v>Kurumi UCHIDA (99)</v>
      </c>
      <c r="P347" s="113"/>
      <c r="Q347" s="113"/>
    </row>
    <row r="348" spans="1:17" x14ac:dyDescent="0.15">
      <c r="A348" s="112">
        <v>353</v>
      </c>
      <c r="B348" s="113" t="s">
        <v>2588</v>
      </c>
      <c r="C348" s="112" t="s">
        <v>2589</v>
      </c>
      <c r="D348" s="112" t="s">
        <v>131</v>
      </c>
      <c r="E348" s="112">
        <v>27</v>
      </c>
      <c r="F348" s="112" t="s">
        <v>2600</v>
      </c>
      <c r="G348" s="112" t="s">
        <v>1529</v>
      </c>
      <c r="H348" s="112" t="s">
        <v>2601</v>
      </c>
      <c r="I348" s="113" t="s">
        <v>7981</v>
      </c>
      <c r="J348" s="113" t="s">
        <v>13555</v>
      </c>
      <c r="K348" s="112" t="s">
        <v>7411</v>
      </c>
      <c r="L348" s="112" t="s">
        <v>13556</v>
      </c>
      <c r="M348" s="237" t="str">
        <f t="shared" si="15"/>
        <v>00</v>
      </c>
      <c r="N348" s="237" t="str">
        <f t="shared" si="16"/>
        <v>木村　愛里沙 (3)</v>
      </c>
      <c r="O348" s="237" t="str">
        <f t="shared" si="17"/>
        <v>Arisa KIMURA (00)</v>
      </c>
      <c r="P348" s="113"/>
      <c r="Q348" s="113"/>
    </row>
    <row r="349" spans="1:17" x14ac:dyDescent="0.15">
      <c r="A349" s="112">
        <v>354</v>
      </c>
      <c r="B349" s="113" t="s">
        <v>2588</v>
      </c>
      <c r="C349" s="112" t="s">
        <v>2589</v>
      </c>
      <c r="D349" s="112" t="s">
        <v>131</v>
      </c>
      <c r="E349" s="112">
        <v>29</v>
      </c>
      <c r="F349" s="112" t="s">
        <v>2602</v>
      </c>
      <c r="G349" s="112" t="s">
        <v>1530</v>
      </c>
      <c r="H349" s="112" t="s">
        <v>1698</v>
      </c>
      <c r="I349" s="113" t="s">
        <v>13557</v>
      </c>
      <c r="J349" s="113" t="s">
        <v>2603</v>
      </c>
      <c r="K349" s="112" t="s">
        <v>7411</v>
      </c>
      <c r="L349" s="112" t="s">
        <v>13558</v>
      </c>
      <c r="M349" s="237" t="str">
        <f t="shared" si="15"/>
        <v>99</v>
      </c>
      <c r="N349" s="237" t="str">
        <f t="shared" si="16"/>
        <v>小岩　祐璃 (3)</v>
      </c>
      <c r="O349" s="237" t="str">
        <f t="shared" si="17"/>
        <v>Yuri KOIWA (99)</v>
      </c>
      <c r="P349" s="113"/>
      <c r="Q349" s="113"/>
    </row>
    <row r="350" spans="1:17" x14ac:dyDescent="0.15">
      <c r="A350" s="112">
        <v>355</v>
      </c>
      <c r="B350" s="113" t="s">
        <v>2588</v>
      </c>
      <c r="C350" s="112" t="s">
        <v>2589</v>
      </c>
      <c r="D350" s="112" t="s">
        <v>131</v>
      </c>
      <c r="E350" s="112">
        <v>26</v>
      </c>
      <c r="F350" s="112" t="s">
        <v>2604</v>
      </c>
      <c r="G350" s="112" t="s">
        <v>1531</v>
      </c>
      <c r="H350" s="112" t="s">
        <v>2605</v>
      </c>
      <c r="I350" s="113" t="s">
        <v>2484</v>
      </c>
      <c r="J350" s="113" t="s">
        <v>13139</v>
      </c>
      <c r="K350" s="112" t="s">
        <v>7411</v>
      </c>
      <c r="L350" s="112" t="s">
        <v>13559</v>
      </c>
      <c r="M350" s="237" t="str">
        <f t="shared" si="15"/>
        <v>99</v>
      </c>
      <c r="N350" s="237" t="str">
        <f t="shared" si="16"/>
        <v>斎藤　里紗 (3)</v>
      </c>
      <c r="O350" s="237" t="str">
        <f t="shared" si="17"/>
        <v>Risa SAITO (99)</v>
      </c>
      <c r="P350" s="113"/>
      <c r="Q350" s="113"/>
    </row>
    <row r="351" spans="1:17" x14ac:dyDescent="0.15">
      <c r="A351" s="112">
        <v>356</v>
      </c>
      <c r="B351" s="113" t="s">
        <v>2588</v>
      </c>
      <c r="C351" s="112" t="s">
        <v>2589</v>
      </c>
      <c r="D351" s="112" t="s">
        <v>131</v>
      </c>
      <c r="E351" s="112">
        <v>17</v>
      </c>
      <c r="F351" s="112" t="s">
        <v>2606</v>
      </c>
      <c r="G351" s="112" t="s">
        <v>2607</v>
      </c>
      <c r="H351" s="112" t="s">
        <v>2608</v>
      </c>
      <c r="I351" s="113" t="s">
        <v>10890</v>
      </c>
      <c r="J351" s="113" t="s">
        <v>13560</v>
      </c>
      <c r="K351" s="112" t="s">
        <v>7411</v>
      </c>
      <c r="L351" s="112" t="s">
        <v>13561</v>
      </c>
      <c r="M351" s="237" t="str">
        <f t="shared" si="15"/>
        <v>99</v>
      </c>
      <c r="N351" s="237" t="str">
        <f t="shared" si="16"/>
        <v>新村　愛里 (3)</v>
      </c>
      <c r="O351" s="237" t="str">
        <f t="shared" si="17"/>
        <v>Airi SHIMMURA (99)</v>
      </c>
      <c r="P351" s="113"/>
      <c r="Q351" s="113"/>
    </row>
    <row r="352" spans="1:17" x14ac:dyDescent="0.15">
      <c r="A352" s="112">
        <v>357</v>
      </c>
      <c r="B352" s="113" t="s">
        <v>2588</v>
      </c>
      <c r="C352" s="112" t="s">
        <v>2589</v>
      </c>
      <c r="D352" s="112" t="s">
        <v>131</v>
      </c>
      <c r="E352" s="112">
        <v>29</v>
      </c>
      <c r="F352" s="112" t="s">
        <v>2609</v>
      </c>
      <c r="G352" s="112" t="s">
        <v>1532</v>
      </c>
      <c r="H352" s="112" t="s">
        <v>2610</v>
      </c>
      <c r="I352" s="113" t="s">
        <v>2611</v>
      </c>
      <c r="J352" s="113" t="s">
        <v>13198</v>
      </c>
      <c r="K352" s="112" t="s">
        <v>7411</v>
      </c>
      <c r="L352" s="112" t="s">
        <v>13562</v>
      </c>
      <c r="M352" s="237" t="str">
        <f t="shared" si="15"/>
        <v>99</v>
      </c>
      <c r="N352" s="237" t="str">
        <f t="shared" si="16"/>
        <v>瀬貝　彩加 (3)</v>
      </c>
      <c r="O352" s="237" t="str">
        <f t="shared" si="17"/>
        <v>Ayaka SEGAI (99)</v>
      </c>
      <c r="P352" s="113"/>
      <c r="Q352" s="113"/>
    </row>
    <row r="353" spans="1:17" x14ac:dyDescent="0.15">
      <c r="A353" s="112">
        <v>358</v>
      </c>
      <c r="B353" s="113" t="s">
        <v>2588</v>
      </c>
      <c r="C353" s="112" t="s">
        <v>2589</v>
      </c>
      <c r="D353" s="112" t="s">
        <v>131</v>
      </c>
      <c r="E353" s="112">
        <v>27</v>
      </c>
      <c r="F353" s="112" t="s">
        <v>2612</v>
      </c>
      <c r="G353" s="112" t="s">
        <v>1535</v>
      </c>
      <c r="H353" s="112" t="s">
        <v>2613</v>
      </c>
      <c r="I353" s="113" t="s">
        <v>13563</v>
      </c>
      <c r="J353" s="113" t="s">
        <v>13242</v>
      </c>
      <c r="K353" s="112" t="s">
        <v>7411</v>
      </c>
      <c r="L353" s="112" t="s">
        <v>13564</v>
      </c>
      <c r="M353" s="237" t="str">
        <f t="shared" si="15"/>
        <v>00</v>
      </c>
      <c r="N353" s="237" t="str">
        <f t="shared" si="16"/>
        <v>高洲　あかり (3)</v>
      </c>
      <c r="O353" s="237" t="str">
        <f t="shared" si="17"/>
        <v>Akari TAKASU (00)</v>
      </c>
      <c r="P353" s="113"/>
      <c r="Q353" s="113"/>
    </row>
    <row r="354" spans="1:17" x14ac:dyDescent="0.15">
      <c r="A354" s="112">
        <v>359</v>
      </c>
      <c r="B354" s="113" t="s">
        <v>2588</v>
      </c>
      <c r="C354" s="112" t="s">
        <v>2589</v>
      </c>
      <c r="D354" s="112" t="s">
        <v>131</v>
      </c>
      <c r="E354" s="112">
        <v>26</v>
      </c>
      <c r="F354" s="112" t="s">
        <v>2614</v>
      </c>
      <c r="G354" s="112" t="s">
        <v>1533</v>
      </c>
      <c r="H354" s="112" t="s">
        <v>2615</v>
      </c>
      <c r="I354" s="113" t="s">
        <v>2616</v>
      </c>
      <c r="J354" s="113" t="s">
        <v>13565</v>
      </c>
      <c r="K354" s="112" t="s">
        <v>7411</v>
      </c>
      <c r="L354" s="112" t="s">
        <v>13566</v>
      </c>
      <c r="M354" s="237" t="str">
        <f t="shared" si="15"/>
        <v>00</v>
      </c>
      <c r="N354" s="237" t="str">
        <f t="shared" si="16"/>
        <v>中地　あすか (3)</v>
      </c>
      <c r="O354" s="237" t="str">
        <f t="shared" si="17"/>
        <v>Asuka NAKACHI (00)</v>
      </c>
      <c r="P354" s="113"/>
      <c r="Q354" s="113"/>
    </row>
    <row r="355" spans="1:17" x14ac:dyDescent="0.15">
      <c r="A355" s="112">
        <v>360</v>
      </c>
      <c r="B355" s="113" t="s">
        <v>2588</v>
      </c>
      <c r="C355" s="112" t="s">
        <v>2589</v>
      </c>
      <c r="D355" s="112" t="s">
        <v>131</v>
      </c>
      <c r="E355" s="112">
        <v>29</v>
      </c>
      <c r="F355" s="112" t="s">
        <v>2617</v>
      </c>
      <c r="G355" s="112" t="s">
        <v>1534</v>
      </c>
      <c r="H355" s="112" t="s">
        <v>2618</v>
      </c>
      <c r="I355" s="113" t="s">
        <v>13567</v>
      </c>
      <c r="J355" s="113" t="s">
        <v>13565</v>
      </c>
      <c r="K355" s="112" t="s">
        <v>7411</v>
      </c>
      <c r="L355" s="112" t="s">
        <v>13568</v>
      </c>
      <c r="M355" s="237" t="str">
        <f t="shared" si="15"/>
        <v>99</v>
      </c>
      <c r="N355" s="237" t="str">
        <f t="shared" si="16"/>
        <v>根津　明日香 (3)</v>
      </c>
      <c r="O355" s="237" t="str">
        <f t="shared" si="17"/>
        <v>Asuka NEZU (99)</v>
      </c>
      <c r="P355" s="113"/>
      <c r="Q355" s="113"/>
    </row>
    <row r="356" spans="1:17" x14ac:dyDescent="0.15">
      <c r="A356" s="112">
        <v>361</v>
      </c>
      <c r="B356" s="113" t="s">
        <v>2588</v>
      </c>
      <c r="C356" s="112" t="s">
        <v>2589</v>
      </c>
      <c r="D356" s="112" t="s">
        <v>131</v>
      </c>
      <c r="E356" s="112">
        <v>33</v>
      </c>
      <c r="F356" s="112" t="s">
        <v>2619</v>
      </c>
      <c r="G356" s="112" t="s">
        <v>2620</v>
      </c>
      <c r="H356" s="112" t="s">
        <v>2621</v>
      </c>
      <c r="I356" s="113" t="s">
        <v>13569</v>
      </c>
      <c r="J356" s="113" t="s">
        <v>1810</v>
      </c>
      <c r="K356" s="112" t="s">
        <v>7411</v>
      </c>
      <c r="L356" s="112" t="s">
        <v>13570</v>
      </c>
      <c r="M356" s="237" t="str">
        <f t="shared" si="15"/>
        <v>99</v>
      </c>
      <c r="N356" s="237" t="str">
        <f t="shared" si="16"/>
        <v>水田　吏南 (3)</v>
      </c>
      <c r="O356" s="237" t="str">
        <f t="shared" si="17"/>
        <v>Rina MIZUTA (99)</v>
      </c>
      <c r="P356" s="113"/>
      <c r="Q356" s="113"/>
    </row>
    <row r="357" spans="1:17" x14ac:dyDescent="0.15">
      <c r="A357" s="112">
        <v>362</v>
      </c>
      <c r="B357" s="113" t="s">
        <v>2588</v>
      </c>
      <c r="C357" s="112" t="s">
        <v>2589</v>
      </c>
      <c r="D357" s="112" t="s">
        <v>131</v>
      </c>
      <c r="E357" s="112">
        <v>27</v>
      </c>
      <c r="F357" s="112" t="s">
        <v>2622</v>
      </c>
      <c r="G357" s="112" t="s">
        <v>1433</v>
      </c>
      <c r="H357" s="112" t="s">
        <v>2615</v>
      </c>
      <c r="I357" s="113" t="s">
        <v>8238</v>
      </c>
      <c r="J357" s="113" t="s">
        <v>2365</v>
      </c>
      <c r="K357" s="112" t="s">
        <v>7411</v>
      </c>
      <c r="L357" s="112" t="s">
        <v>13571</v>
      </c>
      <c r="M357" s="237" t="str">
        <f t="shared" si="15"/>
        <v>00</v>
      </c>
      <c r="N357" s="237" t="str">
        <f t="shared" si="16"/>
        <v>山本　怜奈 (3)</v>
      </c>
      <c r="O357" s="237" t="str">
        <f t="shared" si="17"/>
        <v>Reina YAMAMOTO (00)</v>
      </c>
      <c r="P357" s="113"/>
      <c r="Q357" s="113"/>
    </row>
    <row r="358" spans="1:17" x14ac:dyDescent="0.15">
      <c r="A358" s="112">
        <v>363</v>
      </c>
      <c r="B358" s="113" t="s">
        <v>2588</v>
      </c>
      <c r="C358" s="112" t="s">
        <v>2589</v>
      </c>
      <c r="D358" s="112" t="s">
        <v>139</v>
      </c>
      <c r="E358" s="112">
        <v>29</v>
      </c>
      <c r="F358" s="112" t="s">
        <v>2623</v>
      </c>
      <c r="G358" s="112" t="s">
        <v>2624</v>
      </c>
      <c r="H358" s="112" t="s">
        <v>2625</v>
      </c>
      <c r="I358" s="113" t="s">
        <v>13494</v>
      </c>
      <c r="J358" s="113" t="s">
        <v>2626</v>
      </c>
      <c r="K358" s="112" t="s">
        <v>7411</v>
      </c>
      <c r="L358" s="112" t="s">
        <v>13572</v>
      </c>
      <c r="M358" s="237" t="str">
        <f t="shared" si="15"/>
        <v>01</v>
      </c>
      <c r="N358" s="237" t="str">
        <f t="shared" si="16"/>
        <v>池田　弥生 (2)</v>
      </c>
      <c r="O358" s="237" t="str">
        <f t="shared" si="17"/>
        <v>Yayoi IKEDA (01)</v>
      </c>
      <c r="P358" s="113"/>
      <c r="Q358" s="113"/>
    </row>
    <row r="359" spans="1:17" x14ac:dyDescent="0.15">
      <c r="A359" s="112">
        <v>364</v>
      </c>
      <c r="B359" s="113" t="s">
        <v>2588</v>
      </c>
      <c r="C359" s="112" t="s">
        <v>2589</v>
      </c>
      <c r="D359" s="112" t="s">
        <v>139</v>
      </c>
      <c r="E359" s="112">
        <v>29</v>
      </c>
      <c r="F359" s="112" t="s">
        <v>2627</v>
      </c>
      <c r="G359" s="112" t="s">
        <v>2628</v>
      </c>
      <c r="H359" s="112" t="s">
        <v>2629</v>
      </c>
      <c r="I359" s="113" t="s">
        <v>11595</v>
      </c>
      <c r="J359" s="113" t="s">
        <v>1667</v>
      </c>
      <c r="K359" s="112" t="s">
        <v>7411</v>
      </c>
      <c r="L359" s="112" t="s">
        <v>13573</v>
      </c>
      <c r="M359" s="237" t="str">
        <f t="shared" si="15"/>
        <v>01</v>
      </c>
      <c r="N359" s="237" t="str">
        <f t="shared" si="16"/>
        <v>梅田　沙樹 (2)</v>
      </c>
      <c r="O359" s="237" t="str">
        <f t="shared" si="17"/>
        <v>Saki UMEDA (01)</v>
      </c>
      <c r="P359" s="113"/>
      <c r="Q359" s="113"/>
    </row>
    <row r="360" spans="1:17" x14ac:dyDescent="0.15">
      <c r="A360" s="112">
        <v>365</v>
      </c>
      <c r="B360" s="113" t="s">
        <v>2588</v>
      </c>
      <c r="C360" s="112" t="s">
        <v>2589</v>
      </c>
      <c r="D360" s="112" t="s">
        <v>139</v>
      </c>
      <c r="E360" s="112">
        <v>27</v>
      </c>
      <c r="F360" s="112" t="s">
        <v>2630</v>
      </c>
      <c r="G360" s="112" t="s">
        <v>2631</v>
      </c>
      <c r="H360" s="112" t="s">
        <v>2632</v>
      </c>
      <c r="I360" s="113" t="s">
        <v>13574</v>
      </c>
      <c r="J360" s="113" t="s">
        <v>2365</v>
      </c>
      <c r="K360" s="112" t="s">
        <v>7411</v>
      </c>
      <c r="L360" s="112" t="s">
        <v>13575</v>
      </c>
      <c r="M360" s="237" t="str">
        <f t="shared" si="15"/>
        <v>00</v>
      </c>
      <c r="N360" s="237" t="str">
        <f t="shared" si="16"/>
        <v>金澤　玲那 (2)</v>
      </c>
      <c r="O360" s="237" t="str">
        <f t="shared" si="17"/>
        <v>Reina KANAZAWA (00)</v>
      </c>
      <c r="P360" s="113"/>
      <c r="Q360" s="113"/>
    </row>
    <row r="361" spans="1:17" x14ac:dyDescent="0.15">
      <c r="A361" s="112">
        <v>366</v>
      </c>
      <c r="B361" s="113" t="s">
        <v>2588</v>
      </c>
      <c r="C361" s="112" t="s">
        <v>2589</v>
      </c>
      <c r="D361" s="112" t="s">
        <v>139</v>
      </c>
      <c r="E361" s="112">
        <v>22</v>
      </c>
      <c r="F361" s="112" t="s">
        <v>2633</v>
      </c>
      <c r="G361" s="112" t="s">
        <v>2634</v>
      </c>
      <c r="H361" s="112" t="s">
        <v>2635</v>
      </c>
      <c r="I361" s="113" t="s">
        <v>7409</v>
      </c>
      <c r="J361" s="113" t="s">
        <v>2215</v>
      </c>
      <c r="K361" s="112" t="s">
        <v>7411</v>
      </c>
      <c r="L361" s="112" t="s">
        <v>13576</v>
      </c>
      <c r="M361" s="237" t="str">
        <f t="shared" si="15"/>
        <v>00</v>
      </c>
      <c r="N361" s="237" t="str">
        <f t="shared" si="16"/>
        <v>田中　絵理 (2)</v>
      </c>
      <c r="O361" s="237" t="str">
        <f t="shared" si="17"/>
        <v>Eri TANAKA (00)</v>
      </c>
      <c r="P361" s="113"/>
      <c r="Q361" s="113"/>
    </row>
    <row r="362" spans="1:17" x14ac:dyDescent="0.15">
      <c r="A362" s="112">
        <v>367</v>
      </c>
      <c r="B362" s="113" t="s">
        <v>2588</v>
      </c>
      <c r="C362" s="112" t="s">
        <v>2589</v>
      </c>
      <c r="D362" s="112" t="s">
        <v>139</v>
      </c>
      <c r="E362" s="112">
        <v>27</v>
      </c>
      <c r="F362" s="112" t="s">
        <v>2636</v>
      </c>
      <c r="G362" s="112" t="s">
        <v>2637</v>
      </c>
      <c r="H362" s="112" t="s">
        <v>2638</v>
      </c>
      <c r="I362" s="113" t="s">
        <v>7575</v>
      </c>
      <c r="J362" s="113" t="s">
        <v>13050</v>
      </c>
      <c r="K362" s="112" t="s">
        <v>7411</v>
      </c>
      <c r="L362" s="112" t="s">
        <v>13577</v>
      </c>
      <c r="M362" s="237" t="str">
        <f t="shared" si="15"/>
        <v>00</v>
      </c>
      <c r="N362" s="237" t="str">
        <f t="shared" si="16"/>
        <v>辻　綾音 (2)</v>
      </c>
      <c r="O362" s="237" t="str">
        <f t="shared" si="17"/>
        <v>Ayane TSUJI (00)</v>
      </c>
      <c r="P362" s="113"/>
      <c r="Q362" s="113"/>
    </row>
    <row r="363" spans="1:17" x14ac:dyDescent="0.15">
      <c r="A363" s="112">
        <v>368</v>
      </c>
      <c r="B363" s="113" t="s">
        <v>2588</v>
      </c>
      <c r="C363" s="112" t="s">
        <v>2589</v>
      </c>
      <c r="D363" s="112" t="s">
        <v>139</v>
      </c>
      <c r="E363" s="112">
        <v>27</v>
      </c>
      <c r="F363" s="112" t="s">
        <v>2639</v>
      </c>
      <c r="G363" s="112" t="s">
        <v>2640</v>
      </c>
      <c r="H363" s="112" t="s">
        <v>2641</v>
      </c>
      <c r="I363" s="113" t="s">
        <v>7985</v>
      </c>
      <c r="J363" s="113" t="s">
        <v>13578</v>
      </c>
      <c r="K363" s="112" t="s">
        <v>7411</v>
      </c>
      <c r="L363" s="112" t="s">
        <v>13579</v>
      </c>
      <c r="M363" s="237" t="str">
        <f t="shared" si="15"/>
        <v>00</v>
      </c>
      <c r="N363" s="237" t="str">
        <f t="shared" si="16"/>
        <v>中川　葉月 (2)</v>
      </c>
      <c r="O363" s="237" t="str">
        <f t="shared" si="17"/>
        <v>Hazuki NAKAGAWA (00)</v>
      </c>
      <c r="P363" s="113"/>
      <c r="Q363" s="113"/>
    </row>
    <row r="364" spans="1:17" x14ac:dyDescent="0.15">
      <c r="A364" s="112">
        <v>369</v>
      </c>
      <c r="B364" s="113" t="s">
        <v>2588</v>
      </c>
      <c r="C364" s="112" t="s">
        <v>2589</v>
      </c>
      <c r="D364" s="112" t="s">
        <v>139</v>
      </c>
      <c r="E364" s="112">
        <v>29</v>
      </c>
      <c r="F364" s="112" t="s">
        <v>2642</v>
      </c>
      <c r="G364" s="112" t="s">
        <v>2643</v>
      </c>
      <c r="H364" s="112" t="s">
        <v>2023</v>
      </c>
      <c r="I364" s="113" t="s">
        <v>1702</v>
      </c>
      <c r="J364" s="113" t="s">
        <v>13580</v>
      </c>
      <c r="K364" s="112" t="s">
        <v>7411</v>
      </c>
      <c r="L364" s="112" t="s">
        <v>13581</v>
      </c>
      <c r="M364" s="237" t="str">
        <f t="shared" si="15"/>
        <v>00</v>
      </c>
      <c r="N364" s="237" t="str">
        <f t="shared" si="16"/>
        <v>南　笑里 (2)</v>
      </c>
      <c r="O364" s="237" t="str">
        <f t="shared" si="17"/>
        <v>Emiri MINAMI (00)</v>
      </c>
      <c r="P364" s="113"/>
      <c r="Q364" s="113"/>
    </row>
    <row r="365" spans="1:17" x14ac:dyDescent="0.15">
      <c r="A365" s="112">
        <v>370</v>
      </c>
      <c r="B365" s="113" t="s">
        <v>2588</v>
      </c>
      <c r="C365" s="112" t="s">
        <v>2589</v>
      </c>
      <c r="D365" s="112" t="s">
        <v>139</v>
      </c>
      <c r="E365" s="112">
        <v>29</v>
      </c>
      <c r="F365" s="112" t="s">
        <v>2644</v>
      </c>
      <c r="G365" s="112" t="s">
        <v>2645</v>
      </c>
      <c r="H365" s="112" t="s">
        <v>2646</v>
      </c>
      <c r="I365" s="113" t="s">
        <v>13002</v>
      </c>
      <c r="J365" s="113" t="s">
        <v>13198</v>
      </c>
      <c r="K365" s="112" t="s">
        <v>7411</v>
      </c>
      <c r="L365" s="112" t="s">
        <v>13582</v>
      </c>
      <c r="M365" s="237" t="str">
        <f t="shared" si="15"/>
        <v>00</v>
      </c>
      <c r="N365" s="237" t="str">
        <f t="shared" si="16"/>
        <v>吉田　彩花 (2)</v>
      </c>
      <c r="O365" s="237" t="str">
        <f t="shared" si="17"/>
        <v>Ayaka YOSHIDA (00)</v>
      </c>
      <c r="P365" s="113"/>
      <c r="Q365" s="113"/>
    </row>
    <row r="366" spans="1:17" x14ac:dyDescent="0.15">
      <c r="A366" s="112">
        <v>371</v>
      </c>
      <c r="B366" s="113" t="s">
        <v>2588</v>
      </c>
      <c r="C366" s="112" t="s">
        <v>2589</v>
      </c>
      <c r="D366" s="112" t="s">
        <v>139</v>
      </c>
      <c r="E366" s="112">
        <v>30</v>
      </c>
      <c r="F366" s="112" t="s">
        <v>2647</v>
      </c>
      <c r="G366" s="112" t="s">
        <v>2648</v>
      </c>
      <c r="H366" s="112" t="s">
        <v>2649</v>
      </c>
      <c r="I366" s="113" t="s">
        <v>13583</v>
      </c>
      <c r="J366" s="113" t="s">
        <v>13584</v>
      </c>
      <c r="K366" s="112" t="s">
        <v>7411</v>
      </c>
      <c r="L366" s="112" t="s">
        <v>13585</v>
      </c>
      <c r="M366" s="237" t="str">
        <f t="shared" si="15"/>
        <v>00</v>
      </c>
      <c r="N366" s="237" t="str">
        <f t="shared" si="16"/>
        <v>平　百々 (2)</v>
      </c>
      <c r="O366" s="237" t="str">
        <f t="shared" si="17"/>
        <v>Momo TAIRA (00)</v>
      </c>
      <c r="P366" s="113"/>
      <c r="Q366" s="113"/>
    </row>
    <row r="367" spans="1:17" x14ac:dyDescent="0.15">
      <c r="A367" s="112">
        <v>372</v>
      </c>
      <c r="B367" s="113" t="s">
        <v>2588</v>
      </c>
      <c r="C367" s="112" t="s">
        <v>2589</v>
      </c>
      <c r="D367" s="112" t="s">
        <v>142</v>
      </c>
      <c r="E367" s="112">
        <v>27</v>
      </c>
      <c r="F367" s="112" t="s">
        <v>2650</v>
      </c>
      <c r="G367" s="112" t="s">
        <v>2651</v>
      </c>
      <c r="H367" s="112" t="s">
        <v>2652</v>
      </c>
      <c r="I367" s="113" t="s">
        <v>7407</v>
      </c>
      <c r="J367" s="113" t="s">
        <v>12960</v>
      </c>
      <c r="K367" s="112" t="s">
        <v>7411</v>
      </c>
      <c r="L367" s="112" t="s">
        <v>13586</v>
      </c>
      <c r="M367" s="237" t="str">
        <f t="shared" si="15"/>
        <v>01</v>
      </c>
      <c r="N367" s="237" t="str">
        <f t="shared" si="16"/>
        <v>前田　朱音 (1)</v>
      </c>
      <c r="O367" s="237" t="str">
        <f t="shared" si="17"/>
        <v>Akane MAEDA (01)</v>
      </c>
      <c r="P367" s="113"/>
      <c r="Q367" s="113"/>
    </row>
    <row r="368" spans="1:17" x14ac:dyDescent="0.15">
      <c r="A368" s="112">
        <v>373</v>
      </c>
      <c r="B368" s="113" t="s">
        <v>2588</v>
      </c>
      <c r="C368" s="112" t="s">
        <v>2589</v>
      </c>
      <c r="D368" s="112" t="s">
        <v>142</v>
      </c>
      <c r="E368" s="112">
        <v>27</v>
      </c>
      <c r="F368" s="112" t="s">
        <v>2653</v>
      </c>
      <c r="G368" s="112" t="s">
        <v>2654</v>
      </c>
      <c r="H368" s="112" t="s">
        <v>2655</v>
      </c>
      <c r="I368" s="113" t="s">
        <v>2656</v>
      </c>
      <c r="J368" s="113" t="s">
        <v>1810</v>
      </c>
      <c r="K368" s="112" t="s">
        <v>7411</v>
      </c>
      <c r="L368" s="112" t="s">
        <v>13587</v>
      </c>
      <c r="M368" s="237" t="str">
        <f t="shared" si="15"/>
        <v>01</v>
      </c>
      <c r="N368" s="237" t="str">
        <f t="shared" si="16"/>
        <v>松金　里奈 (1)</v>
      </c>
      <c r="O368" s="237" t="str">
        <f t="shared" si="17"/>
        <v>Rina MTSUKANE (01)</v>
      </c>
      <c r="P368" s="113"/>
      <c r="Q368" s="113"/>
    </row>
    <row r="369" spans="1:17" x14ac:dyDescent="0.15">
      <c r="A369" s="112">
        <v>374</v>
      </c>
      <c r="B369" s="113" t="s">
        <v>2588</v>
      </c>
      <c r="C369" s="112" t="s">
        <v>2589</v>
      </c>
      <c r="D369" s="112" t="s">
        <v>142</v>
      </c>
      <c r="E369" s="112">
        <v>27</v>
      </c>
      <c r="F369" s="112" t="s">
        <v>2657</v>
      </c>
      <c r="G369" s="112" t="s">
        <v>2658</v>
      </c>
      <c r="H369" s="112" t="s">
        <v>2659</v>
      </c>
      <c r="I369" s="113" t="s">
        <v>2660</v>
      </c>
      <c r="J369" s="113" t="s">
        <v>2661</v>
      </c>
      <c r="K369" s="112" t="s">
        <v>7411</v>
      </c>
      <c r="L369" s="112" t="s">
        <v>13588</v>
      </c>
      <c r="M369" s="237" t="str">
        <f t="shared" si="15"/>
        <v>01</v>
      </c>
      <c r="N369" s="237" t="str">
        <f t="shared" si="16"/>
        <v>髙松　千也 (1)</v>
      </c>
      <c r="O369" s="237" t="str">
        <f t="shared" si="17"/>
        <v>Chinari TAKAMATSU (01)</v>
      </c>
      <c r="P369" s="113"/>
      <c r="Q369" s="113"/>
    </row>
    <row r="370" spans="1:17" x14ac:dyDescent="0.15">
      <c r="A370" s="112">
        <v>375</v>
      </c>
      <c r="B370" s="113" t="s">
        <v>2588</v>
      </c>
      <c r="C370" s="112" t="s">
        <v>2589</v>
      </c>
      <c r="D370" s="112" t="s">
        <v>142</v>
      </c>
      <c r="E370" s="112">
        <v>27</v>
      </c>
      <c r="F370" s="112" t="s">
        <v>2662</v>
      </c>
      <c r="G370" s="112" t="s">
        <v>2663</v>
      </c>
      <c r="H370" s="112" t="s">
        <v>2664</v>
      </c>
      <c r="I370" s="113" t="s">
        <v>13589</v>
      </c>
      <c r="J370" s="113" t="s">
        <v>13590</v>
      </c>
      <c r="K370" s="112" t="s">
        <v>7411</v>
      </c>
      <c r="L370" s="112" t="s">
        <v>13591</v>
      </c>
      <c r="M370" s="237" t="str">
        <f t="shared" si="15"/>
        <v>02</v>
      </c>
      <c r="N370" s="237" t="str">
        <f t="shared" si="16"/>
        <v>池原　愛 (1)</v>
      </c>
      <c r="O370" s="237" t="str">
        <f t="shared" si="17"/>
        <v>Ai IKEHARA (02)</v>
      </c>
      <c r="P370" s="113"/>
      <c r="Q370" s="113"/>
    </row>
    <row r="371" spans="1:17" x14ac:dyDescent="0.15">
      <c r="A371" s="112">
        <v>376</v>
      </c>
      <c r="B371" s="113" t="s">
        <v>2588</v>
      </c>
      <c r="C371" s="112" t="s">
        <v>2589</v>
      </c>
      <c r="D371" s="112" t="s">
        <v>142</v>
      </c>
      <c r="E371" s="112">
        <v>37</v>
      </c>
      <c r="F371" s="112" t="s">
        <v>2665</v>
      </c>
      <c r="G371" s="112" t="s">
        <v>2666</v>
      </c>
      <c r="H371" s="112" t="s">
        <v>2667</v>
      </c>
      <c r="I371" s="113" t="s">
        <v>2668</v>
      </c>
      <c r="J371" s="113" t="s">
        <v>13045</v>
      </c>
      <c r="K371" s="112" t="s">
        <v>7411</v>
      </c>
      <c r="L371" s="112" t="s">
        <v>13592</v>
      </c>
      <c r="M371" s="237" t="str">
        <f t="shared" si="15"/>
        <v>01</v>
      </c>
      <c r="N371" s="237" t="str">
        <f t="shared" si="16"/>
        <v>吉識　史央里 (1)</v>
      </c>
      <c r="O371" s="237" t="str">
        <f t="shared" si="17"/>
        <v>Shiori YOSHIKI (01)</v>
      </c>
      <c r="P371" s="113"/>
      <c r="Q371" s="113"/>
    </row>
    <row r="372" spans="1:17" x14ac:dyDescent="0.15">
      <c r="A372" s="112">
        <v>377</v>
      </c>
      <c r="B372" s="113" t="s">
        <v>2588</v>
      </c>
      <c r="C372" s="112" t="s">
        <v>2589</v>
      </c>
      <c r="D372" s="112" t="s">
        <v>142</v>
      </c>
      <c r="E372" s="112">
        <v>27</v>
      </c>
      <c r="F372" s="112" t="s">
        <v>2669</v>
      </c>
      <c r="G372" s="112" t="s">
        <v>2670</v>
      </c>
      <c r="H372" s="112" t="s">
        <v>2671</v>
      </c>
      <c r="I372" s="113" t="s">
        <v>13593</v>
      </c>
      <c r="J372" s="113" t="s">
        <v>13263</v>
      </c>
      <c r="K372" s="112" t="s">
        <v>7411</v>
      </c>
      <c r="L372" s="112" t="s">
        <v>13594</v>
      </c>
      <c r="M372" s="237" t="str">
        <f t="shared" si="15"/>
        <v>01</v>
      </c>
      <c r="N372" s="237" t="str">
        <f t="shared" si="16"/>
        <v>小南　佑子 (1)</v>
      </c>
      <c r="O372" s="237" t="str">
        <f t="shared" si="17"/>
        <v>Yuko KOMINAMI (01)</v>
      </c>
      <c r="P372" s="113"/>
      <c r="Q372" s="113"/>
    </row>
    <row r="373" spans="1:17" x14ac:dyDescent="0.15">
      <c r="A373" s="112">
        <v>378</v>
      </c>
      <c r="B373" s="113" t="s">
        <v>2673</v>
      </c>
      <c r="C373" s="112" t="s">
        <v>2674</v>
      </c>
      <c r="D373" s="112" t="s">
        <v>112</v>
      </c>
      <c r="E373" s="112">
        <v>30</v>
      </c>
      <c r="F373" s="112" t="s">
        <v>2672</v>
      </c>
      <c r="G373" s="112" t="s">
        <v>1506</v>
      </c>
      <c r="H373" s="112" t="s">
        <v>2675</v>
      </c>
      <c r="I373" s="113" t="s">
        <v>7413</v>
      </c>
      <c r="J373" s="113" t="s">
        <v>13035</v>
      </c>
      <c r="K373" s="112" t="s">
        <v>7411</v>
      </c>
      <c r="L373" s="112" t="s">
        <v>13595</v>
      </c>
      <c r="M373" s="237" t="str">
        <f t="shared" si="15"/>
        <v>99</v>
      </c>
      <c r="N373" s="237" t="str">
        <f t="shared" si="16"/>
        <v>岡崎　真菜 (4)</v>
      </c>
      <c r="O373" s="237" t="str">
        <f t="shared" si="17"/>
        <v>Mana OKAZAKI (99)</v>
      </c>
      <c r="P373" s="113"/>
      <c r="Q373" s="113"/>
    </row>
    <row r="374" spans="1:17" x14ac:dyDescent="0.15">
      <c r="A374" s="112">
        <v>379</v>
      </c>
      <c r="B374" s="113" t="s">
        <v>2673</v>
      </c>
      <c r="C374" s="112" t="s">
        <v>2674</v>
      </c>
      <c r="D374" s="112" t="s">
        <v>112</v>
      </c>
      <c r="E374" s="112">
        <v>27</v>
      </c>
      <c r="F374" s="112" t="s">
        <v>2676</v>
      </c>
      <c r="G374" s="112" t="s">
        <v>1505</v>
      </c>
      <c r="H374" s="112" t="s">
        <v>2677</v>
      </c>
      <c r="I374" s="113" t="s">
        <v>13596</v>
      </c>
      <c r="J374" s="113" t="s">
        <v>1725</v>
      </c>
      <c r="K374" s="112" t="s">
        <v>7411</v>
      </c>
      <c r="L374" s="112" t="s">
        <v>13597</v>
      </c>
      <c r="M374" s="237" t="str">
        <f t="shared" si="15"/>
        <v>98</v>
      </c>
      <c r="N374" s="237" t="str">
        <f t="shared" si="16"/>
        <v>髙野　佑香 (4)</v>
      </c>
      <c r="O374" s="237" t="str">
        <f t="shared" si="17"/>
        <v>Yuka TAKANO (98)</v>
      </c>
      <c r="P374" s="113"/>
      <c r="Q374" s="113"/>
    </row>
    <row r="375" spans="1:17" x14ac:dyDescent="0.15">
      <c r="A375" s="112">
        <v>380</v>
      </c>
      <c r="B375" s="113" t="s">
        <v>2673</v>
      </c>
      <c r="C375" s="112" t="s">
        <v>2674</v>
      </c>
      <c r="D375" s="112" t="s">
        <v>131</v>
      </c>
      <c r="E375" s="112">
        <v>30</v>
      </c>
      <c r="F375" s="112" t="s">
        <v>2678</v>
      </c>
      <c r="G375" s="112" t="s">
        <v>2679</v>
      </c>
      <c r="H375" s="112" t="s">
        <v>2680</v>
      </c>
      <c r="I375" s="113" t="s">
        <v>7414</v>
      </c>
      <c r="J375" s="113" t="s">
        <v>13578</v>
      </c>
      <c r="K375" s="112" t="s">
        <v>7411</v>
      </c>
      <c r="L375" s="112" t="s">
        <v>13598</v>
      </c>
      <c r="M375" s="237" t="str">
        <f t="shared" si="15"/>
        <v>98</v>
      </c>
      <c r="N375" s="237" t="str">
        <f t="shared" si="16"/>
        <v>久保　葉月 (3)</v>
      </c>
      <c r="O375" s="237" t="str">
        <f t="shared" si="17"/>
        <v>Hazuki KUBO (98)</v>
      </c>
      <c r="P375" s="113"/>
      <c r="Q375" s="113"/>
    </row>
    <row r="376" spans="1:17" x14ac:dyDescent="0.15">
      <c r="A376" s="112">
        <v>381</v>
      </c>
      <c r="B376" s="113" t="s">
        <v>2673</v>
      </c>
      <c r="C376" s="112" t="s">
        <v>2674</v>
      </c>
      <c r="D376" s="112" t="s">
        <v>131</v>
      </c>
      <c r="E376" s="112">
        <v>30</v>
      </c>
      <c r="F376" s="112" t="s">
        <v>2681</v>
      </c>
      <c r="G376" s="112" t="s">
        <v>2682</v>
      </c>
      <c r="H376" s="112" t="s">
        <v>2683</v>
      </c>
      <c r="I376" s="113" t="s">
        <v>13599</v>
      </c>
      <c r="J376" s="113" t="s">
        <v>2603</v>
      </c>
      <c r="K376" s="112" t="s">
        <v>7411</v>
      </c>
      <c r="L376" s="112" t="s">
        <v>13600</v>
      </c>
      <c r="M376" s="237" t="str">
        <f t="shared" si="15"/>
        <v>99</v>
      </c>
      <c r="N376" s="237" t="str">
        <f t="shared" si="16"/>
        <v>美坂　ゆり (3)</v>
      </c>
      <c r="O376" s="237" t="str">
        <f t="shared" si="17"/>
        <v>Yuri MISAKA (99)</v>
      </c>
      <c r="P376" s="113"/>
      <c r="Q376" s="113"/>
    </row>
    <row r="377" spans="1:17" x14ac:dyDescent="0.15">
      <c r="A377" s="112">
        <v>382</v>
      </c>
      <c r="B377" s="113" t="s">
        <v>2673</v>
      </c>
      <c r="C377" s="112" t="s">
        <v>2674</v>
      </c>
      <c r="D377" s="112" t="s">
        <v>131</v>
      </c>
      <c r="E377" s="112">
        <v>30</v>
      </c>
      <c r="F377" s="112" t="s">
        <v>2684</v>
      </c>
      <c r="G377" s="112" t="s">
        <v>2685</v>
      </c>
      <c r="H377" s="112" t="s">
        <v>2686</v>
      </c>
      <c r="I377" s="113" t="s">
        <v>8238</v>
      </c>
      <c r="J377" s="113" t="s">
        <v>2687</v>
      </c>
      <c r="K377" s="112" t="s">
        <v>7411</v>
      </c>
      <c r="L377" s="112" t="s">
        <v>13601</v>
      </c>
      <c r="M377" s="237" t="str">
        <f t="shared" si="15"/>
        <v>99</v>
      </c>
      <c r="N377" s="237" t="str">
        <f t="shared" si="16"/>
        <v>山本　久泉子 (3)</v>
      </c>
      <c r="O377" s="237" t="str">
        <f t="shared" si="17"/>
        <v>Kumiko YAMAMOTO (99)</v>
      </c>
      <c r="P377" s="113"/>
      <c r="Q377" s="113"/>
    </row>
    <row r="378" spans="1:17" x14ac:dyDescent="0.15">
      <c r="A378" s="112">
        <v>383</v>
      </c>
      <c r="B378" s="113" t="s">
        <v>2673</v>
      </c>
      <c r="C378" s="112" t="s">
        <v>2674</v>
      </c>
      <c r="D378" s="112" t="s">
        <v>131</v>
      </c>
      <c r="E378" s="112">
        <v>30</v>
      </c>
      <c r="F378" s="112" t="s">
        <v>2688</v>
      </c>
      <c r="G378" s="112" t="s">
        <v>2689</v>
      </c>
      <c r="H378" s="112" t="s">
        <v>2047</v>
      </c>
      <c r="I378" s="113" t="s">
        <v>13602</v>
      </c>
      <c r="J378" s="113" t="s">
        <v>13603</v>
      </c>
      <c r="K378" s="112" t="s">
        <v>7411</v>
      </c>
      <c r="L378" s="112" t="s">
        <v>13604</v>
      </c>
      <c r="M378" s="237" t="str">
        <f t="shared" si="15"/>
        <v>98</v>
      </c>
      <c r="N378" s="237" t="str">
        <f t="shared" si="16"/>
        <v>湯垣　七彩 (3)</v>
      </c>
      <c r="O378" s="237" t="str">
        <f t="shared" si="17"/>
        <v>Nanasa KOGAKI (98)</v>
      </c>
      <c r="P378" s="113"/>
      <c r="Q378" s="113"/>
    </row>
    <row r="379" spans="1:17" x14ac:dyDescent="0.15">
      <c r="A379" s="112">
        <v>384</v>
      </c>
      <c r="B379" s="113" t="s">
        <v>2673</v>
      </c>
      <c r="C379" s="112" t="s">
        <v>2674</v>
      </c>
      <c r="D379" s="112" t="s">
        <v>139</v>
      </c>
      <c r="E379" s="112">
        <v>30</v>
      </c>
      <c r="F379" s="112" t="s">
        <v>2690</v>
      </c>
      <c r="G379" s="112" t="s">
        <v>2691</v>
      </c>
      <c r="H379" s="112" t="s">
        <v>2692</v>
      </c>
      <c r="I379" s="113" t="s">
        <v>13494</v>
      </c>
      <c r="J379" s="113" t="s">
        <v>13198</v>
      </c>
      <c r="K379" s="112" t="s">
        <v>7411</v>
      </c>
      <c r="L379" s="112" t="s">
        <v>13605</v>
      </c>
      <c r="M379" s="237" t="str">
        <f t="shared" si="15"/>
        <v>99</v>
      </c>
      <c r="N379" s="237" t="str">
        <f t="shared" si="16"/>
        <v>池田　亜耶香 (2)</v>
      </c>
      <c r="O379" s="237" t="str">
        <f t="shared" si="17"/>
        <v>Ayaka IKEDA (99)</v>
      </c>
      <c r="P379" s="113"/>
      <c r="Q379" s="113"/>
    </row>
    <row r="380" spans="1:17" x14ac:dyDescent="0.15">
      <c r="A380" s="112">
        <v>385</v>
      </c>
      <c r="B380" s="113" t="s">
        <v>2673</v>
      </c>
      <c r="C380" s="112" t="s">
        <v>2674</v>
      </c>
      <c r="D380" s="112" t="s">
        <v>139</v>
      </c>
      <c r="E380" s="112">
        <v>30</v>
      </c>
      <c r="F380" s="112" t="s">
        <v>2693</v>
      </c>
      <c r="G380" s="112" t="s">
        <v>2694</v>
      </c>
      <c r="H380" s="112" t="s">
        <v>2695</v>
      </c>
      <c r="I380" s="113" t="s">
        <v>7412</v>
      </c>
      <c r="J380" s="113" t="s">
        <v>13560</v>
      </c>
      <c r="K380" s="112" t="s">
        <v>7411</v>
      </c>
      <c r="L380" s="112" t="s">
        <v>13606</v>
      </c>
      <c r="M380" s="237" t="str">
        <f t="shared" si="15"/>
        <v>00</v>
      </c>
      <c r="N380" s="237" t="str">
        <f t="shared" si="16"/>
        <v>佐藤　あいり (2)</v>
      </c>
      <c r="O380" s="237" t="str">
        <f t="shared" si="17"/>
        <v>Airi SATO (00)</v>
      </c>
      <c r="P380" s="113"/>
      <c r="Q380" s="113"/>
    </row>
    <row r="381" spans="1:17" x14ac:dyDescent="0.15">
      <c r="A381" s="112">
        <v>386</v>
      </c>
      <c r="B381" s="113" t="s">
        <v>2673</v>
      </c>
      <c r="C381" s="112" t="s">
        <v>2674</v>
      </c>
      <c r="D381" s="112" t="s">
        <v>139</v>
      </c>
      <c r="E381" s="112">
        <v>30</v>
      </c>
      <c r="F381" s="112" t="s">
        <v>2696</v>
      </c>
      <c r="G381" s="112" t="s">
        <v>2697</v>
      </c>
      <c r="H381" s="112" t="s">
        <v>2260</v>
      </c>
      <c r="I381" s="113" t="s">
        <v>13607</v>
      </c>
      <c r="J381" s="113" t="s">
        <v>13608</v>
      </c>
      <c r="K381" s="112" t="s">
        <v>7411</v>
      </c>
      <c r="L381" s="112" t="s">
        <v>13609</v>
      </c>
      <c r="M381" s="237" t="str">
        <f t="shared" si="15"/>
        <v>00</v>
      </c>
      <c r="N381" s="237" t="str">
        <f t="shared" si="16"/>
        <v>田井　萌々香 (2)</v>
      </c>
      <c r="O381" s="237" t="str">
        <f t="shared" si="17"/>
        <v>Momoka TAI (00)</v>
      </c>
      <c r="P381" s="113"/>
      <c r="Q381" s="113"/>
    </row>
    <row r="382" spans="1:17" x14ac:dyDescent="0.15">
      <c r="A382" s="112">
        <v>387</v>
      </c>
      <c r="B382" s="113" t="s">
        <v>2699</v>
      </c>
      <c r="C382" s="112" t="s">
        <v>2701</v>
      </c>
      <c r="D382" s="112" t="s">
        <v>112</v>
      </c>
      <c r="E382" s="112" t="s">
        <v>2700</v>
      </c>
      <c r="F382" s="112" t="s">
        <v>2698</v>
      </c>
      <c r="G382" s="112" t="s">
        <v>1322</v>
      </c>
      <c r="H382" s="112" t="s">
        <v>2702</v>
      </c>
      <c r="I382" s="113" t="s">
        <v>11138</v>
      </c>
      <c r="J382" s="113" t="s">
        <v>13610</v>
      </c>
      <c r="K382" s="112" t="s">
        <v>7411</v>
      </c>
      <c r="L382" s="112" t="s">
        <v>13611</v>
      </c>
      <c r="M382" s="237" t="str">
        <f t="shared" si="15"/>
        <v>98</v>
      </c>
      <c r="N382" s="237" t="str">
        <f t="shared" si="16"/>
        <v>工藤　千佳 (4)</v>
      </c>
      <c r="O382" s="237" t="str">
        <f t="shared" si="17"/>
        <v>Chiaya KUDO (98)</v>
      </c>
      <c r="P382" s="113"/>
      <c r="Q382" s="113"/>
    </row>
    <row r="383" spans="1:17" x14ac:dyDescent="0.15">
      <c r="A383" s="112">
        <v>388</v>
      </c>
      <c r="B383" s="113" t="s">
        <v>2699</v>
      </c>
      <c r="C383" s="112" t="s">
        <v>2701</v>
      </c>
      <c r="D383" s="112" t="s">
        <v>112</v>
      </c>
      <c r="E383" s="112">
        <v>24</v>
      </c>
      <c r="F383" s="112" t="s">
        <v>2703</v>
      </c>
      <c r="G383" s="112" t="s">
        <v>1323</v>
      </c>
      <c r="H383" s="112" t="s">
        <v>2704</v>
      </c>
      <c r="I383" s="113" t="s">
        <v>8779</v>
      </c>
      <c r="J383" s="113" t="s">
        <v>12982</v>
      </c>
      <c r="K383" s="112" t="s">
        <v>7411</v>
      </c>
      <c r="L383" s="112" t="s">
        <v>13612</v>
      </c>
      <c r="M383" s="237" t="str">
        <f t="shared" si="15"/>
        <v>99</v>
      </c>
      <c r="N383" s="237" t="str">
        <f t="shared" si="16"/>
        <v>鈴木　塔子 (4)</v>
      </c>
      <c r="O383" s="237" t="str">
        <f t="shared" si="17"/>
        <v>Ami SUZUKI (99)</v>
      </c>
      <c r="P383" s="113"/>
      <c r="Q383" s="113"/>
    </row>
    <row r="384" spans="1:17" x14ac:dyDescent="0.15">
      <c r="A384" s="112">
        <v>389</v>
      </c>
      <c r="B384" s="113" t="s">
        <v>2699</v>
      </c>
      <c r="C384" s="112" t="s">
        <v>2701</v>
      </c>
      <c r="D384" s="112" t="s">
        <v>112</v>
      </c>
      <c r="E384" s="112">
        <v>29</v>
      </c>
      <c r="F384" s="112" t="s">
        <v>2705</v>
      </c>
      <c r="G384" s="112" t="s">
        <v>1324</v>
      </c>
      <c r="H384" s="112" t="s">
        <v>2706</v>
      </c>
      <c r="I384" s="113" t="s">
        <v>8779</v>
      </c>
      <c r="J384" s="113" t="s">
        <v>13525</v>
      </c>
      <c r="K384" s="112" t="s">
        <v>7411</v>
      </c>
      <c r="L384" s="112" t="s">
        <v>13613</v>
      </c>
      <c r="M384" s="237" t="str">
        <f t="shared" si="15"/>
        <v>98</v>
      </c>
      <c r="N384" s="237" t="str">
        <f t="shared" si="16"/>
        <v>鈴木　夢 (4)</v>
      </c>
      <c r="O384" s="237" t="str">
        <f t="shared" si="17"/>
        <v>Rena SUZUKI (98)</v>
      </c>
      <c r="P384" s="113"/>
      <c r="Q384" s="113"/>
    </row>
    <row r="385" spans="1:17" x14ac:dyDescent="0.15">
      <c r="A385" s="112">
        <v>390</v>
      </c>
      <c r="B385" s="113" t="s">
        <v>2699</v>
      </c>
      <c r="C385" s="112" t="s">
        <v>2701</v>
      </c>
      <c r="D385" s="112" t="s">
        <v>112</v>
      </c>
      <c r="E385" s="112">
        <v>28</v>
      </c>
      <c r="F385" s="112" t="s">
        <v>2707</v>
      </c>
      <c r="G385" s="112" t="s">
        <v>1325</v>
      </c>
      <c r="H385" s="112" t="s">
        <v>2708</v>
      </c>
      <c r="I385" s="113" t="s">
        <v>13614</v>
      </c>
      <c r="J385" s="113" t="s">
        <v>13468</v>
      </c>
      <c r="K385" s="112" t="s">
        <v>7411</v>
      </c>
      <c r="L385" s="112" t="s">
        <v>13615</v>
      </c>
      <c r="M385" s="237" t="str">
        <f t="shared" si="15"/>
        <v>98</v>
      </c>
      <c r="N385" s="237" t="str">
        <f t="shared" si="16"/>
        <v>津山　葵 (4)</v>
      </c>
      <c r="O385" s="237" t="str">
        <f t="shared" si="17"/>
        <v>Tomomi TSUYAMA (98)</v>
      </c>
      <c r="P385" s="113"/>
      <c r="Q385" s="113"/>
    </row>
    <row r="386" spans="1:17" x14ac:dyDescent="0.15">
      <c r="A386" s="112">
        <v>391</v>
      </c>
      <c r="B386" s="113" t="s">
        <v>2699</v>
      </c>
      <c r="C386" s="112" t="s">
        <v>2701</v>
      </c>
      <c r="D386" s="112" t="s">
        <v>112</v>
      </c>
      <c r="E386" s="112">
        <v>25</v>
      </c>
      <c r="F386" s="112" t="s">
        <v>2709</v>
      </c>
      <c r="G386" s="112" t="s">
        <v>1326</v>
      </c>
      <c r="H386" s="112" t="s">
        <v>2710</v>
      </c>
      <c r="I386" s="113" t="s">
        <v>13616</v>
      </c>
      <c r="J386" s="113" t="s">
        <v>12960</v>
      </c>
      <c r="K386" s="112" t="s">
        <v>7411</v>
      </c>
      <c r="L386" s="112" t="s">
        <v>13617</v>
      </c>
      <c r="M386" s="237" t="str">
        <f t="shared" si="15"/>
        <v>98</v>
      </c>
      <c r="N386" s="237" t="str">
        <f t="shared" si="16"/>
        <v>時任　美保子 (4)</v>
      </c>
      <c r="O386" s="237" t="str">
        <f t="shared" si="17"/>
        <v>Akane TOKITO (98)</v>
      </c>
      <c r="P386" s="113"/>
      <c r="Q386" s="113"/>
    </row>
    <row r="387" spans="1:17" x14ac:dyDescent="0.15">
      <c r="A387" s="112">
        <v>392</v>
      </c>
      <c r="B387" s="113" t="s">
        <v>2699</v>
      </c>
      <c r="C387" s="112" t="s">
        <v>2701</v>
      </c>
      <c r="D387" s="112" t="s">
        <v>112</v>
      </c>
      <c r="E387" s="112">
        <v>27</v>
      </c>
      <c r="F387" s="112" t="s">
        <v>2711</v>
      </c>
      <c r="G387" s="112" t="s">
        <v>1327</v>
      </c>
      <c r="H387" s="112" t="s">
        <v>2712</v>
      </c>
      <c r="I387" s="113" t="s">
        <v>13618</v>
      </c>
      <c r="J387" s="113" t="s">
        <v>13619</v>
      </c>
      <c r="K387" s="112" t="s">
        <v>7411</v>
      </c>
      <c r="L387" s="112" t="s">
        <v>13620</v>
      </c>
      <c r="M387" s="237" t="str">
        <f t="shared" ref="M387:M450" si="18">LEFT(H387,2)</f>
        <v>98</v>
      </c>
      <c r="N387" s="237" t="str">
        <f t="shared" ref="N387:N450" si="19">F387&amp;" ("&amp;D387&amp;")"</f>
        <v>中原　みなみ (4)</v>
      </c>
      <c r="O387" s="237" t="str">
        <f t="shared" ref="O387:O450" si="20">J387&amp;" "&amp;I387&amp;" ("&amp;M387&amp;")"</f>
        <v>Hana NAKAHARA (98)</v>
      </c>
      <c r="P387" s="113"/>
      <c r="Q387" s="113"/>
    </row>
    <row r="388" spans="1:17" x14ac:dyDescent="0.15">
      <c r="A388" s="112">
        <v>393</v>
      </c>
      <c r="B388" s="113" t="s">
        <v>2699</v>
      </c>
      <c r="C388" s="112" t="s">
        <v>2701</v>
      </c>
      <c r="D388" s="112" t="s">
        <v>131</v>
      </c>
      <c r="E388" s="112">
        <v>28</v>
      </c>
      <c r="F388" s="112" t="s">
        <v>2713</v>
      </c>
      <c r="G388" s="112" t="s">
        <v>1328</v>
      </c>
      <c r="H388" s="112" t="s">
        <v>2714</v>
      </c>
      <c r="I388" s="113" t="s">
        <v>13621</v>
      </c>
      <c r="J388" s="113" t="s">
        <v>13622</v>
      </c>
      <c r="K388" s="112" t="s">
        <v>7411</v>
      </c>
      <c r="L388" s="112" t="s">
        <v>13623</v>
      </c>
      <c r="M388" s="237" t="str">
        <f t="shared" si="18"/>
        <v>99</v>
      </c>
      <c r="N388" s="237" t="str">
        <f t="shared" si="19"/>
        <v>尾上　梨香 (3)</v>
      </c>
      <c r="O388" s="237" t="str">
        <f t="shared" si="20"/>
        <v>Ran ONOE (99)</v>
      </c>
      <c r="P388" s="113"/>
      <c r="Q388" s="113"/>
    </row>
    <row r="389" spans="1:17" x14ac:dyDescent="0.15">
      <c r="A389" s="112">
        <v>394</v>
      </c>
      <c r="B389" s="113" t="s">
        <v>2699</v>
      </c>
      <c r="C389" s="112" t="s">
        <v>2701</v>
      </c>
      <c r="D389" s="112" t="s">
        <v>131</v>
      </c>
      <c r="E389" s="112">
        <v>23</v>
      </c>
      <c r="F389" s="112" t="s">
        <v>2715</v>
      </c>
      <c r="G389" s="112" t="s">
        <v>1329</v>
      </c>
      <c r="H389" s="112" t="s">
        <v>2716</v>
      </c>
      <c r="I389" s="113" t="s">
        <v>13624</v>
      </c>
      <c r="J389" s="113" t="s">
        <v>13045</v>
      </c>
      <c r="K389" s="112" t="s">
        <v>7411</v>
      </c>
      <c r="L389" s="112" t="s">
        <v>13625</v>
      </c>
      <c r="M389" s="237" t="str">
        <f t="shared" si="18"/>
        <v>99</v>
      </c>
      <c r="N389" s="237" t="str">
        <f t="shared" si="19"/>
        <v>片山　栞里 (3)</v>
      </c>
      <c r="O389" s="237" t="str">
        <f t="shared" si="20"/>
        <v>Shiori KATAYAMA (99)</v>
      </c>
      <c r="P389" s="113"/>
      <c r="Q389" s="113"/>
    </row>
    <row r="390" spans="1:17" x14ac:dyDescent="0.15">
      <c r="A390" s="112">
        <v>395</v>
      </c>
      <c r="B390" s="113" t="s">
        <v>2699</v>
      </c>
      <c r="C390" s="112" t="s">
        <v>2701</v>
      </c>
      <c r="D390" s="112" t="s">
        <v>131</v>
      </c>
      <c r="E390" s="112">
        <v>33</v>
      </c>
      <c r="F390" s="112" t="s">
        <v>2717</v>
      </c>
      <c r="G390" s="112" t="s">
        <v>1330</v>
      </c>
      <c r="H390" s="112" t="s">
        <v>2718</v>
      </c>
      <c r="I390" s="113" t="s">
        <v>13626</v>
      </c>
      <c r="J390" s="113" t="s">
        <v>13627</v>
      </c>
      <c r="K390" s="112" t="s">
        <v>7411</v>
      </c>
      <c r="L390" s="112" t="s">
        <v>13628</v>
      </c>
      <c r="M390" s="237" t="str">
        <f t="shared" si="18"/>
        <v>99</v>
      </c>
      <c r="N390" s="237" t="str">
        <f t="shared" si="19"/>
        <v>澤谷　柚花 (3)</v>
      </c>
      <c r="O390" s="237" t="str">
        <f t="shared" si="20"/>
        <v>Yuzuka SAWATANI (99)</v>
      </c>
      <c r="P390" s="113"/>
      <c r="Q390" s="113"/>
    </row>
    <row r="391" spans="1:17" x14ac:dyDescent="0.15">
      <c r="A391" s="112">
        <v>396</v>
      </c>
      <c r="B391" s="113" t="s">
        <v>2699</v>
      </c>
      <c r="C391" s="112" t="s">
        <v>2701</v>
      </c>
      <c r="D391" s="112" t="s">
        <v>131</v>
      </c>
      <c r="E391" s="112">
        <v>27</v>
      </c>
      <c r="F391" s="112" t="s">
        <v>2719</v>
      </c>
      <c r="G391" s="112" t="s">
        <v>1331</v>
      </c>
      <c r="H391" s="112" t="s">
        <v>2720</v>
      </c>
      <c r="I391" s="113" t="s">
        <v>13629</v>
      </c>
      <c r="J391" s="113" t="s">
        <v>13050</v>
      </c>
      <c r="K391" s="112" t="s">
        <v>7411</v>
      </c>
      <c r="L391" s="112" t="s">
        <v>13630</v>
      </c>
      <c r="M391" s="237" t="str">
        <f t="shared" si="18"/>
        <v>99</v>
      </c>
      <c r="N391" s="237" t="str">
        <f t="shared" si="19"/>
        <v>高山　綺音 (3)</v>
      </c>
      <c r="O391" s="237" t="str">
        <f t="shared" si="20"/>
        <v>Ayane TAKAYAMA (99)</v>
      </c>
      <c r="P391" s="113"/>
      <c r="Q391" s="113"/>
    </row>
    <row r="392" spans="1:17" x14ac:dyDescent="0.15">
      <c r="A392" s="112">
        <v>397</v>
      </c>
      <c r="B392" s="113" t="s">
        <v>2699</v>
      </c>
      <c r="C392" s="112" t="s">
        <v>2701</v>
      </c>
      <c r="D392" s="112" t="s">
        <v>131</v>
      </c>
      <c r="E392" s="112">
        <v>27</v>
      </c>
      <c r="F392" s="112" t="s">
        <v>2721</v>
      </c>
      <c r="G392" s="112" t="s">
        <v>1332</v>
      </c>
      <c r="H392" s="112" t="s">
        <v>2722</v>
      </c>
      <c r="I392" s="113" t="s">
        <v>8868</v>
      </c>
      <c r="J392" s="113" t="s">
        <v>7934</v>
      </c>
      <c r="K392" s="112" t="s">
        <v>7411</v>
      </c>
      <c r="L392" s="112" t="s">
        <v>13631</v>
      </c>
      <c r="M392" s="237" t="str">
        <f t="shared" si="18"/>
        <v>00</v>
      </c>
      <c r="N392" s="237" t="str">
        <f t="shared" si="19"/>
        <v>多田　光 (3)</v>
      </c>
      <c r="O392" s="237" t="str">
        <f t="shared" si="20"/>
        <v>Hikaru TADA (00)</v>
      </c>
      <c r="P392" s="113"/>
      <c r="Q392" s="113"/>
    </row>
    <row r="393" spans="1:17" x14ac:dyDescent="0.15">
      <c r="A393" s="112">
        <v>398</v>
      </c>
      <c r="B393" s="113" t="s">
        <v>2699</v>
      </c>
      <c r="C393" s="112" t="s">
        <v>2701</v>
      </c>
      <c r="D393" s="112" t="s">
        <v>131</v>
      </c>
      <c r="E393" s="112">
        <v>28</v>
      </c>
      <c r="F393" s="112" t="s">
        <v>2723</v>
      </c>
      <c r="G393" s="112" t="s">
        <v>1333</v>
      </c>
      <c r="H393" s="112" t="s">
        <v>2724</v>
      </c>
      <c r="I393" s="113" t="s">
        <v>8358</v>
      </c>
      <c r="J393" s="113" t="s">
        <v>13632</v>
      </c>
      <c r="K393" s="112" t="s">
        <v>7411</v>
      </c>
      <c r="L393" s="112" t="s">
        <v>13633</v>
      </c>
      <c r="M393" s="237" t="str">
        <f t="shared" si="18"/>
        <v>99</v>
      </c>
      <c r="N393" s="237" t="str">
        <f t="shared" si="19"/>
        <v>宮田　乙葉 (3)</v>
      </c>
      <c r="O393" s="237" t="str">
        <f t="shared" si="20"/>
        <v>Otoha MIYATA (99)</v>
      </c>
      <c r="P393" s="113"/>
      <c r="Q393" s="113"/>
    </row>
    <row r="394" spans="1:17" x14ac:dyDescent="0.15">
      <c r="A394" s="112">
        <v>399</v>
      </c>
      <c r="B394" s="113" t="s">
        <v>2699</v>
      </c>
      <c r="C394" s="112" t="s">
        <v>2701</v>
      </c>
      <c r="D394" s="112" t="s">
        <v>139</v>
      </c>
      <c r="E394" s="112">
        <v>31</v>
      </c>
      <c r="F394" s="112" t="s">
        <v>2725</v>
      </c>
      <c r="G394" s="112" t="s">
        <v>2726</v>
      </c>
      <c r="H394" s="112" t="s">
        <v>2727</v>
      </c>
      <c r="I394" s="113" t="s">
        <v>7413</v>
      </c>
      <c r="J394" s="113" t="s">
        <v>13014</v>
      </c>
      <c r="K394" s="112" t="s">
        <v>7411</v>
      </c>
      <c r="L394" s="112" t="s">
        <v>13634</v>
      </c>
      <c r="M394" s="237" t="str">
        <f t="shared" si="18"/>
        <v>01</v>
      </c>
      <c r="N394" s="237" t="str">
        <f t="shared" si="19"/>
        <v>岡﨑　汀 (2)</v>
      </c>
      <c r="O394" s="237" t="str">
        <f t="shared" si="20"/>
        <v>Nagisa OKAZAKI (01)</v>
      </c>
      <c r="P394" s="113"/>
      <c r="Q394" s="113"/>
    </row>
    <row r="395" spans="1:17" x14ac:dyDescent="0.15">
      <c r="A395" s="112">
        <v>400</v>
      </c>
      <c r="B395" s="113" t="s">
        <v>2699</v>
      </c>
      <c r="C395" s="112" t="s">
        <v>2701</v>
      </c>
      <c r="D395" s="112" t="s">
        <v>139</v>
      </c>
      <c r="E395" s="112">
        <v>23</v>
      </c>
      <c r="F395" s="112" t="s">
        <v>2728</v>
      </c>
      <c r="G395" s="112" t="s">
        <v>2729</v>
      </c>
      <c r="H395" s="112" t="s">
        <v>1885</v>
      </c>
      <c r="I395" s="113" t="s">
        <v>13635</v>
      </c>
      <c r="J395" s="113" t="s">
        <v>12984</v>
      </c>
      <c r="K395" s="112" t="s">
        <v>7411</v>
      </c>
      <c r="L395" s="112" t="s">
        <v>13636</v>
      </c>
      <c r="M395" s="237" t="str">
        <f t="shared" si="18"/>
        <v>01</v>
      </c>
      <c r="N395" s="237" t="str">
        <f t="shared" si="19"/>
        <v>小笠原　早矢楓 (2)</v>
      </c>
      <c r="O395" s="237" t="str">
        <f t="shared" si="20"/>
        <v>Sayaka OGASAWARA (01)</v>
      </c>
      <c r="P395" s="113"/>
      <c r="Q395" s="113"/>
    </row>
    <row r="396" spans="1:17" x14ac:dyDescent="0.15">
      <c r="A396" s="112">
        <v>401</v>
      </c>
      <c r="B396" s="113" t="s">
        <v>2699</v>
      </c>
      <c r="C396" s="112" t="s">
        <v>2701</v>
      </c>
      <c r="D396" s="112" t="s">
        <v>139</v>
      </c>
      <c r="E396" s="112">
        <v>27</v>
      </c>
      <c r="F396" s="112" t="s">
        <v>2730</v>
      </c>
      <c r="G396" s="112" t="s">
        <v>2731</v>
      </c>
      <c r="H396" s="112" t="s">
        <v>2732</v>
      </c>
      <c r="I396" s="113" t="s">
        <v>7507</v>
      </c>
      <c r="J396" s="113" t="s">
        <v>9324</v>
      </c>
      <c r="K396" s="112" t="s">
        <v>7411</v>
      </c>
      <c r="L396" s="112" t="s">
        <v>13637</v>
      </c>
      <c r="M396" s="237" t="str">
        <f t="shared" si="18"/>
        <v>00</v>
      </c>
      <c r="N396" s="237" t="str">
        <f t="shared" si="19"/>
        <v>尾崎　莉於 (2)</v>
      </c>
      <c r="O396" s="237" t="str">
        <f t="shared" si="20"/>
        <v>Rio OZAKI (00)</v>
      </c>
      <c r="P396" s="113"/>
      <c r="Q396" s="113"/>
    </row>
    <row r="397" spans="1:17" x14ac:dyDescent="0.15">
      <c r="A397" s="112">
        <v>402</v>
      </c>
      <c r="B397" s="113" t="s">
        <v>2699</v>
      </c>
      <c r="C397" s="112" t="s">
        <v>2701</v>
      </c>
      <c r="D397" s="112" t="s">
        <v>139</v>
      </c>
      <c r="E397" s="112">
        <v>25</v>
      </c>
      <c r="F397" s="112" t="s">
        <v>2733</v>
      </c>
      <c r="G397" s="112" t="s">
        <v>2734</v>
      </c>
      <c r="H397" s="112" t="s">
        <v>2735</v>
      </c>
      <c r="I397" s="113" t="s">
        <v>13638</v>
      </c>
      <c r="J397" s="113" t="s">
        <v>13639</v>
      </c>
      <c r="K397" s="112" t="s">
        <v>7411</v>
      </c>
      <c r="L397" s="112" t="s">
        <v>13640</v>
      </c>
      <c r="M397" s="237" t="str">
        <f t="shared" si="18"/>
        <v>00</v>
      </c>
      <c r="N397" s="237" t="str">
        <f t="shared" si="19"/>
        <v>下村　日向子 (2)</v>
      </c>
      <c r="O397" s="237" t="str">
        <f t="shared" si="20"/>
        <v>Hinako SHIMOMURA (00)</v>
      </c>
      <c r="P397" s="113"/>
      <c r="Q397" s="113"/>
    </row>
    <row r="398" spans="1:17" x14ac:dyDescent="0.15">
      <c r="A398" s="112">
        <v>403</v>
      </c>
      <c r="B398" s="113" t="s">
        <v>2699</v>
      </c>
      <c r="C398" s="112" t="s">
        <v>2701</v>
      </c>
      <c r="D398" s="112" t="s">
        <v>139</v>
      </c>
      <c r="E398" s="112">
        <v>27</v>
      </c>
      <c r="F398" s="112" t="s">
        <v>2736</v>
      </c>
      <c r="G398" s="112" t="s">
        <v>2737</v>
      </c>
      <c r="H398" s="112" t="s">
        <v>2738</v>
      </c>
      <c r="I398" s="113" t="s">
        <v>13641</v>
      </c>
      <c r="J398" s="113" t="s">
        <v>13037</v>
      </c>
      <c r="K398" s="112" t="s">
        <v>7411</v>
      </c>
      <c r="L398" s="112" t="s">
        <v>13642</v>
      </c>
      <c r="M398" s="237" t="str">
        <f t="shared" si="18"/>
        <v>00</v>
      </c>
      <c r="N398" s="237" t="str">
        <f t="shared" si="19"/>
        <v>堂本　真衣 (2)</v>
      </c>
      <c r="O398" s="237" t="str">
        <f t="shared" si="20"/>
        <v>Mai DOMOTO (00)</v>
      </c>
      <c r="P398" s="113"/>
      <c r="Q398" s="113"/>
    </row>
    <row r="399" spans="1:17" x14ac:dyDescent="0.15">
      <c r="A399" s="112">
        <v>404</v>
      </c>
      <c r="B399" s="113" t="s">
        <v>2699</v>
      </c>
      <c r="C399" s="112" t="s">
        <v>2701</v>
      </c>
      <c r="D399" s="112" t="s">
        <v>139</v>
      </c>
      <c r="E399" s="112">
        <v>27</v>
      </c>
      <c r="F399" s="112" t="s">
        <v>2739</v>
      </c>
      <c r="G399" s="112" t="s">
        <v>2740</v>
      </c>
      <c r="H399" s="112" t="s">
        <v>2233</v>
      </c>
      <c r="I399" s="113" t="s">
        <v>13643</v>
      </c>
      <c r="J399" s="113" t="s">
        <v>1725</v>
      </c>
      <c r="K399" s="112" t="s">
        <v>7411</v>
      </c>
      <c r="L399" s="112" t="s">
        <v>13644</v>
      </c>
      <c r="M399" s="237" t="str">
        <f t="shared" si="18"/>
        <v>00</v>
      </c>
      <c r="N399" s="237" t="str">
        <f t="shared" si="19"/>
        <v>橋爪　優佳 (2)</v>
      </c>
      <c r="O399" s="237" t="str">
        <f t="shared" si="20"/>
        <v>Yuka HASHIZUME (00)</v>
      </c>
      <c r="P399" s="113"/>
      <c r="Q399" s="113"/>
    </row>
    <row r="400" spans="1:17" x14ac:dyDescent="0.15">
      <c r="A400" s="112">
        <v>405</v>
      </c>
      <c r="B400" s="113" t="s">
        <v>2699</v>
      </c>
      <c r="C400" s="112" t="s">
        <v>2701</v>
      </c>
      <c r="D400" s="112" t="s">
        <v>139</v>
      </c>
      <c r="E400" s="112">
        <v>28</v>
      </c>
      <c r="F400" s="112" t="s">
        <v>2741</v>
      </c>
      <c r="G400" s="112" t="s">
        <v>2742</v>
      </c>
      <c r="H400" s="112" t="s">
        <v>2743</v>
      </c>
      <c r="I400" s="113" t="s">
        <v>13438</v>
      </c>
      <c r="J400" s="113" t="s">
        <v>13645</v>
      </c>
      <c r="K400" s="112" t="s">
        <v>7411</v>
      </c>
      <c r="L400" s="112" t="s">
        <v>13646</v>
      </c>
      <c r="M400" s="237" t="str">
        <f t="shared" si="18"/>
        <v>00</v>
      </c>
      <c r="N400" s="237" t="str">
        <f t="shared" si="19"/>
        <v>平野　芙佑花 (2)</v>
      </c>
      <c r="O400" s="237" t="str">
        <f t="shared" si="20"/>
        <v>Fuka HIRANO (00)</v>
      </c>
      <c r="P400" s="113"/>
      <c r="Q400" s="113"/>
    </row>
    <row r="401" spans="1:17" x14ac:dyDescent="0.15">
      <c r="A401" s="112">
        <v>406</v>
      </c>
      <c r="B401" s="113" t="s">
        <v>2699</v>
      </c>
      <c r="C401" s="112" t="s">
        <v>2701</v>
      </c>
      <c r="D401" s="112" t="s">
        <v>139</v>
      </c>
      <c r="E401" s="112">
        <v>31</v>
      </c>
      <c r="F401" s="112" t="s">
        <v>2744</v>
      </c>
      <c r="G401" s="112" t="s">
        <v>2745</v>
      </c>
      <c r="H401" s="112" t="s">
        <v>2017</v>
      </c>
      <c r="I401" s="113" t="s">
        <v>13647</v>
      </c>
      <c r="J401" s="113" t="s">
        <v>13065</v>
      </c>
      <c r="K401" s="112" t="s">
        <v>7411</v>
      </c>
      <c r="L401" s="112" t="s">
        <v>13648</v>
      </c>
      <c r="M401" s="237" t="str">
        <f t="shared" si="18"/>
        <v>00</v>
      </c>
      <c r="N401" s="237" t="str">
        <f t="shared" si="19"/>
        <v>前田　夏美 (2)</v>
      </c>
      <c r="O401" s="237" t="str">
        <f t="shared" si="20"/>
        <v>Natsumi MAETA (00)</v>
      </c>
      <c r="P401" s="113"/>
      <c r="Q401" s="113"/>
    </row>
    <row r="402" spans="1:17" x14ac:dyDescent="0.15">
      <c r="A402" s="112">
        <v>407</v>
      </c>
      <c r="B402" s="113" t="s">
        <v>2699</v>
      </c>
      <c r="C402" s="112" t="s">
        <v>2701</v>
      </c>
      <c r="D402" s="112" t="s">
        <v>139</v>
      </c>
      <c r="E402" s="112">
        <v>38</v>
      </c>
      <c r="F402" s="112" t="s">
        <v>2746</v>
      </c>
      <c r="G402" s="112" t="s">
        <v>2747</v>
      </c>
      <c r="H402" s="112" t="s">
        <v>2748</v>
      </c>
      <c r="I402" s="113" t="s">
        <v>8238</v>
      </c>
      <c r="J402" s="113" t="s">
        <v>13649</v>
      </c>
      <c r="K402" s="112" t="s">
        <v>7411</v>
      </c>
      <c r="L402" s="112" t="s">
        <v>13650</v>
      </c>
      <c r="M402" s="237" t="str">
        <f t="shared" si="18"/>
        <v>00</v>
      </c>
      <c r="N402" s="237" t="str">
        <f t="shared" si="19"/>
        <v>山本　きらり (2)</v>
      </c>
      <c r="O402" s="237" t="str">
        <f t="shared" si="20"/>
        <v>Kirari YAMAMOTO (00)</v>
      </c>
      <c r="P402" s="113"/>
      <c r="Q402" s="113"/>
    </row>
    <row r="403" spans="1:17" x14ac:dyDescent="0.15">
      <c r="A403" s="112">
        <v>408</v>
      </c>
      <c r="B403" s="113" t="s">
        <v>2699</v>
      </c>
      <c r="C403" s="112" t="s">
        <v>2701</v>
      </c>
      <c r="D403" s="112" t="s">
        <v>142</v>
      </c>
      <c r="E403" s="112">
        <v>21</v>
      </c>
      <c r="F403" s="112" t="s">
        <v>2749</v>
      </c>
      <c r="G403" s="112" t="s">
        <v>2750</v>
      </c>
      <c r="H403" s="112" t="s">
        <v>2751</v>
      </c>
      <c r="I403" s="113" t="s">
        <v>13651</v>
      </c>
      <c r="J403" s="113" t="s">
        <v>13645</v>
      </c>
      <c r="K403" s="112" t="s">
        <v>7411</v>
      </c>
      <c r="L403" s="112" t="s">
        <v>13652</v>
      </c>
      <c r="M403" s="237" t="str">
        <f t="shared" si="18"/>
        <v>01</v>
      </c>
      <c r="N403" s="237" t="str">
        <f t="shared" si="19"/>
        <v>井戸アビゲイル　風果 (1)</v>
      </c>
      <c r="O403" s="237" t="str">
        <f t="shared" si="20"/>
        <v>Fuka IDO ABIGEIRU (01)</v>
      </c>
      <c r="P403" s="113"/>
      <c r="Q403" s="113"/>
    </row>
    <row r="404" spans="1:17" x14ac:dyDescent="0.15">
      <c r="A404" s="112">
        <v>409</v>
      </c>
      <c r="B404" s="113" t="s">
        <v>2699</v>
      </c>
      <c r="C404" s="112" t="s">
        <v>2701</v>
      </c>
      <c r="D404" s="112" t="s">
        <v>142</v>
      </c>
      <c r="E404" s="112">
        <v>26</v>
      </c>
      <c r="F404" s="112" t="s">
        <v>2752</v>
      </c>
      <c r="G404" s="112" t="s">
        <v>2753</v>
      </c>
      <c r="H404" s="112" t="s">
        <v>2754</v>
      </c>
      <c r="I404" s="113" t="s">
        <v>11202</v>
      </c>
      <c r="J404" s="113" t="s">
        <v>13025</v>
      </c>
      <c r="K404" s="112" t="s">
        <v>7411</v>
      </c>
      <c r="L404" s="112" t="s">
        <v>13653</v>
      </c>
      <c r="M404" s="237" t="str">
        <f t="shared" si="18"/>
        <v>01</v>
      </c>
      <c r="N404" s="237" t="str">
        <f t="shared" si="19"/>
        <v>続木　千尋 (1)</v>
      </c>
      <c r="O404" s="237" t="str">
        <f t="shared" si="20"/>
        <v>Chihiro TSUZUKI (01)</v>
      </c>
      <c r="P404" s="113"/>
      <c r="Q404" s="113"/>
    </row>
    <row r="405" spans="1:17" x14ac:dyDescent="0.15">
      <c r="A405" s="112">
        <v>410</v>
      </c>
      <c r="B405" s="113" t="s">
        <v>2699</v>
      </c>
      <c r="C405" s="112" t="s">
        <v>2701</v>
      </c>
      <c r="D405" s="112" t="s">
        <v>142</v>
      </c>
      <c r="E405" s="112">
        <v>38</v>
      </c>
      <c r="F405" s="112" t="s">
        <v>2755</v>
      </c>
      <c r="G405" s="112" t="s">
        <v>2756</v>
      </c>
      <c r="H405" s="112" t="s">
        <v>2757</v>
      </c>
      <c r="I405" s="113" t="s">
        <v>13654</v>
      </c>
      <c r="J405" s="113" t="s">
        <v>13655</v>
      </c>
      <c r="K405" s="112" t="s">
        <v>7411</v>
      </c>
      <c r="L405" s="112" t="s">
        <v>13656</v>
      </c>
      <c r="M405" s="237" t="str">
        <f t="shared" si="18"/>
        <v>01</v>
      </c>
      <c r="N405" s="237" t="str">
        <f t="shared" si="19"/>
        <v>龍山　芽生 (1)</v>
      </c>
      <c r="O405" s="237" t="str">
        <f t="shared" si="20"/>
        <v>Mei TATSUYAMA (01)</v>
      </c>
      <c r="P405" s="113"/>
      <c r="Q405" s="113"/>
    </row>
    <row r="406" spans="1:17" x14ac:dyDescent="0.15">
      <c r="A406" s="112">
        <v>411</v>
      </c>
      <c r="B406" s="113" t="s">
        <v>2699</v>
      </c>
      <c r="C406" s="112" t="s">
        <v>2701</v>
      </c>
      <c r="D406" s="112" t="s">
        <v>142</v>
      </c>
      <c r="E406" s="112">
        <v>27</v>
      </c>
      <c r="F406" s="112" t="s">
        <v>2758</v>
      </c>
      <c r="G406" s="112" t="s">
        <v>2759</v>
      </c>
      <c r="H406" s="112" t="s">
        <v>2760</v>
      </c>
      <c r="I406" s="113" t="s">
        <v>13657</v>
      </c>
      <c r="J406" s="113" t="s">
        <v>1810</v>
      </c>
      <c r="K406" s="112" t="s">
        <v>7411</v>
      </c>
      <c r="L406" s="112" t="s">
        <v>13658</v>
      </c>
      <c r="M406" s="237" t="str">
        <f t="shared" si="18"/>
        <v>02</v>
      </c>
      <c r="N406" s="237" t="str">
        <f t="shared" si="19"/>
        <v>田和　りな (1)</v>
      </c>
      <c r="O406" s="237" t="str">
        <f t="shared" si="20"/>
        <v>Rina TAWA (02)</v>
      </c>
      <c r="P406" s="113"/>
      <c r="Q406" s="113"/>
    </row>
    <row r="407" spans="1:17" x14ac:dyDescent="0.15">
      <c r="A407" s="112">
        <v>412</v>
      </c>
      <c r="B407" s="113" t="s">
        <v>2699</v>
      </c>
      <c r="C407" s="112" t="s">
        <v>2701</v>
      </c>
      <c r="D407" s="112" t="s">
        <v>142</v>
      </c>
      <c r="E407" s="112">
        <v>34</v>
      </c>
      <c r="F407" s="112" t="s">
        <v>2761</v>
      </c>
      <c r="G407" s="112" t="s">
        <v>2762</v>
      </c>
      <c r="H407" s="112" t="s">
        <v>2763</v>
      </c>
      <c r="I407" s="113" t="s">
        <v>13659</v>
      </c>
      <c r="J407" s="113" t="s">
        <v>13660</v>
      </c>
      <c r="K407" s="112" t="s">
        <v>7411</v>
      </c>
      <c r="L407" s="112" t="s">
        <v>13661</v>
      </c>
      <c r="M407" s="237" t="str">
        <f t="shared" si="18"/>
        <v>01</v>
      </c>
      <c r="N407" s="237" t="str">
        <f t="shared" si="19"/>
        <v>永尾　志穂 (1)</v>
      </c>
      <c r="O407" s="237" t="str">
        <f t="shared" si="20"/>
        <v>Shiho NAGAO (01)</v>
      </c>
      <c r="P407" s="113"/>
      <c r="Q407" s="113"/>
    </row>
    <row r="408" spans="1:17" x14ac:dyDescent="0.15">
      <c r="A408" s="112">
        <v>413</v>
      </c>
      <c r="B408" s="113" t="s">
        <v>2699</v>
      </c>
      <c r="C408" s="112" t="s">
        <v>2701</v>
      </c>
      <c r="D408" s="112" t="s">
        <v>142</v>
      </c>
      <c r="E408" s="112">
        <v>30</v>
      </c>
      <c r="F408" s="112" t="s">
        <v>2764</v>
      </c>
      <c r="G408" s="112" t="s">
        <v>1997</v>
      </c>
      <c r="H408" s="112" t="s">
        <v>2765</v>
      </c>
      <c r="I408" s="113" t="s">
        <v>7705</v>
      </c>
      <c r="J408" s="113" t="s">
        <v>13027</v>
      </c>
      <c r="K408" s="112" t="s">
        <v>7411</v>
      </c>
      <c r="L408" s="112" t="s">
        <v>13662</v>
      </c>
      <c r="M408" s="237" t="str">
        <f t="shared" si="18"/>
        <v>01</v>
      </c>
      <c r="N408" s="237" t="str">
        <f t="shared" si="19"/>
        <v>松本　万鈴 (1)</v>
      </c>
      <c r="O408" s="237" t="str">
        <f t="shared" si="20"/>
        <v>Marin MATSUMOTO (01)</v>
      </c>
      <c r="P408" s="113"/>
      <c r="Q408" s="113"/>
    </row>
    <row r="409" spans="1:17" x14ac:dyDescent="0.15">
      <c r="A409" s="112">
        <v>414</v>
      </c>
      <c r="B409" s="113" t="s">
        <v>2699</v>
      </c>
      <c r="C409" s="112" t="s">
        <v>2701</v>
      </c>
      <c r="D409" s="112" t="s">
        <v>142</v>
      </c>
      <c r="E409" s="112">
        <v>27</v>
      </c>
      <c r="F409" s="112" t="s">
        <v>2766</v>
      </c>
      <c r="G409" s="112" t="s">
        <v>2767</v>
      </c>
      <c r="H409" s="112" t="s">
        <v>2768</v>
      </c>
      <c r="I409" s="113" t="s">
        <v>8238</v>
      </c>
      <c r="J409" s="113" t="s">
        <v>13663</v>
      </c>
      <c r="K409" s="112" t="s">
        <v>7411</v>
      </c>
      <c r="L409" s="112" t="s">
        <v>13664</v>
      </c>
      <c r="M409" s="237" t="str">
        <f t="shared" si="18"/>
        <v>01</v>
      </c>
      <c r="N409" s="237" t="str">
        <f t="shared" si="19"/>
        <v>山本　珠菜 (1)</v>
      </c>
      <c r="O409" s="237" t="str">
        <f t="shared" si="20"/>
        <v>Shuna YAMAMOTO (01)</v>
      </c>
      <c r="P409" s="113"/>
      <c r="Q409" s="113"/>
    </row>
    <row r="410" spans="1:17" x14ac:dyDescent="0.15">
      <c r="A410" s="112">
        <v>415</v>
      </c>
      <c r="B410" s="113" t="s">
        <v>2770</v>
      </c>
      <c r="C410" s="112" t="s">
        <v>2771</v>
      </c>
      <c r="D410" s="112" t="s">
        <v>112</v>
      </c>
      <c r="E410" s="112">
        <v>28</v>
      </c>
      <c r="F410" s="112" t="s">
        <v>2769</v>
      </c>
      <c r="G410" s="112" t="s">
        <v>1547</v>
      </c>
      <c r="H410" s="112" t="s">
        <v>2772</v>
      </c>
      <c r="I410" s="113" t="s">
        <v>13665</v>
      </c>
      <c r="J410" s="113" t="s">
        <v>13666</v>
      </c>
      <c r="K410" s="112" t="s">
        <v>7411</v>
      </c>
      <c r="L410" s="112" t="s">
        <v>13667</v>
      </c>
      <c r="M410" s="237" t="str">
        <f t="shared" si="18"/>
        <v>98</v>
      </c>
      <c r="N410" s="237" t="str">
        <f t="shared" si="19"/>
        <v>鉾之原　樹 (4)</v>
      </c>
      <c r="O410" s="237" t="str">
        <f t="shared" si="20"/>
        <v>Tatsuki HOKONOHARA (98)</v>
      </c>
      <c r="P410" s="113"/>
      <c r="Q410" s="113"/>
    </row>
    <row r="411" spans="1:17" x14ac:dyDescent="0.15">
      <c r="A411" s="112">
        <v>416</v>
      </c>
      <c r="B411" s="113" t="s">
        <v>2770</v>
      </c>
      <c r="C411" s="112" t="s">
        <v>2771</v>
      </c>
      <c r="D411" s="112" t="s">
        <v>112</v>
      </c>
      <c r="E411" s="112">
        <v>27</v>
      </c>
      <c r="F411" s="112" t="s">
        <v>2773</v>
      </c>
      <c r="G411" s="112" t="s">
        <v>1548</v>
      </c>
      <c r="H411" s="112" t="s">
        <v>2774</v>
      </c>
      <c r="I411" s="113" t="s">
        <v>2277</v>
      </c>
      <c r="J411" s="113" t="s">
        <v>13198</v>
      </c>
      <c r="K411" s="112" t="s">
        <v>7411</v>
      </c>
      <c r="L411" s="112" t="s">
        <v>13668</v>
      </c>
      <c r="M411" s="237" t="str">
        <f t="shared" si="18"/>
        <v>98</v>
      </c>
      <c r="N411" s="237" t="str">
        <f t="shared" si="19"/>
        <v>大原　采佳 (4)</v>
      </c>
      <c r="O411" s="237" t="str">
        <f t="shared" si="20"/>
        <v>Ayaka OHARA (98)</v>
      </c>
      <c r="P411" s="113"/>
      <c r="Q411" s="113"/>
    </row>
    <row r="412" spans="1:17" x14ac:dyDescent="0.15">
      <c r="A412" s="112">
        <v>417</v>
      </c>
      <c r="B412" s="113" t="s">
        <v>2770</v>
      </c>
      <c r="C412" s="112" t="s">
        <v>2771</v>
      </c>
      <c r="D412" s="112" t="s">
        <v>112</v>
      </c>
      <c r="E412" s="112">
        <v>28</v>
      </c>
      <c r="F412" s="112" t="s">
        <v>2775</v>
      </c>
      <c r="G412" s="112" t="s">
        <v>1546</v>
      </c>
      <c r="H412" s="112" t="s">
        <v>2776</v>
      </c>
      <c r="I412" s="113" t="s">
        <v>7753</v>
      </c>
      <c r="J412" s="113" t="s">
        <v>13669</v>
      </c>
      <c r="K412" s="112" t="s">
        <v>7411</v>
      </c>
      <c r="L412" s="112" t="s">
        <v>13670</v>
      </c>
      <c r="M412" s="237" t="str">
        <f t="shared" si="18"/>
        <v>98</v>
      </c>
      <c r="N412" s="237" t="str">
        <f t="shared" si="19"/>
        <v>小林　澪里 (4)</v>
      </c>
      <c r="O412" s="237" t="str">
        <f t="shared" si="20"/>
        <v>Miori KOBAYASHI (98)</v>
      </c>
      <c r="P412" s="113"/>
      <c r="Q412" s="113"/>
    </row>
    <row r="413" spans="1:17" x14ac:dyDescent="0.15">
      <c r="A413" s="112">
        <v>418</v>
      </c>
      <c r="B413" s="113" t="s">
        <v>2779</v>
      </c>
      <c r="C413" s="112" t="s">
        <v>2780</v>
      </c>
      <c r="D413" s="112" t="s">
        <v>131</v>
      </c>
      <c r="E413" s="112">
        <v>27</v>
      </c>
      <c r="F413" s="112" t="s">
        <v>2777</v>
      </c>
      <c r="G413" s="112" t="s">
        <v>2778</v>
      </c>
      <c r="H413" s="112" t="s">
        <v>2304</v>
      </c>
      <c r="I413" s="113" t="s">
        <v>13671</v>
      </c>
      <c r="J413" s="113" t="s">
        <v>13122</v>
      </c>
      <c r="K413" s="112" t="s">
        <v>7411</v>
      </c>
      <c r="L413" s="112" t="s">
        <v>13672</v>
      </c>
      <c r="M413" s="237" t="str">
        <f t="shared" si="18"/>
        <v>98</v>
      </c>
      <c r="N413" s="237" t="str">
        <f t="shared" si="19"/>
        <v>三枝　美月 (3)</v>
      </c>
      <c r="O413" s="237" t="str">
        <f t="shared" si="20"/>
        <v>Mitsuki SAEGUSA (98)</v>
      </c>
      <c r="P413" s="113"/>
      <c r="Q413" s="113"/>
    </row>
    <row r="414" spans="1:17" x14ac:dyDescent="0.15">
      <c r="A414" s="112">
        <v>419</v>
      </c>
      <c r="B414" s="113" t="s">
        <v>2779</v>
      </c>
      <c r="C414" s="112" t="s">
        <v>2780</v>
      </c>
      <c r="D414" s="112" t="s">
        <v>131</v>
      </c>
      <c r="E414" s="112">
        <v>27</v>
      </c>
      <c r="F414" s="112" t="s">
        <v>2781</v>
      </c>
      <c r="G414" s="112" t="s">
        <v>2782</v>
      </c>
      <c r="H414" s="112" t="s">
        <v>2783</v>
      </c>
      <c r="I414" s="113" t="s">
        <v>13673</v>
      </c>
      <c r="J414" s="113" t="s">
        <v>13040</v>
      </c>
      <c r="K414" s="112" t="s">
        <v>7411</v>
      </c>
      <c r="L414" s="112" t="s">
        <v>13674</v>
      </c>
      <c r="M414" s="237" t="str">
        <f t="shared" si="18"/>
        <v>99</v>
      </c>
      <c r="N414" s="237" t="str">
        <f t="shared" si="19"/>
        <v>松峯　光里 (3)</v>
      </c>
      <c r="O414" s="237" t="str">
        <f t="shared" si="20"/>
        <v>Hikari MATSUMINE (99)</v>
      </c>
      <c r="P414" s="113"/>
      <c r="Q414" s="113"/>
    </row>
    <row r="415" spans="1:17" x14ac:dyDescent="0.15">
      <c r="A415" s="112">
        <v>420</v>
      </c>
      <c r="B415" s="113" t="s">
        <v>2779</v>
      </c>
      <c r="C415" s="112" t="s">
        <v>2780</v>
      </c>
      <c r="D415" s="112" t="s">
        <v>139</v>
      </c>
      <c r="E415" s="112">
        <v>27</v>
      </c>
      <c r="F415" s="112" t="s">
        <v>2784</v>
      </c>
      <c r="G415" s="112" t="s">
        <v>2785</v>
      </c>
      <c r="H415" s="112" t="s">
        <v>2786</v>
      </c>
      <c r="I415" s="113" t="s">
        <v>13675</v>
      </c>
      <c r="J415" s="113" t="s">
        <v>1954</v>
      </c>
      <c r="K415" s="112" t="s">
        <v>7411</v>
      </c>
      <c r="L415" s="112" t="s">
        <v>13676</v>
      </c>
      <c r="M415" s="237" t="str">
        <f t="shared" si="18"/>
        <v>99</v>
      </c>
      <c r="N415" s="237" t="str">
        <f t="shared" si="19"/>
        <v>槇本　さくら (2)</v>
      </c>
      <c r="O415" s="237" t="str">
        <f t="shared" si="20"/>
        <v>Sakura MAKIMOTO (99)</v>
      </c>
      <c r="P415" s="113"/>
      <c r="Q415" s="113"/>
    </row>
    <row r="416" spans="1:17" x14ac:dyDescent="0.15">
      <c r="A416" s="112">
        <v>421</v>
      </c>
      <c r="B416" s="113" t="s">
        <v>2779</v>
      </c>
      <c r="C416" s="112" t="s">
        <v>2780</v>
      </c>
      <c r="D416" s="112" t="s">
        <v>139</v>
      </c>
      <c r="E416" s="112">
        <v>27</v>
      </c>
      <c r="F416" s="112" t="s">
        <v>2787</v>
      </c>
      <c r="G416" s="112" t="s">
        <v>2788</v>
      </c>
      <c r="H416" s="112" t="s">
        <v>2789</v>
      </c>
      <c r="I416" s="113" t="s">
        <v>2208</v>
      </c>
      <c r="J416" s="113" t="s">
        <v>13677</v>
      </c>
      <c r="K416" s="112" t="s">
        <v>7411</v>
      </c>
      <c r="L416" s="112" t="s">
        <v>13678</v>
      </c>
      <c r="M416" s="237" t="str">
        <f t="shared" si="18"/>
        <v>00</v>
      </c>
      <c r="N416" s="237" t="str">
        <f t="shared" si="19"/>
        <v>生田　朋 (2)</v>
      </c>
      <c r="O416" s="237" t="str">
        <f t="shared" si="20"/>
        <v>Tomo IKUTA (00)</v>
      </c>
      <c r="P416" s="113"/>
      <c r="Q416" s="113"/>
    </row>
    <row r="417" spans="1:17" x14ac:dyDescent="0.15">
      <c r="A417" s="112">
        <v>422</v>
      </c>
      <c r="B417" s="113" t="s">
        <v>2779</v>
      </c>
      <c r="C417" s="112" t="s">
        <v>2780</v>
      </c>
      <c r="D417" s="112" t="s">
        <v>139</v>
      </c>
      <c r="E417" s="112">
        <v>27</v>
      </c>
      <c r="F417" s="112" t="s">
        <v>2790</v>
      </c>
      <c r="G417" s="112" t="s">
        <v>2791</v>
      </c>
      <c r="H417" s="112" t="s">
        <v>2792</v>
      </c>
      <c r="I417" s="113" t="s">
        <v>7409</v>
      </c>
      <c r="J417" s="113" t="s">
        <v>13679</v>
      </c>
      <c r="K417" s="112" t="s">
        <v>7411</v>
      </c>
      <c r="L417" s="112" t="s">
        <v>13680</v>
      </c>
      <c r="M417" s="237" t="str">
        <f t="shared" si="18"/>
        <v>00</v>
      </c>
      <c r="N417" s="237" t="str">
        <f t="shared" si="19"/>
        <v>田中　朝子 (2)</v>
      </c>
      <c r="O417" s="237" t="str">
        <f t="shared" si="20"/>
        <v>Asako TANAKA (00)</v>
      </c>
      <c r="P417" s="113"/>
      <c r="Q417" s="113"/>
    </row>
    <row r="418" spans="1:17" x14ac:dyDescent="0.15">
      <c r="A418" s="112">
        <v>423</v>
      </c>
      <c r="B418" s="113" t="s">
        <v>2795</v>
      </c>
      <c r="C418" s="112" t="s">
        <v>2796</v>
      </c>
      <c r="D418" s="112" t="s">
        <v>139</v>
      </c>
      <c r="E418" s="112">
        <v>27</v>
      </c>
      <c r="F418" s="112" t="s">
        <v>2793</v>
      </c>
      <c r="G418" s="112" t="s">
        <v>2794</v>
      </c>
      <c r="H418" s="112" t="s">
        <v>2118</v>
      </c>
      <c r="I418" s="113" t="s">
        <v>13681</v>
      </c>
      <c r="J418" s="113" t="s">
        <v>13177</v>
      </c>
      <c r="K418" s="112" t="s">
        <v>7411</v>
      </c>
      <c r="L418" s="112" t="s">
        <v>13682</v>
      </c>
      <c r="M418" s="237" t="str">
        <f t="shared" si="18"/>
        <v>00</v>
      </c>
      <c r="N418" s="237" t="str">
        <f t="shared" si="19"/>
        <v>木田　ほのか (2)</v>
      </c>
      <c r="O418" s="237" t="str">
        <f t="shared" si="20"/>
        <v>Honoka KIDA (00)</v>
      </c>
      <c r="P418" s="113"/>
      <c r="Q418" s="113"/>
    </row>
    <row r="419" spans="1:17" x14ac:dyDescent="0.15">
      <c r="A419" s="112">
        <v>424</v>
      </c>
      <c r="B419" s="113" t="s">
        <v>2798</v>
      </c>
      <c r="C419" s="112" t="s">
        <v>2799</v>
      </c>
      <c r="D419" s="112" t="s">
        <v>112</v>
      </c>
      <c r="E419" s="112">
        <v>26</v>
      </c>
      <c r="F419" s="112" t="s">
        <v>2797</v>
      </c>
      <c r="G419" s="112" t="s">
        <v>1514</v>
      </c>
      <c r="H419" s="112" t="s">
        <v>2800</v>
      </c>
      <c r="I419" s="113" t="s">
        <v>7399</v>
      </c>
      <c r="J419" s="113" t="s">
        <v>13683</v>
      </c>
      <c r="K419" s="112" t="s">
        <v>7411</v>
      </c>
      <c r="L419" s="112" t="s">
        <v>13684</v>
      </c>
      <c r="M419" s="237" t="str">
        <f t="shared" si="18"/>
        <v>98</v>
      </c>
      <c r="N419" s="237" t="str">
        <f t="shared" si="19"/>
        <v>岡田　詞江里 (4)</v>
      </c>
      <c r="O419" s="237" t="str">
        <f t="shared" si="20"/>
        <v>Shieri OKADA (98)</v>
      </c>
      <c r="P419" s="113"/>
      <c r="Q419" s="113"/>
    </row>
    <row r="420" spans="1:17" x14ac:dyDescent="0.15">
      <c r="A420" s="112">
        <v>425</v>
      </c>
      <c r="B420" s="113" t="s">
        <v>2798</v>
      </c>
      <c r="C420" s="112" t="s">
        <v>2799</v>
      </c>
      <c r="D420" s="112" t="s">
        <v>112</v>
      </c>
      <c r="E420" s="112">
        <v>26</v>
      </c>
      <c r="F420" s="112" t="s">
        <v>2801</v>
      </c>
      <c r="G420" s="112" t="s">
        <v>1513</v>
      </c>
      <c r="H420" s="112" t="s">
        <v>2802</v>
      </c>
      <c r="I420" s="113" t="s">
        <v>13685</v>
      </c>
      <c r="J420" s="113" t="s">
        <v>13686</v>
      </c>
      <c r="K420" s="112" t="s">
        <v>7411</v>
      </c>
      <c r="L420" s="112" t="s">
        <v>13687</v>
      </c>
      <c r="M420" s="237" t="str">
        <f t="shared" si="18"/>
        <v>98</v>
      </c>
      <c r="N420" s="237" t="str">
        <f t="shared" si="19"/>
        <v>曽我　道恵 (4)</v>
      </c>
      <c r="O420" s="237" t="str">
        <f t="shared" si="20"/>
        <v>Michie SOGA (98)</v>
      </c>
      <c r="P420" s="113"/>
      <c r="Q420" s="113"/>
    </row>
    <row r="421" spans="1:17" x14ac:dyDescent="0.15">
      <c r="A421" s="112">
        <v>426</v>
      </c>
      <c r="B421" s="113" t="s">
        <v>2798</v>
      </c>
      <c r="C421" s="112" t="s">
        <v>2799</v>
      </c>
      <c r="D421" s="112" t="s">
        <v>139</v>
      </c>
      <c r="E421" s="112">
        <v>26</v>
      </c>
      <c r="F421" s="112" t="s">
        <v>2803</v>
      </c>
      <c r="G421" s="112" t="s">
        <v>2804</v>
      </c>
      <c r="H421" s="112" t="s">
        <v>1610</v>
      </c>
      <c r="I421" s="113" t="s">
        <v>13688</v>
      </c>
      <c r="J421" s="113" t="s">
        <v>13391</v>
      </c>
      <c r="K421" s="112" t="s">
        <v>7411</v>
      </c>
      <c r="L421" s="112" t="s">
        <v>13689</v>
      </c>
      <c r="M421" s="237" t="str">
        <f t="shared" si="18"/>
        <v>00</v>
      </c>
      <c r="N421" s="237" t="str">
        <f t="shared" si="19"/>
        <v>稲垣　菜穂 (2)</v>
      </c>
      <c r="O421" s="237" t="str">
        <f t="shared" si="20"/>
        <v>Naho INAGAKI (00)</v>
      </c>
      <c r="P421" s="113"/>
      <c r="Q421" s="113"/>
    </row>
    <row r="422" spans="1:17" x14ac:dyDescent="0.15">
      <c r="A422" s="112">
        <v>427</v>
      </c>
      <c r="B422" s="113" t="s">
        <v>2798</v>
      </c>
      <c r="C422" s="112" t="s">
        <v>2799</v>
      </c>
      <c r="D422" s="112" t="s">
        <v>139</v>
      </c>
      <c r="E422" s="112">
        <v>26</v>
      </c>
      <c r="F422" s="112" t="s">
        <v>2805</v>
      </c>
      <c r="G422" s="112" t="s">
        <v>2806</v>
      </c>
      <c r="H422" s="112" t="s">
        <v>2807</v>
      </c>
      <c r="I422" s="113" t="s">
        <v>9928</v>
      </c>
      <c r="J422" s="113" t="s">
        <v>1667</v>
      </c>
      <c r="K422" s="112" t="s">
        <v>7411</v>
      </c>
      <c r="L422" s="112" t="s">
        <v>13690</v>
      </c>
      <c r="M422" s="237" t="str">
        <f t="shared" si="18"/>
        <v>00</v>
      </c>
      <c r="N422" s="237" t="str">
        <f t="shared" si="19"/>
        <v>清水　彩妃 (2)</v>
      </c>
      <c r="O422" s="237" t="str">
        <f t="shared" si="20"/>
        <v>Saki SHIMIZU (00)</v>
      </c>
      <c r="P422" s="113"/>
      <c r="Q422" s="113"/>
    </row>
    <row r="423" spans="1:17" x14ac:dyDescent="0.15">
      <c r="A423" s="112">
        <v>428</v>
      </c>
      <c r="B423" s="113" t="s">
        <v>2798</v>
      </c>
      <c r="C423" s="112" t="s">
        <v>2799</v>
      </c>
      <c r="D423" s="112" t="s">
        <v>112</v>
      </c>
      <c r="E423" s="112">
        <v>27</v>
      </c>
      <c r="F423" s="112" t="s">
        <v>2808</v>
      </c>
      <c r="G423" s="112" t="s">
        <v>1507</v>
      </c>
      <c r="H423" s="112">
        <v>980913</v>
      </c>
      <c r="I423" s="113" t="s">
        <v>13691</v>
      </c>
      <c r="J423" s="113" t="s">
        <v>13191</v>
      </c>
      <c r="K423" s="112" t="s">
        <v>7411</v>
      </c>
      <c r="L423" s="112" t="s">
        <v>13692</v>
      </c>
      <c r="M423" s="237" t="str">
        <f t="shared" si="18"/>
        <v>98</v>
      </c>
      <c r="N423" s="237" t="str">
        <f t="shared" si="19"/>
        <v>箕浦　由菜 (4)</v>
      </c>
      <c r="O423" s="237" t="str">
        <f t="shared" si="20"/>
        <v>Yuna MINOURA (98)</v>
      </c>
      <c r="P423" s="113"/>
      <c r="Q423" s="113"/>
    </row>
    <row r="424" spans="1:17" x14ac:dyDescent="0.15">
      <c r="A424" s="112">
        <v>429</v>
      </c>
      <c r="B424" s="113" t="s">
        <v>2798</v>
      </c>
      <c r="C424" s="112" t="s">
        <v>2799</v>
      </c>
      <c r="D424" s="112" t="s">
        <v>131</v>
      </c>
      <c r="E424" s="112">
        <v>27</v>
      </c>
      <c r="F424" s="112" t="s">
        <v>2809</v>
      </c>
      <c r="G424" s="112" t="s">
        <v>1508</v>
      </c>
      <c r="H424" s="112">
        <v>991027</v>
      </c>
      <c r="I424" s="113" t="s">
        <v>7503</v>
      </c>
      <c r="J424" s="113" t="s">
        <v>1803</v>
      </c>
      <c r="K424" s="112" t="s">
        <v>7411</v>
      </c>
      <c r="L424" s="112" t="s">
        <v>13693</v>
      </c>
      <c r="M424" s="237" t="str">
        <f t="shared" si="18"/>
        <v>99</v>
      </c>
      <c r="N424" s="237" t="str">
        <f t="shared" si="19"/>
        <v>小椋　美海 (3)</v>
      </c>
      <c r="O424" s="237" t="str">
        <f t="shared" si="20"/>
        <v>Miu OGURA (99)</v>
      </c>
      <c r="P424" s="113"/>
      <c r="Q424" s="113"/>
    </row>
    <row r="425" spans="1:17" x14ac:dyDescent="0.15">
      <c r="A425" s="112">
        <v>430</v>
      </c>
      <c r="B425" s="113" t="s">
        <v>2798</v>
      </c>
      <c r="C425" s="112" t="s">
        <v>2799</v>
      </c>
      <c r="D425" s="112" t="s">
        <v>131</v>
      </c>
      <c r="E425" s="112">
        <v>14</v>
      </c>
      <c r="F425" s="112" t="s">
        <v>2810</v>
      </c>
      <c r="G425" s="112" t="s">
        <v>1509</v>
      </c>
      <c r="H425" s="112">
        <v>991209</v>
      </c>
      <c r="I425" s="113" t="s">
        <v>7409</v>
      </c>
      <c r="J425" s="113" t="s">
        <v>13694</v>
      </c>
      <c r="K425" s="112" t="s">
        <v>7411</v>
      </c>
      <c r="L425" s="112" t="s">
        <v>13695</v>
      </c>
      <c r="M425" s="237" t="str">
        <f t="shared" si="18"/>
        <v>99</v>
      </c>
      <c r="N425" s="237" t="str">
        <f t="shared" si="19"/>
        <v>田中　瑠美 (3)</v>
      </c>
      <c r="O425" s="237" t="str">
        <f t="shared" si="20"/>
        <v>Rumi TANAKA (99)</v>
      </c>
      <c r="P425" s="113"/>
      <c r="Q425" s="113"/>
    </row>
    <row r="426" spans="1:17" x14ac:dyDescent="0.15">
      <c r="A426" s="112">
        <v>431</v>
      </c>
      <c r="B426" s="113" t="s">
        <v>2798</v>
      </c>
      <c r="C426" s="112" t="s">
        <v>2799</v>
      </c>
      <c r="D426" s="112" t="s">
        <v>131</v>
      </c>
      <c r="E426" s="112">
        <v>27</v>
      </c>
      <c r="F426" s="112" t="s">
        <v>2811</v>
      </c>
      <c r="G426" s="112" t="s">
        <v>1510</v>
      </c>
      <c r="H426" s="112" t="s">
        <v>2812</v>
      </c>
      <c r="I426" s="113" t="s">
        <v>13696</v>
      </c>
      <c r="J426" s="113" t="s">
        <v>13697</v>
      </c>
      <c r="K426" s="112" t="s">
        <v>7411</v>
      </c>
      <c r="L426" s="112" t="s">
        <v>13698</v>
      </c>
      <c r="M426" s="237" t="str">
        <f t="shared" si="18"/>
        <v>00</v>
      </c>
      <c r="N426" s="237" t="str">
        <f t="shared" si="19"/>
        <v>西出　優月 (3)</v>
      </c>
      <c r="O426" s="237" t="str">
        <f t="shared" si="20"/>
        <v>Yuzu NISHIDE (00)</v>
      </c>
      <c r="P426" s="113"/>
      <c r="Q426" s="113"/>
    </row>
    <row r="427" spans="1:17" x14ac:dyDescent="0.15">
      <c r="A427" s="112">
        <v>432</v>
      </c>
      <c r="B427" s="113" t="s">
        <v>2798</v>
      </c>
      <c r="C427" s="112" t="s">
        <v>2799</v>
      </c>
      <c r="D427" s="112" t="s">
        <v>131</v>
      </c>
      <c r="E427" s="112">
        <v>14</v>
      </c>
      <c r="F427" s="112" t="s">
        <v>2813</v>
      </c>
      <c r="G427" s="112" t="s">
        <v>1511</v>
      </c>
      <c r="H427" s="112" t="s">
        <v>2814</v>
      </c>
      <c r="I427" s="113" t="s">
        <v>7421</v>
      </c>
      <c r="J427" s="113" t="s">
        <v>13065</v>
      </c>
      <c r="K427" s="112" t="s">
        <v>7411</v>
      </c>
      <c r="L427" s="112" t="s">
        <v>13699</v>
      </c>
      <c r="M427" s="237" t="str">
        <f t="shared" si="18"/>
        <v>00</v>
      </c>
      <c r="N427" s="237" t="str">
        <f t="shared" si="19"/>
        <v>長谷川　菜摘 (3)</v>
      </c>
      <c r="O427" s="237" t="str">
        <f t="shared" si="20"/>
        <v>Natsumi HASEGAWA (00)</v>
      </c>
      <c r="P427" s="113"/>
      <c r="Q427" s="113"/>
    </row>
    <row r="428" spans="1:17" x14ac:dyDescent="0.15">
      <c r="A428" s="112">
        <v>433</v>
      </c>
      <c r="B428" s="113" t="s">
        <v>2798</v>
      </c>
      <c r="C428" s="112" t="s">
        <v>2799</v>
      </c>
      <c r="D428" s="112" t="s">
        <v>131</v>
      </c>
      <c r="E428" s="112">
        <v>21</v>
      </c>
      <c r="F428" s="112" t="s">
        <v>2815</v>
      </c>
      <c r="G428" s="112" t="s">
        <v>1512</v>
      </c>
      <c r="H428" s="112">
        <v>990721</v>
      </c>
      <c r="I428" s="113" t="s">
        <v>13700</v>
      </c>
      <c r="J428" s="113" t="s">
        <v>12970</v>
      </c>
      <c r="K428" s="112" t="s">
        <v>7411</v>
      </c>
      <c r="L428" s="112" t="s">
        <v>13701</v>
      </c>
      <c r="M428" s="237" t="str">
        <f t="shared" si="18"/>
        <v>99</v>
      </c>
      <c r="N428" s="237" t="str">
        <f t="shared" si="19"/>
        <v>細江　美玖 (3)</v>
      </c>
      <c r="O428" s="237" t="str">
        <f t="shared" si="20"/>
        <v>Miku HOSOE (99)</v>
      </c>
      <c r="P428" s="113"/>
      <c r="Q428" s="113"/>
    </row>
    <row r="429" spans="1:17" x14ac:dyDescent="0.15">
      <c r="A429" s="112">
        <v>434</v>
      </c>
      <c r="B429" s="113" t="s">
        <v>2798</v>
      </c>
      <c r="C429" s="112" t="s">
        <v>2799</v>
      </c>
      <c r="D429" s="112" t="s">
        <v>139</v>
      </c>
      <c r="E429" s="112">
        <v>13</v>
      </c>
      <c r="F429" s="112" t="s">
        <v>2816</v>
      </c>
      <c r="G429" s="112" t="s">
        <v>2817</v>
      </c>
      <c r="H429" s="112" t="s">
        <v>2818</v>
      </c>
      <c r="I429" s="113" t="s">
        <v>13702</v>
      </c>
      <c r="J429" s="113" t="s">
        <v>1725</v>
      </c>
      <c r="K429" s="112" t="s">
        <v>7411</v>
      </c>
      <c r="L429" s="112" t="s">
        <v>13703</v>
      </c>
      <c r="M429" s="237" t="str">
        <f t="shared" si="18"/>
        <v>00</v>
      </c>
      <c r="N429" s="237" t="str">
        <f t="shared" si="19"/>
        <v>海沼　由佳 (2)</v>
      </c>
      <c r="O429" s="237" t="str">
        <f t="shared" si="20"/>
        <v>Yuka KAINUMA (00)</v>
      </c>
      <c r="P429" s="113"/>
      <c r="Q429" s="113"/>
    </row>
    <row r="430" spans="1:17" x14ac:dyDescent="0.15">
      <c r="A430" s="112">
        <v>435</v>
      </c>
      <c r="B430" s="113" t="s">
        <v>2798</v>
      </c>
      <c r="C430" s="112" t="s">
        <v>2799</v>
      </c>
      <c r="D430" s="112" t="s">
        <v>139</v>
      </c>
      <c r="E430" s="112">
        <v>34</v>
      </c>
      <c r="F430" s="112" t="s">
        <v>2819</v>
      </c>
      <c r="G430" s="112" t="s">
        <v>2820</v>
      </c>
      <c r="H430" s="112" t="s">
        <v>2821</v>
      </c>
      <c r="I430" s="113" t="s">
        <v>13704</v>
      </c>
      <c r="J430" s="113" t="s">
        <v>13025</v>
      </c>
      <c r="K430" s="112" t="s">
        <v>7411</v>
      </c>
      <c r="L430" s="112" t="s">
        <v>13705</v>
      </c>
      <c r="M430" s="237" t="str">
        <f t="shared" si="18"/>
        <v>00</v>
      </c>
      <c r="N430" s="237" t="str">
        <f t="shared" si="19"/>
        <v>白波瀬　千紘 (2)</v>
      </c>
      <c r="O430" s="237" t="str">
        <f t="shared" si="20"/>
        <v>Chihiro SHIRAHASE (00)</v>
      </c>
      <c r="P430" s="113"/>
      <c r="Q430" s="113"/>
    </row>
    <row r="431" spans="1:17" x14ac:dyDescent="0.15">
      <c r="A431" s="112">
        <v>436</v>
      </c>
      <c r="B431" s="113" t="s">
        <v>2798</v>
      </c>
      <c r="C431" s="112" t="s">
        <v>2799</v>
      </c>
      <c r="D431" s="112" t="s">
        <v>139</v>
      </c>
      <c r="E431" s="112">
        <v>28</v>
      </c>
      <c r="F431" s="112" t="s">
        <v>2822</v>
      </c>
      <c r="G431" s="112" t="s">
        <v>2823</v>
      </c>
      <c r="H431" s="112" t="s">
        <v>2824</v>
      </c>
      <c r="I431" s="113" t="s">
        <v>2411</v>
      </c>
      <c r="J431" s="113" t="s">
        <v>13148</v>
      </c>
      <c r="K431" s="112" t="s">
        <v>7411</v>
      </c>
      <c r="L431" s="112" t="s">
        <v>13706</v>
      </c>
      <c r="M431" s="237" t="str">
        <f t="shared" si="18"/>
        <v>00</v>
      </c>
      <c r="N431" s="237" t="str">
        <f t="shared" si="19"/>
        <v>高瀬　奈々海 (2)</v>
      </c>
      <c r="O431" s="237" t="str">
        <f t="shared" si="20"/>
        <v>Nanami TAKASE (00)</v>
      </c>
      <c r="P431" s="113"/>
      <c r="Q431" s="113"/>
    </row>
    <row r="432" spans="1:17" x14ac:dyDescent="0.15">
      <c r="A432" s="112">
        <v>437</v>
      </c>
      <c r="B432" s="113" t="s">
        <v>2798</v>
      </c>
      <c r="C432" s="112" t="s">
        <v>2799</v>
      </c>
      <c r="D432" s="112" t="s">
        <v>139</v>
      </c>
      <c r="E432" s="112">
        <v>37</v>
      </c>
      <c r="F432" s="112" t="s">
        <v>2825</v>
      </c>
      <c r="G432" s="112" t="s">
        <v>2826</v>
      </c>
      <c r="H432" s="112" t="s">
        <v>2827</v>
      </c>
      <c r="I432" s="113" t="s">
        <v>8702</v>
      </c>
      <c r="J432" s="113" t="s">
        <v>13707</v>
      </c>
      <c r="K432" s="112" t="s">
        <v>7411</v>
      </c>
      <c r="L432" s="112" t="s">
        <v>13708</v>
      </c>
      <c r="M432" s="237" t="str">
        <f t="shared" si="18"/>
        <v>00</v>
      </c>
      <c r="N432" s="237" t="str">
        <f t="shared" si="19"/>
        <v>橋本　萌 (2)</v>
      </c>
      <c r="O432" s="237" t="str">
        <f t="shared" si="20"/>
        <v>Moe HASHIMOTO (00)</v>
      </c>
      <c r="P432" s="113"/>
      <c r="Q432" s="113"/>
    </row>
    <row r="433" spans="1:17" x14ac:dyDescent="0.15">
      <c r="A433" s="112">
        <v>438</v>
      </c>
      <c r="B433" s="113" t="s">
        <v>2798</v>
      </c>
      <c r="C433" s="112" t="s">
        <v>2799</v>
      </c>
      <c r="D433" s="112" t="s">
        <v>139</v>
      </c>
      <c r="E433" s="112">
        <v>23</v>
      </c>
      <c r="F433" s="112" t="s">
        <v>2828</v>
      </c>
      <c r="G433" s="112" t="s">
        <v>2829</v>
      </c>
      <c r="H433" s="112" t="s">
        <v>2830</v>
      </c>
      <c r="I433" s="113" t="s">
        <v>13709</v>
      </c>
      <c r="J433" s="113" t="s">
        <v>13019</v>
      </c>
      <c r="K433" s="112" t="s">
        <v>7411</v>
      </c>
      <c r="L433" s="112" t="s">
        <v>13710</v>
      </c>
      <c r="M433" s="237" t="str">
        <f t="shared" si="18"/>
        <v>00</v>
      </c>
      <c r="N433" s="237" t="str">
        <f t="shared" si="19"/>
        <v>森崎　綾乃 (2)</v>
      </c>
      <c r="O433" s="237" t="str">
        <f t="shared" si="20"/>
        <v>Ayano MORISAKI (00)</v>
      </c>
      <c r="P433" s="113"/>
      <c r="Q433" s="113"/>
    </row>
    <row r="434" spans="1:17" x14ac:dyDescent="0.15">
      <c r="A434" s="112">
        <v>439</v>
      </c>
      <c r="B434" s="113" t="s">
        <v>2798</v>
      </c>
      <c r="C434" s="112" t="s">
        <v>2799</v>
      </c>
      <c r="D434" s="112" t="s">
        <v>139</v>
      </c>
      <c r="E434" s="112">
        <v>18</v>
      </c>
      <c r="F434" s="112" t="s">
        <v>2831</v>
      </c>
      <c r="G434" s="112" t="s">
        <v>2832</v>
      </c>
      <c r="H434" s="112" t="s">
        <v>2833</v>
      </c>
      <c r="I434" s="113" t="s">
        <v>11638</v>
      </c>
      <c r="J434" s="113" t="s">
        <v>13315</v>
      </c>
      <c r="K434" s="112" t="s">
        <v>7411</v>
      </c>
      <c r="L434" s="112" t="s">
        <v>13711</v>
      </c>
      <c r="M434" s="237" t="str">
        <f t="shared" si="18"/>
        <v>00</v>
      </c>
      <c r="N434" s="237" t="str">
        <f t="shared" si="19"/>
        <v>矢尾　桃子 (2)</v>
      </c>
      <c r="O434" s="237" t="str">
        <f t="shared" si="20"/>
        <v>Momoko YAO (00)</v>
      </c>
      <c r="P434" s="113"/>
      <c r="Q434" s="113"/>
    </row>
    <row r="435" spans="1:17" x14ac:dyDescent="0.15">
      <c r="A435" s="112">
        <v>440</v>
      </c>
      <c r="B435" s="113" t="s">
        <v>2798</v>
      </c>
      <c r="C435" s="112" t="s">
        <v>2799</v>
      </c>
      <c r="D435" s="112" t="s">
        <v>142</v>
      </c>
      <c r="E435" s="112">
        <v>27</v>
      </c>
      <c r="F435" s="112" t="s">
        <v>2834</v>
      </c>
      <c r="G435" s="112" t="s">
        <v>2835</v>
      </c>
      <c r="H435" s="112" t="s">
        <v>2836</v>
      </c>
      <c r="I435" s="113" t="s">
        <v>9928</v>
      </c>
      <c r="J435" s="113" t="s">
        <v>13284</v>
      </c>
      <c r="K435" s="112" t="s">
        <v>7411</v>
      </c>
      <c r="L435" s="112" t="s">
        <v>13712</v>
      </c>
      <c r="M435" s="237" t="str">
        <f t="shared" si="18"/>
        <v>01</v>
      </c>
      <c r="N435" s="237" t="str">
        <f t="shared" si="19"/>
        <v>清水　萌楓 (1)</v>
      </c>
      <c r="O435" s="237" t="str">
        <f t="shared" si="20"/>
        <v>Moka SHIMIZU (01)</v>
      </c>
      <c r="P435" s="113"/>
      <c r="Q435" s="113"/>
    </row>
    <row r="436" spans="1:17" x14ac:dyDescent="0.15">
      <c r="A436" s="112">
        <v>441</v>
      </c>
      <c r="B436" s="113" t="s">
        <v>2798</v>
      </c>
      <c r="C436" s="112" t="s">
        <v>2799</v>
      </c>
      <c r="D436" s="112" t="s">
        <v>142</v>
      </c>
      <c r="E436" s="112">
        <v>15</v>
      </c>
      <c r="F436" s="112" t="s">
        <v>2837</v>
      </c>
      <c r="G436" s="112" t="s">
        <v>2838</v>
      </c>
      <c r="H436" s="112" t="s">
        <v>2839</v>
      </c>
      <c r="I436" s="113" t="s">
        <v>13713</v>
      </c>
      <c r="J436" s="113" t="s">
        <v>13092</v>
      </c>
      <c r="K436" s="112" t="s">
        <v>7411</v>
      </c>
      <c r="L436" s="112" t="s">
        <v>13714</v>
      </c>
      <c r="M436" s="237" t="str">
        <f t="shared" si="18"/>
        <v>01</v>
      </c>
      <c r="N436" s="237" t="str">
        <f t="shared" si="19"/>
        <v>山岸　みなみ (1)</v>
      </c>
      <c r="O436" s="237" t="str">
        <f t="shared" si="20"/>
        <v>Minami YAMAGISHI (01)</v>
      </c>
      <c r="P436" s="113"/>
      <c r="Q436" s="113"/>
    </row>
    <row r="437" spans="1:17" x14ac:dyDescent="0.15">
      <c r="A437" s="112">
        <v>442</v>
      </c>
      <c r="B437" s="113" t="s">
        <v>2841</v>
      </c>
      <c r="C437" s="112">
        <v>492207</v>
      </c>
      <c r="D437" s="112" t="s">
        <v>112</v>
      </c>
      <c r="E437" s="112">
        <v>14</v>
      </c>
      <c r="F437" s="112" t="s">
        <v>2840</v>
      </c>
      <c r="G437" s="112" t="s">
        <v>1549</v>
      </c>
      <c r="H437" s="112" t="s">
        <v>2842</v>
      </c>
      <c r="I437" s="113" t="s">
        <v>13715</v>
      </c>
      <c r="J437" s="113" t="s">
        <v>13716</v>
      </c>
      <c r="K437" s="112" t="s">
        <v>7411</v>
      </c>
      <c r="L437" s="112" t="s">
        <v>13717</v>
      </c>
      <c r="M437" s="237" t="str">
        <f t="shared" si="18"/>
        <v>98</v>
      </c>
      <c r="N437" s="237" t="str">
        <f t="shared" si="19"/>
        <v>長濱　夕海香 (4)</v>
      </c>
      <c r="O437" s="237" t="str">
        <f t="shared" si="20"/>
        <v>Yumika NAGAHAMA (98)</v>
      </c>
      <c r="P437" s="113"/>
      <c r="Q437" s="113"/>
    </row>
    <row r="438" spans="1:17" x14ac:dyDescent="0.15">
      <c r="A438" s="112">
        <v>443</v>
      </c>
      <c r="B438" s="113" t="s">
        <v>2841</v>
      </c>
      <c r="C438" s="112">
        <v>492207</v>
      </c>
      <c r="D438" s="112" t="s">
        <v>112</v>
      </c>
      <c r="E438" s="112">
        <v>39</v>
      </c>
      <c r="F438" s="112" t="s">
        <v>2843</v>
      </c>
      <c r="G438" s="112" t="s">
        <v>1550</v>
      </c>
      <c r="H438" s="112" t="s">
        <v>2844</v>
      </c>
      <c r="I438" s="113" t="s">
        <v>10225</v>
      </c>
      <c r="J438" s="113" t="s">
        <v>13718</v>
      </c>
      <c r="K438" s="112" t="s">
        <v>7411</v>
      </c>
      <c r="L438" s="112" t="s">
        <v>13719</v>
      </c>
      <c r="M438" s="237" t="str">
        <f t="shared" si="18"/>
        <v>98</v>
      </c>
      <c r="N438" s="237" t="str">
        <f t="shared" si="19"/>
        <v>片岡　秀美 (4)</v>
      </c>
      <c r="O438" s="237" t="str">
        <f t="shared" si="20"/>
        <v>Hidemi KATAOKA (98)</v>
      </c>
      <c r="P438" s="113"/>
      <c r="Q438" s="113"/>
    </row>
    <row r="439" spans="1:17" x14ac:dyDescent="0.15">
      <c r="A439" s="112">
        <v>444</v>
      </c>
      <c r="B439" s="113" t="s">
        <v>2841</v>
      </c>
      <c r="C439" s="112">
        <v>492207</v>
      </c>
      <c r="D439" s="112" t="s">
        <v>112</v>
      </c>
      <c r="E439" s="112">
        <v>37</v>
      </c>
      <c r="F439" s="112" t="s">
        <v>2845</v>
      </c>
      <c r="G439" s="112" t="s">
        <v>1551</v>
      </c>
      <c r="H439" s="112" t="s">
        <v>2846</v>
      </c>
      <c r="I439" s="113" t="s">
        <v>7424</v>
      </c>
      <c r="J439" s="113" t="s">
        <v>13720</v>
      </c>
      <c r="K439" s="112" t="s">
        <v>7411</v>
      </c>
      <c r="L439" s="112" t="s">
        <v>13721</v>
      </c>
      <c r="M439" s="237" t="str">
        <f t="shared" si="18"/>
        <v>98</v>
      </c>
      <c r="N439" s="237" t="str">
        <f t="shared" si="19"/>
        <v>奧村　純夏 (4)</v>
      </c>
      <c r="O439" s="237" t="str">
        <f t="shared" si="20"/>
        <v>Sumika OKUMURA (98)</v>
      </c>
      <c r="P439" s="113"/>
      <c r="Q439" s="113"/>
    </row>
    <row r="440" spans="1:17" x14ac:dyDescent="0.15">
      <c r="A440" s="112">
        <v>445</v>
      </c>
      <c r="B440" s="113" t="s">
        <v>2841</v>
      </c>
      <c r="C440" s="112">
        <v>492207</v>
      </c>
      <c r="D440" s="112" t="s">
        <v>112</v>
      </c>
      <c r="E440" s="112">
        <v>27</v>
      </c>
      <c r="F440" s="112" t="s">
        <v>2847</v>
      </c>
      <c r="G440" s="112" t="s">
        <v>1552</v>
      </c>
      <c r="H440" s="112" t="s">
        <v>2848</v>
      </c>
      <c r="I440" s="113" t="s">
        <v>13722</v>
      </c>
      <c r="J440" s="113" t="s">
        <v>13096</v>
      </c>
      <c r="K440" s="112" t="s">
        <v>7411</v>
      </c>
      <c r="L440" s="112" t="s">
        <v>13723</v>
      </c>
      <c r="M440" s="237" t="str">
        <f t="shared" si="18"/>
        <v>98</v>
      </c>
      <c r="N440" s="237" t="str">
        <f t="shared" si="19"/>
        <v>志村　野々花 (4)</v>
      </c>
      <c r="O440" s="237" t="str">
        <f t="shared" si="20"/>
        <v>Nonoka SHIMURA (98)</v>
      </c>
      <c r="P440" s="113"/>
      <c r="Q440" s="113"/>
    </row>
    <row r="441" spans="1:17" x14ac:dyDescent="0.15">
      <c r="A441" s="112">
        <v>446</v>
      </c>
      <c r="B441" s="113" t="s">
        <v>2841</v>
      </c>
      <c r="C441" s="112">
        <v>492207</v>
      </c>
      <c r="D441" s="112" t="s">
        <v>131</v>
      </c>
      <c r="E441" s="112">
        <v>27</v>
      </c>
      <c r="F441" s="112" t="s">
        <v>2849</v>
      </c>
      <c r="G441" s="112" t="s">
        <v>1553</v>
      </c>
      <c r="H441" s="112" t="s">
        <v>2346</v>
      </c>
      <c r="I441" s="113" t="s">
        <v>13724</v>
      </c>
      <c r="J441" s="113" t="s">
        <v>13008</v>
      </c>
      <c r="K441" s="112" t="s">
        <v>7411</v>
      </c>
      <c r="L441" s="112" t="s">
        <v>13725</v>
      </c>
      <c r="M441" s="237" t="str">
        <f t="shared" si="18"/>
        <v>99</v>
      </c>
      <c r="N441" s="237" t="str">
        <f t="shared" si="19"/>
        <v>宮永　光唯 (3)</v>
      </c>
      <c r="O441" s="237" t="str">
        <f t="shared" si="20"/>
        <v>Miyu MIYANAGA (99)</v>
      </c>
      <c r="P441" s="113"/>
      <c r="Q441" s="113"/>
    </row>
    <row r="442" spans="1:17" x14ac:dyDescent="0.15">
      <c r="A442" s="112">
        <v>447</v>
      </c>
      <c r="B442" s="113" t="s">
        <v>2841</v>
      </c>
      <c r="C442" s="112">
        <v>492207</v>
      </c>
      <c r="D442" s="112" t="s">
        <v>131</v>
      </c>
      <c r="E442" s="112">
        <v>27</v>
      </c>
      <c r="F442" s="112" t="s">
        <v>2850</v>
      </c>
      <c r="G442" s="112" t="s">
        <v>1554</v>
      </c>
      <c r="H442" s="112" t="s">
        <v>2783</v>
      </c>
      <c r="I442" s="113" t="s">
        <v>13726</v>
      </c>
      <c r="J442" s="113" t="s">
        <v>13727</v>
      </c>
      <c r="K442" s="112" t="s">
        <v>7411</v>
      </c>
      <c r="L442" s="112" t="s">
        <v>13728</v>
      </c>
      <c r="M442" s="237" t="str">
        <f t="shared" si="18"/>
        <v>99</v>
      </c>
      <c r="N442" s="237" t="str">
        <f t="shared" si="19"/>
        <v>城谷　桜子 (3)</v>
      </c>
      <c r="O442" s="237" t="str">
        <f t="shared" si="20"/>
        <v>Sakurako SHIROTANI (99)</v>
      </c>
      <c r="P442" s="113"/>
      <c r="Q442" s="113"/>
    </row>
    <row r="443" spans="1:17" x14ac:dyDescent="0.15">
      <c r="A443" s="112">
        <v>448</v>
      </c>
      <c r="B443" s="113" t="s">
        <v>2841</v>
      </c>
      <c r="C443" s="112">
        <v>492207</v>
      </c>
      <c r="D443" s="112" t="s">
        <v>131</v>
      </c>
      <c r="E443" s="112">
        <v>27</v>
      </c>
      <c r="F443" s="112" t="s">
        <v>2851</v>
      </c>
      <c r="G443" s="112" t="s">
        <v>1555</v>
      </c>
      <c r="H443" s="112" t="s">
        <v>2852</v>
      </c>
      <c r="I443" s="113" t="s">
        <v>13042</v>
      </c>
      <c r="J443" s="113" t="s">
        <v>13198</v>
      </c>
      <c r="K443" s="112" t="s">
        <v>7411</v>
      </c>
      <c r="L443" s="112" t="s">
        <v>13729</v>
      </c>
      <c r="M443" s="237" t="str">
        <f t="shared" si="18"/>
        <v>99</v>
      </c>
      <c r="N443" s="237" t="str">
        <f t="shared" si="19"/>
        <v>三﨑　綺華 (3)</v>
      </c>
      <c r="O443" s="237" t="str">
        <f t="shared" si="20"/>
        <v>Ayaka MISAKI (99)</v>
      </c>
      <c r="P443" s="113"/>
      <c r="Q443" s="113"/>
    </row>
    <row r="444" spans="1:17" x14ac:dyDescent="0.15">
      <c r="A444" s="112">
        <v>449</v>
      </c>
      <c r="B444" s="113" t="s">
        <v>2841</v>
      </c>
      <c r="C444" s="112">
        <v>492207</v>
      </c>
      <c r="D444" s="112" t="s">
        <v>139</v>
      </c>
      <c r="E444" s="112">
        <v>27</v>
      </c>
      <c r="F444" s="112" t="s">
        <v>2853</v>
      </c>
      <c r="G444" s="112" t="s">
        <v>2854</v>
      </c>
      <c r="H444" s="112" t="s">
        <v>2004</v>
      </c>
      <c r="I444" s="113" t="s">
        <v>13730</v>
      </c>
      <c r="J444" s="113" t="s">
        <v>13227</v>
      </c>
      <c r="K444" s="112" t="s">
        <v>7411</v>
      </c>
      <c r="L444" s="112" t="s">
        <v>13731</v>
      </c>
      <c r="M444" s="237" t="str">
        <f t="shared" si="18"/>
        <v>00</v>
      </c>
      <c r="N444" s="237" t="str">
        <f t="shared" si="19"/>
        <v>日吉　鈴菜 (2)</v>
      </c>
      <c r="O444" s="237" t="str">
        <f t="shared" si="20"/>
        <v>Suzuna HIYOSHI (00)</v>
      </c>
      <c r="P444" s="113"/>
      <c r="Q444" s="113"/>
    </row>
    <row r="445" spans="1:17" x14ac:dyDescent="0.15">
      <c r="A445" s="112">
        <v>450</v>
      </c>
      <c r="B445" s="113" t="s">
        <v>2841</v>
      </c>
      <c r="C445" s="112">
        <v>492207</v>
      </c>
      <c r="D445" s="112" t="s">
        <v>139</v>
      </c>
      <c r="E445" s="112">
        <v>27</v>
      </c>
      <c r="F445" s="112" t="s">
        <v>2855</v>
      </c>
      <c r="G445" s="112" t="s">
        <v>2856</v>
      </c>
      <c r="H445" s="112" t="s">
        <v>2004</v>
      </c>
      <c r="I445" s="113" t="s">
        <v>13732</v>
      </c>
      <c r="J445" s="113" t="s">
        <v>13733</v>
      </c>
      <c r="K445" s="112" t="s">
        <v>7411</v>
      </c>
      <c r="L445" s="112" t="s">
        <v>13734</v>
      </c>
      <c r="M445" s="237" t="str">
        <f t="shared" si="18"/>
        <v>00</v>
      </c>
      <c r="N445" s="237" t="str">
        <f t="shared" si="19"/>
        <v>古賀　華実 (2)</v>
      </c>
      <c r="O445" s="237" t="str">
        <f t="shared" si="20"/>
        <v>Hanami KOGA (00)</v>
      </c>
      <c r="P445" s="113"/>
      <c r="Q445" s="113"/>
    </row>
    <row r="446" spans="1:17" x14ac:dyDescent="0.15">
      <c r="A446" s="112">
        <v>451</v>
      </c>
      <c r="B446" s="113" t="s">
        <v>2841</v>
      </c>
      <c r="C446" s="112">
        <v>492207</v>
      </c>
      <c r="D446" s="112" t="s">
        <v>139</v>
      </c>
      <c r="E446" s="112">
        <v>17</v>
      </c>
      <c r="F446" s="112" t="s">
        <v>2857</v>
      </c>
      <c r="G446" s="112" t="s">
        <v>2858</v>
      </c>
      <c r="H446" s="112" t="s">
        <v>2859</v>
      </c>
      <c r="I446" s="113" t="s">
        <v>13735</v>
      </c>
      <c r="J446" s="113" t="s">
        <v>12956</v>
      </c>
      <c r="K446" s="112" t="s">
        <v>7411</v>
      </c>
      <c r="L446" s="112" t="s">
        <v>13736</v>
      </c>
      <c r="M446" s="237" t="str">
        <f t="shared" si="18"/>
        <v>00</v>
      </c>
      <c r="N446" s="237" t="str">
        <f t="shared" si="19"/>
        <v>宮地　那奈 (2)</v>
      </c>
      <c r="O446" s="237" t="str">
        <f t="shared" si="20"/>
        <v>Nana MIYACHI (00)</v>
      </c>
      <c r="P446" s="113"/>
      <c r="Q446" s="113"/>
    </row>
    <row r="447" spans="1:17" x14ac:dyDescent="0.15">
      <c r="A447" s="112">
        <v>452</v>
      </c>
      <c r="B447" s="113" t="s">
        <v>2841</v>
      </c>
      <c r="C447" s="112">
        <v>492207</v>
      </c>
      <c r="D447" s="112" t="s">
        <v>139</v>
      </c>
      <c r="E447" s="112">
        <v>25</v>
      </c>
      <c r="F447" s="112" t="s">
        <v>2860</v>
      </c>
      <c r="G447" s="112" t="s">
        <v>2861</v>
      </c>
      <c r="H447" s="112" t="s">
        <v>2862</v>
      </c>
      <c r="I447" s="113" t="s">
        <v>11888</v>
      </c>
      <c r="J447" s="113" t="s">
        <v>13737</v>
      </c>
      <c r="K447" s="112" t="s">
        <v>7411</v>
      </c>
      <c r="L447" s="112" t="s">
        <v>13738</v>
      </c>
      <c r="M447" s="237" t="str">
        <f t="shared" si="18"/>
        <v>00</v>
      </c>
      <c r="N447" s="237" t="str">
        <f t="shared" si="19"/>
        <v>北川　冬華 (2)</v>
      </c>
      <c r="O447" s="237" t="str">
        <f t="shared" si="20"/>
        <v>Fuyuka KITAGAWA (00)</v>
      </c>
      <c r="P447" s="113"/>
      <c r="Q447" s="113"/>
    </row>
    <row r="448" spans="1:17" x14ac:dyDescent="0.15">
      <c r="A448" s="112">
        <v>453</v>
      </c>
      <c r="B448" s="113" t="s">
        <v>2841</v>
      </c>
      <c r="C448" s="112">
        <v>492207</v>
      </c>
      <c r="D448" s="112" t="s">
        <v>142</v>
      </c>
      <c r="E448" s="112">
        <v>25</v>
      </c>
      <c r="F448" s="112" t="s">
        <v>2863</v>
      </c>
      <c r="G448" s="112" t="s">
        <v>2864</v>
      </c>
      <c r="H448" s="112" t="s">
        <v>2865</v>
      </c>
      <c r="I448" s="113" t="s">
        <v>11888</v>
      </c>
      <c r="J448" s="113" t="s">
        <v>7934</v>
      </c>
      <c r="K448" s="112" t="s">
        <v>7411</v>
      </c>
      <c r="L448" s="112" t="s">
        <v>13739</v>
      </c>
      <c r="M448" s="237" t="str">
        <f t="shared" si="18"/>
        <v>01</v>
      </c>
      <c r="N448" s="237" t="str">
        <f t="shared" si="19"/>
        <v>北川　星瑠 (1)</v>
      </c>
      <c r="O448" s="237" t="str">
        <f t="shared" si="20"/>
        <v>Hikaru KITAGAWA (01)</v>
      </c>
      <c r="P448" s="113"/>
      <c r="Q448" s="113"/>
    </row>
    <row r="449" spans="1:17" x14ac:dyDescent="0.15">
      <c r="A449" s="112">
        <v>454</v>
      </c>
      <c r="B449" s="113" t="s">
        <v>2841</v>
      </c>
      <c r="C449" s="112">
        <v>492207</v>
      </c>
      <c r="D449" s="112" t="s">
        <v>142</v>
      </c>
      <c r="E449" s="112">
        <v>37</v>
      </c>
      <c r="F449" s="112" t="s">
        <v>2866</v>
      </c>
      <c r="G449" s="112" t="s">
        <v>2867</v>
      </c>
      <c r="H449" s="112" t="s">
        <v>2868</v>
      </c>
      <c r="I449" s="113" t="s">
        <v>10410</v>
      </c>
      <c r="J449" s="113" t="s">
        <v>13740</v>
      </c>
      <c r="K449" s="112" t="s">
        <v>7411</v>
      </c>
      <c r="L449" s="112" t="s">
        <v>13741</v>
      </c>
      <c r="M449" s="237" t="str">
        <f t="shared" si="18"/>
        <v>01</v>
      </c>
      <c r="N449" s="237" t="str">
        <f t="shared" si="19"/>
        <v>古原　夏音 (1)</v>
      </c>
      <c r="O449" s="237" t="str">
        <f t="shared" si="20"/>
        <v>Natsune KOHARA (01)</v>
      </c>
      <c r="P449" s="113"/>
      <c r="Q449" s="113"/>
    </row>
    <row r="450" spans="1:17" x14ac:dyDescent="0.15">
      <c r="A450" s="112">
        <v>455</v>
      </c>
      <c r="B450" s="113" t="s">
        <v>2841</v>
      </c>
      <c r="C450" s="112">
        <v>492207</v>
      </c>
      <c r="D450" s="112" t="s">
        <v>142</v>
      </c>
      <c r="E450" s="112">
        <v>28</v>
      </c>
      <c r="F450" s="112" t="s">
        <v>2869</v>
      </c>
      <c r="G450" s="112" t="s">
        <v>2870</v>
      </c>
      <c r="H450" s="112" t="s">
        <v>2871</v>
      </c>
      <c r="I450" s="113" t="s">
        <v>13742</v>
      </c>
      <c r="J450" s="113" t="s">
        <v>8897</v>
      </c>
      <c r="K450" s="112" t="s">
        <v>7411</v>
      </c>
      <c r="L450" s="112" t="s">
        <v>13743</v>
      </c>
      <c r="M450" s="237" t="str">
        <f t="shared" si="18"/>
        <v>01</v>
      </c>
      <c r="N450" s="237" t="str">
        <f t="shared" si="19"/>
        <v>雲丹亀　美月 (1)</v>
      </c>
      <c r="O450" s="237" t="str">
        <f t="shared" si="20"/>
        <v>Mizuki UNIGAME (01)</v>
      </c>
      <c r="P450" s="113"/>
      <c r="Q450" s="113"/>
    </row>
    <row r="451" spans="1:17" x14ac:dyDescent="0.15">
      <c r="A451" s="112">
        <v>456</v>
      </c>
      <c r="B451" s="113" t="s">
        <v>2841</v>
      </c>
      <c r="C451" s="112">
        <v>492207</v>
      </c>
      <c r="D451" s="112" t="s">
        <v>142</v>
      </c>
      <c r="E451" s="112">
        <v>17</v>
      </c>
      <c r="F451" s="112" t="s">
        <v>2872</v>
      </c>
      <c r="G451" s="112" t="s">
        <v>2873</v>
      </c>
      <c r="H451" s="112" t="s">
        <v>2874</v>
      </c>
      <c r="I451" s="113" t="s">
        <v>7402</v>
      </c>
      <c r="J451" s="113" t="s">
        <v>2192</v>
      </c>
      <c r="K451" s="112" t="s">
        <v>7411</v>
      </c>
      <c r="L451" s="112" t="s">
        <v>13744</v>
      </c>
      <c r="M451" s="237" t="str">
        <f t="shared" ref="M451:M514" si="21">LEFT(H451,2)</f>
        <v>02</v>
      </c>
      <c r="N451" s="237" t="str">
        <f t="shared" ref="N451:N514" si="22">F451&amp;" ("&amp;D451&amp;")"</f>
        <v>山田　茉緒 (1)</v>
      </c>
      <c r="O451" s="237" t="str">
        <f t="shared" ref="O451:O514" si="23">J451&amp;" "&amp;I451&amp;" ("&amp;M451&amp;")"</f>
        <v>Mao YAMADA (02)</v>
      </c>
      <c r="P451" s="113"/>
      <c r="Q451" s="113"/>
    </row>
    <row r="452" spans="1:17" x14ac:dyDescent="0.15">
      <c r="A452" s="112">
        <v>457</v>
      </c>
      <c r="B452" s="113" t="s">
        <v>2841</v>
      </c>
      <c r="C452" s="112">
        <v>492207</v>
      </c>
      <c r="D452" s="112" t="s">
        <v>142</v>
      </c>
      <c r="E452" s="112">
        <v>27</v>
      </c>
      <c r="F452" s="112" t="s">
        <v>2875</v>
      </c>
      <c r="G452" s="112" t="s">
        <v>2876</v>
      </c>
      <c r="H452" s="112" t="s">
        <v>2877</v>
      </c>
      <c r="I452" s="113" t="s">
        <v>8893</v>
      </c>
      <c r="J452" s="113" t="s">
        <v>13745</v>
      </c>
      <c r="K452" s="112" t="s">
        <v>7411</v>
      </c>
      <c r="L452" s="112" t="s">
        <v>13746</v>
      </c>
      <c r="M452" s="237" t="str">
        <f t="shared" si="21"/>
        <v>01</v>
      </c>
      <c r="N452" s="237" t="str">
        <f t="shared" si="22"/>
        <v>花田　雪乃 (1)</v>
      </c>
      <c r="O452" s="237" t="str">
        <f t="shared" si="23"/>
        <v>Yukino HANADA (01)</v>
      </c>
      <c r="P452" s="113"/>
      <c r="Q452" s="113"/>
    </row>
    <row r="453" spans="1:17" x14ac:dyDescent="0.15">
      <c r="A453" s="112">
        <v>458</v>
      </c>
      <c r="B453" s="113" t="s">
        <v>2841</v>
      </c>
      <c r="C453" s="112">
        <v>492207</v>
      </c>
      <c r="D453" s="112" t="s">
        <v>142</v>
      </c>
      <c r="E453" s="112">
        <v>30</v>
      </c>
      <c r="F453" s="112" t="s">
        <v>2878</v>
      </c>
      <c r="G453" s="112" t="s">
        <v>2879</v>
      </c>
      <c r="H453" s="112" t="s">
        <v>2880</v>
      </c>
      <c r="I453" s="113" t="s">
        <v>8779</v>
      </c>
      <c r="J453" s="113" t="s">
        <v>13481</v>
      </c>
      <c r="K453" s="112" t="s">
        <v>7411</v>
      </c>
      <c r="L453" s="112" t="s">
        <v>13747</v>
      </c>
      <c r="M453" s="237" t="str">
        <f t="shared" si="21"/>
        <v>02</v>
      </c>
      <c r="N453" s="237" t="str">
        <f t="shared" si="22"/>
        <v>鈴木　杏奈 (1)</v>
      </c>
      <c r="O453" s="237" t="str">
        <f t="shared" si="23"/>
        <v>Anna SUZUKI (02)</v>
      </c>
      <c r="P453" s="113"/>
      <c r="Q453" s="113"/>
    </row>
    <row r="454" spans="1:17" x14ac:dyDescent="0.15">
      <c r="A454" s="112">
        <v>459</v>
      </c>
      <c r="B454" s="113" t="s">
        <v>2841</v>
      </c>
      <c r="C454" s="112">
        <v>492207</v>
      </c>
      <c r="D454" s="112" t="s">
        <v>142</v>
      </c>
      <c r="E454" s="112">
        <v>27</v>
      </c>
      <c r="F454" s="112" t="s">
        <v>2881</v>
      </c>
      <c r="G454" s="112" t="s">
        <v>2882</v>
      </c>
      <c r="H454" s="112" t="s">
        <v>2883</v>
      </c>
      <c r="I454" s="113" t="s">
        <v>1570</v>
      </c>
      <c r="J454" s="113" t="s">
        <v>13748</v>
      </c>
      <c r="K454" s="112" t="s">
        <v>7411</v>
      </c>
      <c r="L454" s="112" t="s">
        <v>13749</v>
      </c>
      <c r="M454" s="237" t="str">
        <f t="shared" si="21"/>
        <v>01</v>
      </c>
      <c r="N454" s="237" t="str">
        <f t="shared" si="22"/>
        <v>川原　一文 (1)</v>
      </c>
      <c r="O454" s="237" t="str">
        <f t="shared" si="23"/>
        <v>Hifumi KAWAHARA (01)</v>
      </c>
      <c r="P454" s="113"/>
      <c r="Q454" s="113"/>
    </row>
    <row r="455" spans="1:17" x14ac:dyDescent="0.15">
      <c r="A455" s="112">
        <v>460</v>
      </c>
      <c r="B455" s="113" t="s">
        <v>2841</v>
      </c>
      <c r="C455" s="112">
        <v>492207</v>
      </c>
      <c r="D455" s="112" t="s">
        <v>142</v>
      </c>
      <c r="E455" s="112">
        <v>37</v>
      </c>
      <c r="F455" s="112" t="s">
        <v>2884</v>
      </c>
      <c r="G455" s="112" t="s">
        <v>2885</v>
      </c>
      <c r="H455" s="112" t="s">
        <v>2886</v>
      </c>
      <c r="I455" s="113" t="s">
        <v>7424</v>
      </c>
      <c r="J455" s="113" t="s">
        <v>13750</v>
      </c>
      <c r="K455" s="112" t="s">
        <v>7411</v>
      </c>
      <c r="L455" s="112" t="s">
        <v>13751</v>
      </c>
      <c r="M455" s="237" t="str">
        <f t="shared" si="21"/>
        <v>01</v>
      </c>
      <c r="N455" s="237" t="str">
        <f t="shared" si="22"/>
        <v>奧村　清音 (1)</v>
      </c>
      <c r="O455" s="237" t="str">
        <f t="shared" si="23"/>
        <v>Kiyone OKUMURA (01)</v>
      </c>
      <c r="P455" s="113"/>
      <c r="Q455" s="113"/>
    </row>
    <row r="456" spans="1:17" x14ac:dyDescent="0.15">
      <c r="A456" s="112">
        <v>461</v>
      </c>
      <c r="B456" s="113" t="s">
        <v>2888</v>
      </c>
      <c r="C456" s="112" t="s">
        <v>2889</v>
      </c>
      <c r="D456" s="112" t="s">
        <v>112</v>
      </c>
      <c r="E456" s="112">
        <v>29</v>
      </c>
      <c r="F456" s="112" t="s">
        <v>2887</v>
      </c>
      <c r="G456" s="112" t="s">
        <v>1559</v>
      </c>
      <c r="H456" s="112" t="s">
        <v>2890</v>
      </c>
      <c r="I456" s="113" t="s">
        <v>13021</v>
      </c>
      <c r="J456" s="113" t="s">
        <v>13045</v>
      </c>
      <c r="K456" s="112" t="s">
        <v>7411</v>
      </c>
      <c r="L456" s="112" t="s">
        <v>13752</v>
      </c>
      <c r="M456" s="237" t="str">
        <f t="shared" si="21"/>
        <v>99</v>
      </c>
      <c r="N456" s="237" t="str">
        <f t="shared" si="22"/>
        <v>西村　志緒梨 (4)</v>
      </c>
      <c r="O456" s="237" t="str">
        <f t="shared" si="23"/>
        <v>Shiori NISHIMURA (99)</v>
      </c>
      <c r="P456" s="113"/>
      <c r="Q456" s="113"/>
    </row>
    <row r="457" spans="1:17" x14ac:dyDescent="0.15">
      <c r="A457" s="112">
        <v>462</v>
      </c>
      <c r="B457" s="113" t="s">
        <v>2888</v>
      </c>
      <c r="C457" s="112" t="s">
        <v>2889</v>
      </c>
      <c r="D457" s="112" t="s">
        <v>131</v>
      </c>
      <c r="E457" s="112">
        <v>29</v>
      </c>
      <c r="F457" s="112" t="s">
        <v>2891</v>
      </c>
      <c r="G457" s="112" t="s">
        <v>1560</v>
      </c>
      <c r="H457" s="112" t="s">
        <v>2064</v>
      </c>
      <c r="I457" s="113" t="s">
        <v>13753</v>
      </c>
      <c r="J457" s="113" t="s">
        <v>13508</v>
      </c>
      <c r="K457" s="112" t="s">
        <v>7411</v>
      </c>
      <c r="L457" s="112" t="s">
        <v>13754</v>
      </c>
      <c r="M457" s="237" t="str">
        <f t="shared" si="21"/>
        <v>99</v>
      </c>
      <c r="N457" s="237" t="str">
        <f t="shared" si="22"/>
        <v>石井　菜々子 (3)</v>
      </c>
      <c r="O457" s="237" t="str">
        <f t="shared" si="23"/>
        <v>Nanako ISHII (99)</v>
      </c>
      <c r="P457" s="113"/>
      <c r="Q457" s="113"/>
    </row>
    <row r="458" spans="1:17" x14ac:dyDescent="0.15">
      <c r="A458" s="112">
        <v>463</v>
      </c>
      <c r="B458" s="113" t="s">
        <v>2888</v>
      </c>
      <c r="C458" s="112" t="s">
        <v>2889</v>
      </c>
      <c r="D458" s="112" t="s">
        <v>139</v>
      </c>
      <c r="E458" s="112">
        <v>29</v>
      </c>
      <c r="F458" s="112" t="s">
        <v>2892</v>
      </c>
      <c r="G458" s="112" t="s">
        <v>2893</v>
      </c>
      <c r="H458" s="112" t="s">
        <v>2894</v>
      </c>
      <c r="I458" s="113" t="s">
        <v>13755</v>
      </c>
      <c r="J458" s="113" t="s">
        <v>13756</v>
      </c>
      <c r="K458" s="112" t="s">
        <v>7411</v>
      </c>
      <c r="L458" s="112" t="s">
        <v>13757</v>
      </c>
      <c r="M458" s="237" t="str">
        <f t="shared" si="21"/>
        <v>01</v>
      </c>
      <c r="N458" s="237" t="str">
        <f t="shared" si="22"/>
        <v>守安　桃代 (2)</v>
      </c>
      <c r="O458" s="237" t="str">
        <f t="shared" si="23"/>
        <v>Momoyo MORIYASU (01)</v>
      </c>
      <c r="P458" s="113"/>
      <c r="Q458" s="113"/>
    </row>
    <row r="459" spans="1:17" x14ac:dyDescent="0.15">
      <c r="A459" s="112">
        <v>464</v>
      </c>
      <c r="B459" s="113" t="s">
        <v>2897</v>
      </c>
      <c r="C459" s="112" t="s">
        <v>2898</v>
      </c>
      <c r="D459" s="112" t="s">
        <v>112</v>
      </c>
      <c r="E459" s="112">
        <v>27</v>
      </c>
      <c r="F459" s="112" t="s">
        <v>2895</v>
      </c>
      <c r="G459" s="112" t="s">
        <v>2896</v>
      </c>
      <c r="H459" s="112" t="s">
        <v>2899</v>
      </c>
      <c r="I459" s="113" t="s">
        <v>13494</v>
      </c>
      <c r="J459" s="113" t="s">
        <v>1810</v>
      </c>
      <c r="K459" s="112" t="s">
        <v>7411</v>
      </c>
      <c r="L459" s="112" t="s">
        <v>13758</v>
      </c>
      <c r="M459" s="237" t="str">
        <f t="shared" si="21"/>
        <v>99</v>
      </c>
      <c r="N459" s="237" t="str">
        <f t="shared" si="22"/>
        <v>池田　梨奈 (4)</v>
      </c>
      <c r="O459" s="237" t="str">
        <f t="shared" si="23"/>
        <v>Rina IKEDA (99)</v>
      </c>
      <c r="P459" s="113"/>
      <c r="Q459" s="113"/>
    </row>
    <row r="460" spans="1:17" x14ac:dyDescent="0.15">
      <c r="A460" s="112">
        <v>465</v>
      </c>
      <c r="B460" s="113" t="s">
        <v>2897</v>
      </c>
      <c r="C460" s="112" t="s">
        <v>2898</v>
      </c>
      <c r="D460" s="112" t="s">
        <v>112</v>
      </c>
      <c r="E460" s="112">
        <v>28</v>
      </c>
      <c r="F460" s="112" t="s">
        <v>2900</v>
      </c>
      <c r="G460" s="112" t="s">
        <v>1484</v>
      </c>
      <c r="H460" s="112" t="s">
        <v>2901</v>
      </c>
      <c r="I460" s="113" t="s">
        <v>13759</v>
      </c>
      <c r="J460" s="113" t="s">
        <v>13306</v>
      </c>
      <c r="K460" s="112" t="s">
        <v>7411</v>
      </c>
      <c r="L460" s="112" t="s">
        <v>13760</v>
      </c>
      <c r="M460" s="237" t="str">
        <f t="shared" si="21"/>
        <v>99</v>
      </c>
      <c r="N460" s="237" t="str">
        <f t="shared" si="22"/>
        <v>島崎　比菜 (4)</v>
      </c>
      <c r="O460" s="237" t="str">
        <f t="shared" si="23"/>
        <v>Hina SHIMASAKI (99)</v>
      </c>
      <c r="P460" s="113"/>
      <c r="Q460" s="113"/>
    </row>
    <row r="461" spans="1:17" x14ac:dyDescent="0.15">
      <c r="A461" s="112">
        <v>466</v>
      </c>
      <c r="B461" s="113" t="s">
        <v>2897</v>
      </c>
      <c r="C461" s="112" t="s">
        <v>2898</v>
      </c>
      <c r="D461" s="112" t="s">
        <v>112</v>
      </c>
      <c r="E461" s="112">
        <v>27</v>
      </c>
      <c r="F461" s="112" t="s">
        <v>2902</v>
      </c>
      <c r="G461" s="112" t="s">
        <v>1483</v>
      </c>
      <c r="H461" s="112" t="s">
        <v>2455</v>
      </c>
      <c r="I461" s="113" t="s">
        <v>1702</v>
      </c>
      <c r="J461" s="113" t="s">
        <v>13198</v>
      </c>
      <c r="K461" s="112" t="s">
        <v>7411</v>
      </c>
      <c r="L461" s="112" t="s">
        <v>13761</v>
      </c>
      <c r="M461" s="237" t="str">
        <f t="shared" si="21"/>
        <v>98</v>
      </c>
      <c r="N461" s="237" t="str">
        <f t="shared" si="22"/>
        <v>南　綾香 (4)</v>
      </c>
      <c r="O461" s="237" t="str">
        <f t="shared" si="23"/>
        <v>Ayaka MINAMI (98)</v>
      </c>
      <c r="P461" s="113"/>
      <c r="Q461" s="113"/>
    </row>
    <row r="462" spans="1:17" x14ac:dyDescent="0.15">
      <c r="A462" s="112">
        <v>467</v>
      </c>
      <c r="B462" s="113" t="s">
        <v>2897</v>
      </c>
      <c r="C462" s="112" t="s">
        <v>2898</v>
      </c>
      <c r="D462" s="112" t="s">
        <v>131</v>
      </c>
      <c r="E462" s="112">
        <v>28</v>
      </c>
      <c r="F462" s="112" t="s">
        <v>2903</v>
      </c>
      <c r="G462" s="112" t="s">
        <v>2904</v>
      </c>
      <c r="H462" s="112" t="s">
        <v>2905</v>
      </c>
      <c r="I462" s="113" t="s">
        <v>7409</v>
      </c>
      <c r="J462" s="113" t="s">
        <v>13762</v>
      </c>
      <c r="K462" s="112" t="s">
        <v>7411</v>
      </c>
      <c r="L462" s="112" t="s">
        <v>13763</v>
      </c>
      <c r="M462" s="237" t="str">
        <f t="shared" si="21"/>
        <v>00</v>
      </c>
      <c r="N462" s="237" t="str">
        <f t="shared" si="22"/>
        <v>田中　寛子 (3)</v>
      </c>
      <c r="O462" s="237" t="str">
        <f t="shared" si="23"/>
        <v>Hiroko TANAKA (00)</v>
      </c>
      <c r="P462" s="113"/>
      <c r="Q462" s="113"/>
    </row>
    <row r="463" spans="1:17" x14ac:dyDescent="0.15">
      <c r="A463" s="112">
        <v>468</v>
      </c>
      <c r="B463" s="113" t="s">
        <v>2897</v>
      </c>
      <c r="C463" s="112" t="s">
        <v>2898</v>
      </c>
      <c r="D463" s="112" t="s">
        <v>131</v>
      </c>
      <c r="E463" s="112">
        <v>27</v>
      </c>
      <c r="F463" s="112" t="s">
        <v>2906</v>
      </c>
      <c r="G463" s="112" t="s">
        <v>2907</v>
      </c>
      <c r="H463" s="112" t="s">
        <v>2908</v>
      </c>
      <c r="I463" s="113" t="s">
        <v>13764</v>
      </c>
      <c r="J463" s="113" t="s">
        <v>13765</v>
      </c>
      <c r="K463" s="112" t="s">
        <v>7411</v>
      </c>
      <c r="L463" s="112" t="s">
        <v>13766</v>
      </c>
      <c r="M463" s="237" t="str">
        <f t="shared" si="21"/>
        <v>98</v>
      </c>
      <c r="N463" s="237" t="str">
        <f t="shared" si="22"/>
        <v>大和　詩菜 (3)</v>
      </c>
      <c r="O463" s="237" t="str">
        <f t="shared" si="23"/>
        <v>Shiina YAMATO (98)</v>
      </c>
      <c r="P463" s="113"/>
      <c r="Q463" s="113"/>
    </row>
    <row r="464" spans="1:17" x14ac:dyDescent="0.15">
      <c r="A464" s="112">
        <v>469</v>
      </c>
      <c r="B464" s="113" t="s">
        <v>2897</v>
      </c>
      <c r="C464" s="112" t="s">
        <v>2898</v>
      </c>
      <c r="D464" s="112" t="s">
        <v>139</v>
      </c>
      <c r="E464" s="112">
        <v>28</v>
      </c>
      <c r="F464" s="112" t="s">
        <v>2909</v>
      </c>
      <c r="G464" s="112" t="s">
        <v>2910</v>
      </c>
      <c r="H464" s="112" t="s">
        <v>2911</v>
      </c>
      <c r="I464" s="113" t="s">
        <v>13767</v>
      </c>
      <c r="J464" s="113" t="s">
        <v>13278</v>
      </c>
      <c r="K464" s="112" t="s">
        <v>7411</v>
      </c>
      <c r="L464" s="112" t="s">
        <v>13768</v>
      </c>
      <c r="M464" s="237" t="str">
        <f t="shared" si="21"/>
        <v>99</v>
      </c>
      <c r="N464" s="237" t="str">
        <f t="shared" si="22"/>
        <v>小澤　皐 (2)</v>
      </c>
      <c r="O464" s="237" t="str">
        <f t="shared" si="23"/>
        <v>Satsuki OZAWA (99)</v>
      </c>
      <c r="P464" s="113"/>
      <c r="Q464" s="113"/>
    </row>
    <row r="465" spans="1:17" x14ac:dyDescent="0.15">
      <c r="A465" s="112">
        <v>470</v>
      </c>
      <c r="B465" s="113" t="s">
        <v>2897</v>
      </c>
      <c r="C465" s="112" t="s">
        <v>2898</v>
      </c>
      <c r="D465" s="112" t="s">
        <v>139</v>
      </c>
      <c r="E465" s="112">
        <v>27</v>
      </c>
      <c r="F465" s="112" t="s">
        <v>2912</v>
      </c>
      <c r="G465" s="112" t="s">
        <v>2913</v>
      </c>
      <c r="H465" s="112" t="s">
        <v>1922</v>
      </c>
      <c r="I465" s="113" t="s">
        <v>11317</v>
      </c>
      <c r="J465" s="113" t="s">
        <v>13769</v>
      </c>
      <c r="K465" s="112" t="s">
        <v>7411</v>
      </c>
      <c r="L465" s="112" t="s">
        <v>13770</v>
      </c>
      <c r="M465" s="237" t="str">
        <f t="shared" si="21"/>
        <v>00</v>
      </c>
      <c r="N465" s="237" t="str">
        <f t="shared" si="22"/>
        <v>菅野　瑞恵 (2)</v>
      </c>
      <c r="O465" s="237" t="str">
        <f t="shared" si="23"/>
        <v>Mizue SUGANO (00)</v>
      </c>
      <c r="P465" s="113"/>
      <c r="Q465" s="113"/>
    </row>
    <row r="466" spans="1:17" x14ac:dyDescent="0.15">
      <c r="A466" s="112">
        <v>471</v>
      </c>
      <c r="B466" s="113" t="s">
        <v>2897</v>
      </c>
      <c r="C466" s="112" t="s">
        <v>2898</v>
      </c>
      <c r="D466" s="112" t="s">
        <v>139</v>
      </c>
      <c r="E466" s="112">
        <v>27</v>
      </c>
      <c r="F466" s="112" t="s">
        <v>2914</v>
      </c>
      <c r="G466" s="112" t="s">
        <v>2915</v>
      </c>
      <c r="H466" s="112" t="s">
        <v>2916</v>
      </c>
      <c r="I466" s="113" t="s">
        <v>2424</v>
      </c>
      <c r="J466" s="113" t="s">
        <v>1788</v>
      </c>
      <c r="K466" s="112" t="s">
        <v>7411</v>
      </c>
      <c r="L466" s="112" t="s">
        <v>13771</v>
      </c>
      <c r="M466" s="237" t="str">
        <f t="shared" si="21"/>
        <v>99</v>
      </c>
      <c r="N466" s="237" t="str">
        <f t="shared" si="22"/>
        <v>寺田　美保 (2)</v>
      </c>
      <c r="O466" s="237" t="str">
        <f t="shared" si="23"/>
        <v>Miho TERADA (99)</v>
      </c>
      <c r="P466" s="113"/>
      <c r="Q466" s="113"/>
    </row>
    <row r="467" spans="1:17" x14ac:dyDescent="0.15">
      <c r="A467" s="112">
        <v>472</v>
      </c>
      <c r="B467" s="113" t="s">
        <v>2918</v>
      </c>
      <c r="C467" s="112" t="s">
        <v>196</v>
      </c>
      <c r="D467" s="112" t="s">
        <v>146</v>
      </c>
      <c r="E467" s="112">
        <v>27</v>
      </c>
      <c r="F467" s="112" t="s">
        <v>2917</v>
      </c>
      <c r="G467" s="112" t="s">
        <v>1300</v>
      </c>
      <c r="H467" s="112" t="s">
        <v>2919</v>
      </c>
      <c r="I467" s="113" t="s">
        <v>13772</v>
      </c>
      <c r="J467" s="113" t="s">
        <v>12792</v>
      </c>
      <c r="K467" s="112" t="s">
        <v>7411</v>
      </c>
      <c r="L467" s="112" t="s">
        <v>13773</v>
      </c>
      <c r="M467" s="237" t="str">
        <f t="shared" si="21"/>
        <v>97</v>
      </c>
      <c r="N467" s="237" t="str">
        <f t="shared" si="22"/>
        <v>三池　瑠衣 (M1)</v>
      </c>
      <c r="O467" s="237" t="str">
        <f t="shared" si="23"/>
        <v>Rui MIKE (97)</v>
      </c>
      <c r="P467" s="113"/>
      <c r="Q467" s="113"/>
    </row>
    <row r="468" spans="1:17" x14ac:dyDescent="0.15">
      <c r="A468" s="112">
        <v>473</v>
      </c>
      <c r="B468" s="113" t="s">
        <v>2918</v>
      </c>
      <c r="C468" s="112" t="s">
        <v>196</v>
      </c>
      <c r="D468" s="112" t="s">
        <v>112</v>
      </c>
      <c r="E468" s="112">
        <v>28</v>
      </c>
      <c r="F468" s="112" t="s">
        <v>2920</v>
      </c>
      <c r="G468" s="112" t="s">
        <v>1305</v>
      </c>
      <c r="H468" s="112" t="s">
        <v>2921</v>
      </c>
      <c r="I468" s="113" t="s">
        <v>8661</v>
      </c>
      <c r="J468" s="113" t="s">
        <v>13175</v>
      </c>
      <c r="K468" s="112" t="s">
        <v>7411</v>
      </c>
      <c r="L468" s="112" t="s">
        <v>13774</v>
      </c>
      <c r="M468" s="237" t="str">
        <f t="shared" si="21"/>
        <v>98</v>
      </c>
      <c r="N468" s="237" t="str">
        <f t="shared" si="22"/>
        <v>小川　彩恵 (4)</v>
      </c>
      <c r="O468" s="237" t="str">
        <f t="shared" si="23"/>
        <v>Sae OGAWA (98)</v>
      </c>
      <c r="P468" s="113"/>
      <c r="Q468" s="113"/>
    </row>
    <row r="469" spans="1:17" x14ac:dyDescent="0.15">
      <c r="A469" s="112">
        <v>474</v>
      </c>
      <c r="B469" s="113" t="s">
        <v>2918</v>
      </c>
      <c r="C469" s="112" t="s">
        <v>196</v>
      </c>
      <c r="D469" s="112" t="s">
        <v>112</v>
      </c>
      <c r="E469" s="112">
        <v>25</v>
      </c>
      <c r="F469" s="112" t="s">
        <v>2922</v>
      </c>
      <c r="G469" s="112" t="s">
        <v>1302</v>
      </c>
      <c r="H469" s="112" t="s">
        <v>2923</v>
      </c>
      <c r="I469" s="113" t="s">
        <v>13775</v>
      </c>
      <c r="J469" s="113" t="s">
        <v>13776</v>
      </c>
      <c r="K469" s="112" t="s">
        <v>7411</v>
      </c>
      <c r="L469" s="112" t="s">
        <v>13777</v>
      </c>
      <c r="M469" s="237" t="str">
        <f t="shared" si="21"/>
        <v>98</v>
      </c>
      <c r="N469" s="237" t="str">
        <f t="shared" si="22"/>
        <v>遠山　知里 (4)</v>
      </c>
      <c r="O469" s="237" t="str">
        <f t="shared" si="23"/>
        <v>Chisato TOYAMA (98)</v>
      </c>
      <c r="P469" s="113"/>
      <c r="Q469" s="113"/>
    </row>
    <row r="470" spans="1:17" x14ac:dyDescent="0.15">
      <c r="A470" s="112">
        <v>475</v>
      </c>
      <c r="B470" s="113" t="s">
        <v>2918</v>
      </c>
      <c r="C470" s="112" t="s">
        <v>196</v>
      </c>
      <c r="D470" s="112" t="s">
        <v>112</v>
      </c>
      <c r="E470" s="112">
        <v>28</v>
      </c>
      <c r="F470" s="112" t="s">
        <v>2924</v>
      </c>
      <c r="G470" s="112" t="s">
        <v>1304</v>
      </c>
      <c r="H470" s="112" t="s">
        <v>2925</v>
      </c>
      <c r="I470" s="113" t="s">
        <v>13778</v>
      </c>
      <c r="J470" s="113" t="s">
        <v>1788</v>
      </c>
      <c r="K470" s="112" t="s">
        <v>7411</v>
      </c>
      <c r="L470" s="112" t="s">
        <v>13779</v>
      </c>
      <c r="M470" s="237" t="str">
        <f t="shared" si="21"/>
        <v>98</v>
      </c>
      <c r="N470" s="237" t="str">
        <f t="shared" si="22"/>
        <v>延安　美穂 (4)</v>
      </c>
      <c r="O470" s="237" t="str">
        <f t="shared" si="23"/>
        <v>Miho NOBUYASU (98)</v>
      </c>
      <c r="P470" s="113"/>
      <c r="Q470" s="113"/>
    </row>
    <row r="471" spans="1:17" x14ac:dyDescent="0.15">
      <c r="A471" s="112">
        <v>476</v>
      </c>
      <c r="B471" s="113" t="s">
        <v>2918</v>
      </c>
      <c r="C471" s="112" t="s">
        <v>196</v>
      </c>
      <c r="D471" s="112" t="s">
        <v>112</v>
      </c>
      <c r="E471" s="112">
        <v>27</v>
      </c>
      <c r="F471" s="112" t="s">
        <v>2926</v>
      </c>
      <c r="G471" s="112" t="s">
        <v>1301</v>
      </c>
      <c r="H471" s="112" t="s">
        <v>2927</v>
      </c>
      <c r="I471" s="113" t="s">
        <v>7951</v>
      </c>
      <c r="J471" s="113" t="s">
        <v>1667</v>
      </c>
      <c r="K471" s="112" t="s">
        <v>7411</v>
      </c>
      <c r="L471" s="112" t="s">
        <v>13780</v>
      </c>
      <c r="M471" s="237" t="str">
        <f t="shared" si="21"/>
        <v>97</v>
      </c>
      <c r="N471" s="237" t="str">
        <f t="shared" si="22"/>
        <v>福田　早紀 (4)</v>
      </c>
      <c r="O471" s="237" t="str">
        <f t="shared" si="23"/>
        <v>Saki FUKUDA (97)</v>
      </c>
      <c r="P471" s="113"/>
      <c r="Q471" s="113"/>
    </row>
    <row r="472" spans="1:17" x14ac:dyDescent="0.15">
      <c r="A472" s="112">
        <v>477</v>
      </c>
      <c r="B472" s="113" t="s">
        <v>2918</v>
      </c>
      <c r="C472" s="112" t="s">
        <v>196</v>
      </c>
      <c r="D472" s="112" t="s">
        <v>112</v>
      </c>
      <c r="E472" s="112">
        <v>27</v>
      </c>
      <c r="F472" s="112" t="s">
        <v>2928</v>
      </c>
      <c r="G472" s="112" t="s">
        <v>1303</v>
      </c>
      <c r="H472" s="112" t="s">
        <v>2929</v>
      </c>
      <c r="I472" s="113" t="s">
        <v>1702</v>
      </c>
      <c r="J472" s="113" t="s">
        <v>1667</v>
      </c>
      <c r="K472" s="112" t="s">
        <v>7411</v>
      </c>
      <c r="L472" s="112" t="s">
        <v>13781</v>
      </c>
      <c r="M472" s="237" t="str">
        <f t="shared" si="21"/>
        <v>98</v>
      </c>
      <c r="N472" s="237" t="str">
        <f t="shared" si="22"/>
        <v>南　早葵 (4)</v>
      </c>
      <c r="O472" s="237" t="str">
        <f t="shared" si="23"/>
        <v>Saki MINAMI (98)</v>
      </c>
      <c r="P472" s="113"/>
      <c r="Q472" s="113"/>
    </row>
    <row r="473" spans="1:17" x14ac:dyDescent="0.15">
      <c r="A473" s="112">
        <v>478</v>
      </c>
      <c r="B473" s="113" t="s">
        <v>2918</v>
      </c>
      <c r="C473" s="112" t="s">
        <v>196</v>
      </c>
      <c r="D473" s="112" t="s">
        <v>131</v>
      </c>
      <c r="E473" s="112">
        <v>27</v>
      </c>
      <c r="F473" s="112" t="s">
        <v>2930</v>
      </c>
      <c r="G473" s="112" t="s">
        <v>2931</v>
      </c>
      <c r="H473" s="112" t="s">
        <v>2932</v>
      </c>
      <c r="I473" s="113" t="s">
        <v>7423</v>
      </c>
      <c r="J473" s="113" t="s">
        <v>8897</v>
      </c>
      <c r="K473" s="112" t="s">
        <v>7411</v>
      </c>
      <c r="L473" s="112" t="s">
        <v>13782</v>
      </c>
      <c r="M473" s="237" t="str">
        <f t="shared" si="21"/>
        <v>99</v>
      </c>
      <c r="N473" s="237" t="str">
        <f t="shared" si="22"/>
        <v>小島　美月 (3)</v>
      </c>
      <c r="O473" s="237" t="str">
        <f t="shared" si="23"/>
        <v>Mizuki KOJIMA (99)</v>
      </c>
      <c r="P473" s="113"/>
      <c r="Q473" s="113"/>
    </row>
    <row r="474" spans="1:17" x14ac:dyDescent="0.15">
      <c r="A474" s="112">
        <v>479</v>
      </c>
      <c r="B474" s="113" t="s">
        <v>2918</v>
      </c>
      <c r="C474" s="112" t="s">
        <v>196</v>
      </c>
      <c r="D474" s="112" t="s">
        <v>131</v>
      </c>
      <c r="E474" s="112">
        <v>27</v>
      </c>
      <c r="F474" s="112" t="s">
        <v>2933</v>
      </c>
      <c r="G474" s="112" t="s">
        <v>2934</v>
      </c>
      <c r="H474" s="112" t="s">
        <v>2935</v>
      </c>
      <c r="I474" s="113" t="s">
        <v>7409</v>
      </c>
      <c r="J474" s="113" t="s">
        <v>13047</v>
      </c>
      <c r="K474" s="112" t="s">
        <v>7411</v>
      </c>
      <c r="L474" s="112" t="s">
        <v>13783</v>
      </c>
      <c r="M474" s="237" t="str">
        <f t="shared" si="21"/>
        <v>98</v>
      </c>
      <c r="N474" s="237" t="str">
        <f t="shared" si="22"/>
        <v>田中　愛子 (3)</v>
      </c>
      <c r="O474" s="237" t="str">
        <f t="shared" si="23"/>
        <v>Aiko TANAKA (98)</v>
      </c>
      <c r="P474" s="113"/>
      <c r="Q474" s="113"/>
    </row>
    <row r="475" spans="1:17" x14ac:dyDescent="0.15">
      <c r="A475" s="112">
        <v>480</v>
      </c>
      <c r="B475" s="113" t="s">
        <v>2918</v>
      </c>
      <c r="C475" s="112" t="s">
        <v>196</v>
      </c>
      <c r="D475" s="112" t="s">
        <v>131</v>
      </c>
      <c r="E475" s="112">
        <v>34</v>
      </c>
      <c r="F475" s="112" t="s">
        <v>2936</v>
      </c>
      <c r="G475" s="112" t="s">
        <v>2937</v>
      </c>
      <c r="H475" s="112" t="s">
        <v>2938</v>
      </c>
      <c r="I475" s="113" t="s">
        <v>2939</v>
      </c>
      <c r="J475" s="113" t="s">
        <v>13008</v>
      </c>
      <c r="K475" s="112" t="s">
        <v>7411</v>
      </c>
      <c r="L475" s="112" t="s">
        <v>13784</v>
      </c>
      <c r="M475" s="237" t="str">
        <f t="shared" si="21"/>
        <v>99</v>
      </c>
      <c r="N475" s="237" t="str">
        <f t="shared" si="22"/>
        <v>針間　未侑 (3)</v>
      </c>
      <c r="O475" s="237" t="str">
        <f t="shared" si="23"/>
        <v>Miyu HARIMA (99)</v>
      </c>
      <c r="P475" s="113"/>
      <c r="Q475" s="113"/>
    </row>
    <row r="476" spans="1:17" x14ac:dyDescent="0.15">
      <c r="A476" s="112">
        <v>481</v>
      </c>
      <c r="B476" s="113" t="s">
        <v>2918</v>
      </c>
      <c r="C476" s="112" t="s">
        <v>196</v>
      </c>
      <c r="D476" s="112" t="s">
        <v>131</v>
      </c>
      <c r="E476" s="112">
        <v>27</v>
      </c>
      <c r="F476" s="112" t="s">
        <v>2940</v>
      </c>
      <c r="G476" s="112" t="s">
        <v>2941</v>
      </c>
      <c r="H476" s="112" t="s">
        <v>2942</v>
      </c>
      <c r="I476" s="113" t="s">
        <v>2943</v>
      </c>
      <c r="J476" s="113" t="s">
        <v>2944</v>
      </c>
      <c r="K476" s="112" t="s">
        <v>7411</v>
      </c>
      <c r="L476" s="112" t="s">
        <v>13785</v>
      </c>
      <c r="M476" s="237" t="str">
        <f t="shared" si="21"/>
        <v>98</v>
      </c>
      <c r="N476" s="237" t="str">
        <f t="shared" si="22"/>
        <v>前川　佳花 (3)</v>
      </c>
      <c r="O476" s="237" t="str">
        <f t="shared" si="23"/>
        <v>Yoshika MAEKAWA (98)</v>
      </c>
      <c r="P476" s="113"/>
      <c r="Q476" s="113"/>
    </row>
    <row r="477" spans="1:17" x14ac:dyDescent="0.15">
      <c r="A477" s="112">
        <v>482</v>
      </c>
      <c r="B477" s="113" t="s">
        <v>2918</v>
      </c>
      <c r="C477" s="112" t="s">
        <v>162</v>
      </c>
      <c r="D477" s="112" t="s">
        <v>139</v>
      </c>
      <c r="E477" s="112">
        <v>28</v>
      </c>
      <c r="F477" s="112" t="s">
        <v>2945</v>
      </c>
      <c r="G477" s="112" t="s">
        <v>2946</v>
      </c>
      <c r="H477" s="112" t="s">
        <v>2947</v>
      </c>
      <c r="I477" s="113" t="s">
        <v>2948</v>
      </c>
      <c r="J477" s="113" t="s">
        <v>13315</v>
      </c>
      <c r="K477" s="112" t="s">
        <v>7411</v>
      </c>
      <c r="L477" s="112" t="s">
        <v>13786</v>
      </c>
      <c r="M477" s="237" t="str">
        <f t="shared" si="21"/>
        <v>00</v>
      </c>
      <c r="N477" s="237" t="str">
        <f t="shared" si="22"/>
        <v>石田　桃子 (2)</v>
      </c>
      <c r="O477" s="237" t="str">
        <f t="shared" si="23"/>
        <v>Momoko ISHIDA (00)</v>
      </c>
      <c r="P477" s="113"/>
      <c r="Q477" s="113"/>
    </row>
    <row r="478" spans="1:17" x14ac:dyDescent="0.15">
      <c r="A478" s="112">
        <v>483</v>
      </c>
      <c r="B478" s="113" t="s">
        <v>2918</v>
      </c>
      <c r="C478" s="112" t="s">
        <v>196</v>
      </c>
      <c r="D478" s="112" t="s">
        <v>139</v>
      </c>
      <c r="E478" s="112">
        <v>26</v>
      </c>
      <c r="F478" s="112" t="s">
        <v>2949</v>
      </c>
      <c r="G478" s="112" t="s">
        <v>2950</v>
      </c>
      <c r="H478" s="112" t="s">
        <v>2951</v>
      </c>
      <c r="I478" s="113" t="s">
        <v>2952</v>
      </c>
      <c r="J478" s="113" t="s">
        <v>12980</v>
      </c>
      <c r="K478" s="112" t="s">
        <v>7411</v>
      </c>
      <c r="L478" s="112" t="s">
        <v>13787</v>
      </c>
      <c r="M478" s="237" t="str">
        <f t="shared" si="21"/>
        <v>99</v>
      </c>
      <c r="N478" s="237" t="str">
        <f t="shared" si="22"/>
        <v>大植　麻由 (2)</v>
      </c>
      <c r="O478" s="237" t="str">
        <f t="shared" si="23"/>
        <v>Mayu OUE (99)</v>
      </c>
      <c r="P478" s="113"/>
      <c r="Q478" s="113"/>
    </row>
    <row r="479" spans="1:17" x14ac:dyDescent="0.15">
      <c r="A479" s="112">
        <v>484</v>
      </c>
      <c r="B479" s="113" t="s">
        <v>2918</v>
      </c>
      <c r="C479" s="112" t="s">
        <v>196</v>
      </c>
      <c r="D479" s="112" t="s">
        <v>139</v>
      </c>
      <c r="E479" s="112">
        <v>27</v>
      </c>
      <c r="F479" s="112" t="s">
        <v>2953</v>
      </c>
      <c r="G479" s="112" t="s">
        <v>2954</v>
      </c>
      <c r="H479" s="112" t="s">
        <v>2955</v>
      </c>
      <c r="I479" s="113" t="s">
        <v>1929</v>
      </c>
      <c r="J479" s="113" t="s">
        <v>13148</v>
      </c>
      <c r="K479" s="112" t="s">
        <v>7411</v>
      </c>
      <c r="L479" s="112" t="s">
        <v>13788</v>
      </c>
      <c r="M479" s="237" t="str">
        <f t="shared" si="21"/>
        <v>99</v>
      </c>
      <c r="N479" s="237" t="str">
        <f t="shared" si="22"/>
        <v>加藤　七海 (2)</v>
      </c>
      <c r="O479" s="237" t="str">
        <f t="shared" si="23"/>
        <v>Nanami KATO (99)</v>
      </c>
      <c r="P479" s="113"/>
      <c r="Q479" s="113"/>
    </row>
    <row r="480" spans="1:17" x14ac:dyDescent="0.15">
      <c r="A480" s="112">
        <v>485</v>
      </c>
      <c r="B480" s="113" t="s">
        <v>2918</v>
      </c>
      <c r="C480" s="112" t="s">
        <v>196</v>
      </c>
      <c r="D480" s="112" t="s">
        <v>139</v>
      </c>
      <c r="E480" s="112">
        <v>15</v>
      </c>
      <c r="F480" s="112" t="s">
        <v>2956</v>
      </c>
      <c r="G480" s="112" t="s">
        <v>2957</v>
      </c>
      <c r="H480" s="112" t="s">
        <v>2245</v>
      </c>
      <c r="I480" s="113" t="s">
        <v>2958</v>
      </c>
      <c r="J480" s="113" t="s">
        <v>13435</v>
      </c>
      <c r="K480" s="112" t="s">
        <v>7411</v>
      </c>
      <c r="L480" s="112" t="s">
        <v>13789</v>
      </c>
      <c r="M480" s="237" t="str">
        <f t="shared" si="21"/>
        <v>00</v>
      </c>
      <c r="N480" s="237" t="str">
        <f t="shared" si="22"/>
        <v>田島　美聡 (2)</v>
      </c>
      <c r="O480" s="237" t="str">
        <f t="shared" si="23"/>
        <v>Misato TAJIMA (00)</v>
      </c>
      <c r="P480" s="113"/>
      <c r="Q480" s="113"/>
    </row>
    <row r="481" spans="1:17" x14ac:dyDescent="0.15">
      <c r="A481" s="112">
        <v>486</v>
      </c>
      <c r="B481" s="113" t="s">
        <v>2918</v>
      </c>
      <c r="C481" s="112" t="s">
        <v>196</v>
      </c>
      <c r="D481" s="112" t="s">
        <v>139</v>
      </c>
      <c r="E481" s="112">
        <v>37</v>
      </c>
      <c r="F481" s="112" t="s">
        <v>2959</v>
      </c>
      <c r="G481" s="112" t="s">
        <v>2960</v>
      </c>
      <c r="H481" s="112" t="s">
        <v>2961</v>
      </c>
      <c r="I481" s="113" t="s">
        <v>2962</v>
      </c>
      <c r="J481" s="113" t="s">
        <v>2963</v>
      </c>
      <c r="K481" s="112" t="s">
        <v>7411</v>
      </c>
      <c r="L481" s="112" t="s">
        <v>13790</v>
      </c>
      <c r="M481" s="237" t="str">
        <f t="shared" si="21"/>
        <v>00</v>
      </c>
      <c r="N481" s="237" t="str">
        <f t="shared" si="22"/>
        <v>松木　三佳 (2)</v>
      </c>
      <c r="O481" s="237" t="str">
        <f t="shared" si="23"/>
        <v>Mika MATSUKI (00)</v>
      </c>
      <c r="P481" s="113"/>
      <c r="Q481" s="113"/>
    </row>
    <row r="482" spans="1:17" x14ac:dyDescent="0.15">
      <c r="A482" s="112">
        <v>487</v>
      </c>
      <c r="B482" s="113" t="s">
        <v>2965</v>
      </c>
      <c r="C482" s="112" t="s">
        <v>218</v>
      </c>
      <c r="D482" s="112" t="s">
        <v>112</v>
      </c>
      <c r="E482" s="112">
        <v>29</v>
      </c>
      <c r="F482" s="112" t="s">
        <v>2964</v>
      </c>
      <c r="G482" s="112" t="s">
        <v>1516</v>
      </c>
      <c r="H482" s="112" t="s">
        <v>2966</v>
      </c>
      <c r="I482" s="113" t="s">
        <v>12986</v>
      </c>
      <c r="J482" s="113" t="s">
        <v>2967</v>
      </c>
      <c r="K482" s="112" t="s">
        <v>7411</v>
      </c>
      <c r="L482" s="112" t="s">
        <v>13791</v>
      </c>
      <c r="M482" s="237" t="str">
        <f t="shared" si="21"/>
        <v>98</v>
      </c>
      <c r="N482" s="237" t="str">
        <f t="shared" si="22"/>
        <v>大塚　萌実 (4)</v>
      </c>
      <c r="O482" s="237" t="str">
        <f t="shared" si="23"/>
        <v>Megumi OTSUKA (98)</v>
      </c>
      <c r="P482" s="113"/>
      <c r="Q482" s="113"/>
    </row>
    <row r="483" spans="1:17" x14ac:dyDescent="0.15">
      <c r="A483" s="112">
        <v>488</v>
      </c>
      <c r="B483" s="113" t="s">
        <v>2965</v>
      </c>
      <c r="C483" s="112" t="s">
        <v>218</v>
      </c>
      <c r="D483" s="112" t="s">
        <v>131</v>
      </c>
      <c r="E483" s="112">
        <v>29</v>
      </c>
      <c r="F483" s="112" t="s">
        <v>2968</v>
      </c>
      <c r="G483" s="112" t="s">
        <v>2969</v>
      </c>
      <c r="H483" s="112" t="s">
        <v>2970</v>
      </c>
      <c r="I483" s="113" t="s">
        <v>1995</v>
      </c>
      <c r="J483" s="113" t="s">
        <v>2971</v>
      </c>
      <c r="K483" s="112" t="s">
        <v>7411</v>
      </c>
      <c r="L483" s="112" t="s">
        <v>13792</v>
      </c>
      <c r="M483" s="237" t="str">
        <f t="shared" si="21"/>
        <v>00</v>
      </c>
      <c r="N483" s="237" t="str">
        <f t="shared" si="22"/>
        <v>阪本　絵里香 (3)</v>
      </c>
      <c r="O483" s="237" t="str">
        <f t="shared" si="23"/>
        <v>Eriko SAKAMOTO (00)</v>
      </c>
      <c r="P483" s="113"/>
      <c r="Q483" s="113"/>
    </row>
    <row r="484" spans="1:17" x14ac:dyDescent="0.15">
      <c r="A484" s="112">
        <v>489</v>
      </c>
      <c r="B484" s="113" t="s">
        <v>2974</v>
      </c>
      <c r="C484" s="112" t="s">
        <v>197</v>
      </c>
      <c r="D484" s="112" t="s">
        <v>131</v>
      </c>
      <c r="E484" s="112">
        <v>29</v>
      </c>
      <c r="F484" s="112" t="s">
        <v>2972</v>
      </c>
      <c r="G484" s="112" t="s">
        <v>2973</v>
      </c>
      <c r="H484" s="112" t="s">
        <v>2975</v>
      </c>
      <c r="I484" s="113" t="s">
        <v>1929</v>
      </c>
      <c r="J484" s="113" t="s">
        <v>1739</v>
      </c>
      <c r="K484" s="112" t="s">
        <v>7411</v>
      </c>
      <c r="L484" s="112" t="s">
        <v>13793</v>
      </c>
      <c r="M484" s="237" t="str">
        <f t="shared" si="21"/>
        <v>99</v>
      </c>
      <c r="N484" s="237" t="str">
        <f t="shared" si="22"/>
        <v>加藤　夕貴 (3)</v>
      </c>
      <c r="O484" s="237" t="str">
        <f t="shared" si="23"/>
        <v>Yuki KATO (99)</v>
      </c>
      <c r="P484" s="113"/>
      <c r="Q484" s="113"/>
    </row>
    <row r="485" spans="1:17" x14ac:dyDescent="0.15">
      <c r="A485" s="112">
        <v>490</v>
      </c>
      <c r="B485" s="113" t="s">
        <v>2974</v>
      </c>
      <c r="C485" s="112" t="s">
        <v>197</v>
      </c>
      <c r="D485" s="112" t="s">
        <v>131</v>
      </c>
      <c r="E485" s="112">
        <v>29</v>
      </c>
      <c r="F485" s="112" t="s">
        <v>2976</v>
      </c>
      <c r="G485" s="112" t="s">
        <v>2977</v>
      </c>
      <c r="H485" s="112" t="s">
        <v>2978</v>
      </c>
      <c r="I485" s="113" t="s">
        <v>2979</v>
      </c>
      <c r="J485" s="113" t="s">
        <v>2481</v>
      </c>
      <c r="K485" s="112" t="s">
        <v>7411</v>
      </c>
      <c r="L485" s="112" t="s">
        <v>13794</v>
      </c>
      <c r="M485" s="237" t="str">
        <f t="shared" si="21"/>
        <v>00</v>
      </c>
      <c r="N485" s="237" t="str">
        <f t="shared" si="22"/>
        <v>廣瀬　瑠華 (3)</v>
      </c>
      <c r="O485" s="237" t="str">
        <f t="shared" si="23"/>
        <v>Ruka HIROSE (00)</v>
      </c>
      <c r="P485" s="113"/>
      <c r="Q485" s="113"/>
    </row>
    <row r="486" spans="1:17" x14ac:dyDescent="0.15">
      <c r="A486" s="112">
        <v>491</v>
      </c>
      <c r="B486" s="113" t="s">
        <v>2974</v>
      </c>
      <c r="C486" s="112" t="s">
        <v>197</v>
      </c>
      <c r="D486" s="112" t="s">
        <v>131</v>
      </c>
      <c r="E486" s="112">
        <v>29</v>
      </c>
      <c r="F486" s="112" t="s">
        <v>2980</v>
      </c>
      <c r="G486" s="112" t="s">
        <v>2981</v>
      </c>
      <c r="H486" s="112" t="s">
        <v>2982</v>
      </c>
      <c r="I486" s="113" t="s">
        <v>2983</v>
      </c>
      <c r="J486" s="113" t="s">
        <v>2984</v>
      </c>
      <c r="K486" s="112" t="s">
        <v>7411</v>
      </c>
      <c r="L486" s="112" t="s">
        <v>13795</v>
      </c>
      <c r="M486" s="237" t="str">
        <f t="shared" si="21"/>
        <v>98</v>
      </c>
      <c r="N486" s="237" t="str">
        <f t="shared" si="22"/>
        <v>那須　羽 (3)</v>
      </c>
      <c r="O486" s="237" t="str">
        <f t="shared" si="23"/>
        <v>Tsubasa NASU (98)</v>
      </c>
      <c r="P486" s="113"/>
      <c r="Q486" s="113"/>
    </row>
    <row r="487" spans="1:17" x14ac:dyDescent="0.15">
      <c r="A487" s="112">
        <v>492</v>
      </c>
      <c r="B487" s="113" t="s">
        <v>2974</v>
      </c>
      <c r="C487" s="112" t="s">
        <v>197</v>
      </c>
      <c r="D487" s="112" t="s">
        <v>112</v>
      </c>
      <c r="E487" s="112">
        <v>29</v>
      </c>
      <c r="F487" s="112" t="s">
        <v>2985</v>
      </c>
      <c r="G487" s="112" t="s">
        <v>2986</v>
      </c>
      <c r="H487" s="112" t="s">
        <v>2987</v>
      </c>
      <c r="I487" s="113" t="s">
        <v>2988</v>
      </c>
      <c r="J487" s="113" t="s">
        <v>2300</v>
      </c>
      <c r="K487" s="112" t="s">
        <v>7411</v>
      </c>
      <c r="L487" s="112" t="s">
        <v>13796</v>
      </c>
      <c r="M487" s="237" t="str">
        <f t="shared" si="21"/>
        <v>98</v>
      </c>
      <c r="N487" s="237" t="str">
        <f t="shared" si="22"/>
        <v>姫野　夏那 (4)</v>
      </c>
      <c r="O487" s="237" t="str">
        <f t="shared" si="23"/>
        <v>Kana HIMENO  (98)</v>
      </c>
      <c r="P487" s="113"/>
      <c r="Q487" s="113"/>
    </row>
    <row r="488" spans="1:17" x14ac:dyDescent="0.15">
      <c r="A488" s="112">
        <v>493</v>
      </c>
      <c r="B488" s="113" t="s">
        <v>2974</v>
      </c>
      <c r="C488" s="112" t="s">
        <v>197</v>
      </c>
      <c r="D488" s="112" t="s">
        <v>139</v>
      </c>
      <c r="E488" s="112">
        <v>29</v>
      </c>
      <c r="F488" s="112" t="s">
        <v>2989</v>
      </c>
      <c r="G488" s="112" t="s">
        <v>2990</v>
      </c>
      <c r="H488" s="112" t="s">
        <v>2991</v>
      </c>
      <c r="I488" s="113" t="s">
        <v>13179</v>
      </c>
      <c r="J488" s="113" t="s">
        <v>13045</v>
      </c>
      <c r="K488" s="112" t="s">
        <v>7411</v>
      </c>
      <c r="L488" s="112" t="s">
        <v>13797</v>
      </c>
      <c r="M488" s="237" t="str">
        <f t="shared" si="21"/>
        <v>01</v>
      </c>
      <c r="N488" s="237" t="str">
        <f t="shared" si="22"/>
        <v>安倍　詩織 (2)</v>
      </c>
      <c r="O488" s="237" t="str">
        <f t="shared" si="23"/>
        <v>Shiori ABE (01)</v>
      </c>
      <c r="P488" s="113"/>
      <c r="Q488" s="113"/>
    </row>
    <row r="489" spans="1:17" x14ac:dyDescent="0.15">
      <c r="A489" s="112">
        <v>494</v>
      </c>
      <c r="B489" s="113" t="s">
        <v>2994</v>
      </c>
      <c r="C489" s="112" t="s">
        <v>2995</v>
      </c>
      <c r="D489" s="112" t="s">
        <v>131</v>
      </c>
      <c r="E489" s="112">
        <v>27</v>
      </c>
      <c r="F489" s="112" t="s">
        <v>2992</v>
      </c>
      <c r="G489" s="112" t="s">
        <v>2993</v>
      </c>
      <c r="H489" s="112" t="s">
        <v>2996</v>
      </c>
      <c r="I489" s="113" t="s">
        <v>2997</v>
      </c>
      <c r="J489" s="113" t="s">
        <v>13037</v>
      </c>
      <c r="K489" s="112" t="s">
        <v>7411</v>
      </c>
      <c r="L489" s="112" t="s">
        <v>13798</v>
      </c>
      <c r="M489" s="237" t="str">
        <f t="shared" si="21"/>
        <v>99</v>
      </c>
      <c r="N489" s="237" t="str">
        <f t="shared" si="22"/>
        <v>嫁阪　舞 (3)</v>
      </c>
      <c r="O489" s="237" t="str">
        <f t="shared" si="23"/>
        <v>Mai YOMESAKA (99)</v>
      </c>
      <c r="P489" s="113"/>
      <c r="Q489" s="113"/>
    </row>
    <row r="490" spans="1:17" x14ac:dyDescent="0.15">
      <c r="A490" s="112">
        <v>495</v>
      </c>
      <c r="B490" s="113" t="s">
        <v>2994</v>
      </c>
      <c r="C490" s="112" t="s">
        <v>2995</v>
      </c>
      <c r="D490" s="112" t="s">
        <v>142</v>
      </c>
      <c r="E490" s="112">
        <v>30</v>
      </c>
      <c r="F490" s="112" t="s">
        <v>2998</v>
      </c>
      <c r="G490" s="112" t="s">
        <v>2999</v>
      </c>
      <c r="H490" s="112" t="s">
        <v>3000</v>
      </c>
      <c r="I490" s="113" t="s">
        <v>13275</v>
      </c>
      <c r="J490" s="113" t="s">
        <v>3001</v>
      </c>
      <c r="K490" s="112" t="s">
        <v>7411</v>
      </c>
      <c r="L490" s="112" t="s">
        <v>13799</v>
      </c>
      <c r="M490" s="237" t="str">
        <f t="shared" si="21"/>
        <v>02</v>
      </c>
      <c r="N490" s="237" t="str">
        <f t="shared" si="22"/>
        <v>杉山　侑 (1)</v>
      </c>
      <c r="O490" s="237" t="str">
        <f t="shared" si="23"/>
        <v>Yu SUGIYAMA (02)</v>
      </c>
      <c r="P490" s="113"/>
      <c r="Q490" s="113"/>
    </row>
    <row r="491" spans="1:17" x14ac:dyDescent="0.15">
      <c r="A491" s="112">
        <v>496</v>
      </c>
      <c r="B491" s="113" t="s">
        <v>3004</v>
      </c>
      <c r="C491" s="112" t="s">
        <v>3005</v>
      </c>
      <c r="D491" s="112" t="s">
        <v>131</v>
      </c>
      <c r="E491" s="112">
        <v>28</v>
      </c>
      <c r="F491" s="112" t="s">
        <v>3002</v>
      </c>
      <c r="G491" s="112" t="s">
        <v>3003</v>
      </c>
      <c r="H491" s="112" t="s">
        <v>3006</v>
      </c>
      <c r="I491" s="112" t="s">
        <v>8752</v>
      </c>
      <c r="J491" s="112" t="s">
        <v>1934</v>
      </c>
      <c r="K491" s="112" t="s">
        <v>7411</v>
      </c>
      <c r="L491" s="112" t="s">
        <v>13800</v>
      </c>
      <c r="M491" s="237" t="str">
        <f t="shared" si="21"/>
        <v>99</v>
      </c>
      <c r="N491" s="237" t="str">
        <f t="shared" si="22"/>
        <v>大谷　遥 (3)</v>
      </c>
      <c r="O491" s="237" t="str">
        <f t="shared" si="23"/>
        <v>Haruka OTANI (99)</v>
      </c>
      <c r="P491" s="112"/>
      <c r="Q491" s="112"/>
    </row>
    <row r="492" spans="1:17" x14ac:dyDescent="0.15">
      <c r="A492" s="112">
        <v>497</v>
      </c>
      <c r="B492" s="113" t="s">
        <v>3004</v>
      </c>
      <c r="C492" s="112" t="s">
        <v>3005</v>
      </c>
      <c r="D492" s="112" t="s">
        <v>139</v>
      </c>
      <c r="E492" s="112">
        <v>27</v>
      </c>
      <c r="F492" s="112" t="s">
        <v>3007</v>
      </c>
      <c r="G492" s="112" t="s">
        <v>3008</v>
      </c>
      <c r="H492" s="112" t="s">
        <v>3009</v>
      </c>
      <c r="I492" s="112" t="s">
        <v>3010</v>
      </c>
      <c r="J492" s="112" t="s">
        <v>1887</v>
      </c>
      <c r="K492" s="112" t="s">
        <v>7411</v>
      </c>
      <c r="L492" s="112" t="s">
        <v>13801</v>
      </c>
      <c r="M492" s="237" t="str">
        <f t="shared" si="21"/>
        <v>01</v>
      </c>
      <c r="N492" s="237" t="str">
        <f t="shared" si="22"/>
        <v>北口　葵 (2)</v>
      </c>
      <c r="O492" s="237" t="str">
        <f t="shared" si="23"/>
        <v>Aoi KITAGUCHI (01)</v>
      </c>
      <c r="P492" s="112"/>
      <c r="Q492" s="112"/>
    </row>
    <row r="493" spans="1:17" x14ac:dyDescent="0.15">
      <c r="A493" s="112">
        <v>498</v>
      </c>
      <c r="B493" s="113" t="s">
        <v>3004</v>
      </c>
      <c r="C493" s="112" t="s">
        <v>3005</v>
      </c>
      <c r="D493" s="112" t="s">
        <v>131</v>
      </c>
      <c r="E493" s="112">
        <v>39</v>
      </c>
      <c r="F493" s="112" t="s">
        <v>3011</v>
      </c>
      <c r="G493" s="112" t="s">
        <v>3012</v>
      </c>
      <c r="H493" s="112" t="s">
        <v>3013</v>
      </c>
      <c r="I493" s="112" t="s">
        <v>3014</v>
      </c>
      <c r="J493" s="112" t="s">
        <v>3015</v>
      </c>
      <c r="K493" s="112" t="s">
        <v>7411</v>
      </c>
      <c r="L493" s="112" t="s">
        <v>13802</v>
      </c>
      <c r="M493" s="237" t="str">
        <f t="shared" si="21"/>
        <v>98</v>
      </c>
      <c r="N493" s="237" t="str">
        <f t="shared" si="22"/>
        <v>三好　美季穂 (3)</v>
      </c>
      <c r="O493" s="237" t="str">
        <f t="shared" si="23"/>
        <v>Mikiho MIYOSHI (98)</v>
      </c>
      <c r="P493" s="112"/>
      <c r="Q493" s="112"/>
    </row>
    <row r="494" spans="1:17" x14ac:dyDescent="0.15">
      <c r="A494" s="112">
        <v>499</v>
      </c>
      <c r="B494" s="113" t="s">
        <v>3004</v>
      </c>
      <c r="C494" s="112" t="s">
        <v>3005</v>
      </c>
      <c r="D494" s="112" t="s">
        <v>142</v>
      </c>
      <c r="E494" s="112">
        <v>27</v>
      </c>
      <c r="F494" s="112" t="s">
        <v>3016</v>
      </c>
      <c r="G494" s="112" t="s">
        <v>3017</v>
      </c>
      <c r="H494" s="112" t="s">
        <v>2865</v>
      </c>
      <c r="I494" s="112" t="s">
        <v>13438</v>
      </c>
      <c r="J494" s="112" t="s">
        <v>13803</v>
      </c>
      <c r="K494" s="112" t="s">
        <v>7411</v>
      </c>
      <c r="L494" s="112" t="s">
        <v>13804</v>
      </c>
      <c r="M494" s="237" t="str">
        <f t="shared" si="21"/>
        <v>01</v>
      </c>
      <c r="N494" s="237" t="str">
        <f t="shared" si="22"/>
        <v>平野　杏 (1)</v>
      </c>
      <c r="O494" s="237" t="str">
        <f t="shared" si="23"/>
        <v>Anzu HIRANO (01)</v>
      </c>
      <c r="P494" s="112"/>
      <c r="Q494" s="112"/>
    </row>
    <row r="495" spans="1:17" x14ac:dyDescent="0.15">
      <c r="A495" s="112">
        <v>500</v>
      </c>
      <c r="B495" s="113" t="s">
        <v>3004</v>
      </c>
      <c r="C495" s="112" t="s">
        <v>3005</v>
      </c>
      <c r="D495" s="112" t="s">
        <v>142</v>
      </c>
      <c r="E495" s="112">
        <v>27</v>
      </c>
      <c r="F495" s="112" t="s">
        <v>3018</v>
      </c>
      <c r="G495" s="112" t="s">
        <v>3019</v>
      </c>
      <c r="H495" s="112" t="s">
        <v>3020</v>
      </c>
      <c r="I495" s="112" t="s">
        <v>9370</v>
      </c>
      <c r="J495" s="112" t="s">
        <v>1725</v>
      </c>
      <c r="K495" s="112" t="s">
        <v>7411</v>
      </c>
      <c r="L495" s="112" t="s">
        <v>13805</v>
      </c>
      <c r="M495" s="237" t="str">
        <f t="shared" si="21"/>
        <v>02</v>
      </c>
      <c r="N495" s="237" t="str">
        <f t="shared" si="22"/>
        <v>川村　結花 (1)</v>
      </c>
      <c r="O495" s="237" t="str">
        <f t="shared" si="23"/>
        <v>Yuka KAWAMURA (02)</v>
      </c>
      <c r="P495" s="112"/>
      <c r="Q495" s="112"/>
    </row>
    <row r="496" spans="1:17" x14ac:dyDescent="0.15">
      <c r="A496" s="112">
        <v>501</v>
      </c>
      <c r="B496" s="113" t="s">
        <v>3023</v>
      </c>
      <c r="C496" s="112" t="s">
        <v>3024</v>
      </c>
      <c r="D496" s="112" t="s">
        <v>131</v>
      </c>
      <c r="E496" s="112">
        <v>28</v>
      </c>
      <c r="F496" s="112" t="s">
        <v>3021</v>
      </c>
      <c r="G496" s="112" t="s">
        <v>3022</v>
      </c>
      <c r="H496" s="112" t="s">
        <v>2459</v>
      </c>
      <c r="I496" s="112" t="s">
        <v>2261</v>
      </c>
      <c r="J496" s="112" t="s">
        <v>8897</v>
      </c>
      <c r="K496" s="112" t="s">
        <v>7411</v>
      </c>
      <c r="L496" s="112" t="s">
        <v>13806</v>
      </c>
      <c r="M496" s="237" t="str">
        <f t="shared" si="21"/>
        <v>98</v>
      </c>
      <c r="N496" s="237" t="str">
        <f t="shared" si="22"/>
        <v>川口　瑞稀 (3)</v>
      </c>
      <c r="O496" s="237" t="str">
        <f t="shared" si="23"/>
        <v>Mizuki KAWAGUCHI (98)</v>
      </c>
      <c r="P496" s="112"/>
      <c r="Q496" s="112"/>
    </row>
    <row r="497" spans="1:17" x14ac:dyDescent="0.15">
      <c r="A497" s="112">
        <v>502</v>
      </c>
      <c r="B497" s="113" t="s">
        <v>3023</v>
      </c>
      <c r="C497" s="112" t="s">
        <v>3024</v>
      </c>
      <c r="D497" s="112" t="s">
        <v>131</v>
      </c>
      <c r="E497" s="112">
        <v>28</v>
      </c>
      <c r="F497" s="112" t="s">
        <v>3025</v>
      </c>
      <c r="G497" s="112" t="s">
        <v>3026</v>
      </c>
      <c r="H497" s="112" t="s">
        <v>3027</v>
      </c>
      <c r="I497" s="112" t="s">
        <v>13231</v>
      </c>
      <c r="J497" s="112" t="s">
        <v>13807</v>
      </c>
      <c r="K497" s="112" t="s">
        <v>7411</v>
      </c>
      <c r="L497" s="112" t="s">
        <v>13808</v>
      </c>
      <c r="M497" s="237" t="str">
        <f t="shared" si="21"/>
        <v>98</v>
      </c>
      <c r="N497" s="237" t="str">
        <f t="shared" si="22"/>
        <v>藤原　麻友香 (3)</v>
      </c>
      <c r="O497" s="237" t="str">
        <f t="shared" si="23"/>
        <v>Mayuka FUJIWARA (98)</v>
      </c>
      <c r="P497" s="112"/>
      <c r="Q497" s="112"/>
    </row>
    <row r="498" spans="1:17" x14ac:dyDescent="0.15">
      <c r="A498" s="112">
        <v>503</v>
      </c>
      <c r="B498" s="113" t="s">
        <v>3023</v>
      </c>
      <c r="C498" s="112" t="s">
        <v>3024</v>
      </c>
      <c r="D498" s="112" t="s">
        <v>139</v>
      </c>
      <c r="E498" s="112">
        <v>28</v>
      </c>
      <c r="F498" s="112" t="s">
        <v>3028</v>
      </c>
      <c r="G498" s="112" t="s">
        <v>3029</v>
      </c>
      <c r="H498" s="112" t="s">
        <v>2792</v>
      </c>
      <c r="I498" s="112" t="s">
        <v>7985</v>
      </c>
      <c r="J498" s="112" t="s">
        <v>13478</v>
      </c>
      <c r="K498" s="112" t="s">
        <v>7411</v>
      </c>
      <c r="L498" s="112" t="s">
        <v>13809</v>
      </c>
      <c r="M498" s="237" t="str">
        <f t="shared" si="21"/>
        <v>00</v>
      </c>
      <c r="N498" s="237" t="str">
        <f t="shared" si="22"/>
        <v>中川　綾子 (2)</v>
      </c>
      <c r="O498" s="237" t="str">
        <f t="shared" si="23"/>
        <v>Ayako NAKAGAWA (00)</v>
      </c>
      <c r="P498" s="112"/>
      <c r="Q498" s="112"/>
    </row>
    <row r="499" spans="1:17" x14ac:dyDescent="0.15">
      <c r="A499" s="112">
        <v>504</v>
      </c>
      <c r="B499" s="113" t="s">
        <v>3023</v>
      </c>
      <c r="C499" s="112" t="s">
        <v>3024</v>
      </c>
      <c r="D499" s="112" t="s">
        <v>139</v>
      </c>
      <c r="E499" s="112">
        <v>28</v>
      </c>
      <c r="F499" s="112" t="s">
        <v>3030</v>
      </c>
      <c r="G499" s="112" t="s">
        <v>3031</v>
      </c>
      <c r="H499" s="112" t="s">
        <v>3032</v>
      </c>
      <c r="I499" s="112" t="s">
        <v>7416</v>
      </c>
      <c r="J499" s="112" t="s">
        <v>13810</v>
      </c>
      <c r="K499" s="112" t="s">
        <v>7411</v>
      </c>
      <c r="L499" s="112" t="s">
        <v>13811</v>
      </c>
      <c r="M499" s="237" t="str">
        <f t="shared" si="21"/>
        <v>99</v>
      </c>
      <c r="N499" s="237" t="str">
        <f t="shared" si="22"/>
        <v>畠中　元香 (2)</v>
      </c>
      <c r="O499" s="237" t="str">
        <f t="shared" si="23"/>
        <v>Motoko HATANAKA (99)</v>
      </c>
      <c r="P499" s="112"/>
      <c r="Q499" s="112"/>
    </row>
    <row r="500" spans="1:17" x14ac:dyDescent="0.15">
      <c r="A500" s="112">
        <v>505</v>
      </c>
      <c r="B500" s="113" t="s">
        <v>3034</v>
      </c>
      <c r="C500" s="112" t="s">
        <v>3035</v>
      </c>
      <c r="D500" s="112" t="s">
        <v>112</v>
      </c>
      <c r="E500" s="112">
        <v>28</v>
      </c>
      <c r="F500" s="112" t="s">
        <v>3033</v>
      </c>
      <c r="G500" s="112" t="s">
        <v>1414</v>
      </c>
      <c r="H500" s="112" t="s">
        <v>2370</v>
      </c>
      <c r="I500" s="112" t="s">
        <v>13812</v>
      </c>
      <c r="J500" s="112" t="s">
        <v>13520</v>
      </c>
      <c r="K500" s="112" t="s">
        <v>7411</v>
      </c>
      <c r="L500" s="112" t="s">
        <v>13813</v>
      </c>
      <c r="M500" s="237" t="str">
        <f t="shared" si="21"/>
        <v>98</v>
      </c>
      <c r="N500" s="237" t="str">
        <f t="shared" si="22"/>
        <v>荻野　今日子 (4)</v>
      </c>
      <c r="O500" s="237" t="str">
        <f t="shared" si="23"/>
        <v>Kyoko OGINO (98)</v>
      </c>
      <c r="P500" s="112"/>
      <c r="Q500" s="112"/>
    </row>
    <row r="501" spans="1:17" x14ac:dyDescent="0.15">
      <c r="A501" s="112">
        <v>506</v>
      </c>
      <c r="B501" s="113" t="s">
        <v>3034</v>
      </c>
      <c r="C501" s="112" t="s">
        <v>3035</v>
      </c>
      <c r="D501" s="112" t="s">
        <v>112</v>
      </c>
      <c r="E501" s="112">
        <v>26</v>
      </c>
      <c r="F501" s="112" t="s">
        <v>3036</v>
      </c>
      <c r="G501" s="112" t="s">
        <v>1415</v>
      </c>
      <c r="H501" s="112" t="s">
        <v>3037</v>
      </c>
      <c r="I501" s="112" t="s">
        <v>13814</v>
      </c>
      <c r="J501" s="112" t="s">
        <v>13185</v>
      </c>
      <c r="K501" s="112" t="s">
        <v>7411</v>
      </c>
      <c r="L501" s="112" t="s">
        <v>13815</v>
      </c>
      <c r="M501" s="237" t="str">
        <f t="shared" si="21"/>
        <v>98</v>
      </c>
      <c r="N501" s="237" t="str">
        <f t="shared" si="22"/>
        <v>佐長　亜彩 (4)</v>
      </c>
      <c r="O501" s="237" t="str">
        <f t="shared" si="23"/>
        <v>Aya SACHO (98)</v>
      </c>
      <c r="P501" s="112"/>
      <c r="Q501" s="112"/>
    </row>
    <row r="502" spans="1:17" x14ac:dyDescent="0.15">
      <c r="A502" s="112">
        <v>507</v>
      </c>
      <c r="B502" s="113" t="s">
        <v>3034</v>
      </c>
      <c r="C502" s="112" t="s">
        <v>3035</v>
      </c>
      <c r="D502" s="112" t="s">
        <v>112</v>
      </c>
      <c r="E502" s="112">
        <v>45</v>
      </c>
      <c r="F502" s="112" t="s">
        <v>3038</v>
      </c>
      <c r="G502" s="112" t="s">
        <v>1410</v>
      </c>
      <c r="H502" s="112" t="s">
        <v>3039</v>
      </c>
      <c r="I502" s="112" t="s">
        <v>7417</v>
      </c>
      <c r="J502" s="112" t="s">
        <v>2300</v>
      </c>
      <c r="K502" s="112" t="s">
        <v>7411</v>
      </c>
      <c r="L502" s="112" t="s">
        <v>13816</v>
      </c>
      <c r="M502" s="237" t="str">
        <f t="shared" si="21"/>
        <v>98</v>
      </c>
      <c r="N502" s="237" t="str">
        <f t="shared" si="22"/>
        <v>宮﨑　奏菜 (4)</v>
      </c>
      <c r="O502" s="237" t="str">
        <f t="shared" si="23"/>
        <v>Kana MIYAZAKI (98)</v>
      </c>
      <c r="P502" s="112"/>
      <c r="Q502" s="112"/>
    </row>
    <row r="503" spans="1:17" x14ac:dyDescent="0.15">
      <c r="A503" s="112">
        <v>508</v>
      </c>
      <c r="B503" s="113" t="s">
        <v>3034</v>
      </c>
      <c r="C503" s="112" t="s">
        <v>3035</v>
      </c>
      <c r="D503" s="112" t="s">
        <v>112</v>
      </c>
      <c r="E503" s="112">
        <v>28</v>
      </c>
      <c r="F503" s="112" t="s">
        <v>3040</v>
      </c>
      <c r="G503" s="112" t="s">
        <v>1411</v>
      </c>
      <c r="H503" s="112" t="s">
        <v>3041</v>
      </c>
      <c r="I503" s="112" t="s">
        <v>13817</v>
      </c>
      <c r="J503" s="112" t="s">
        <v>13818</v>
      </c>
      <c r="K503" s="112" t="s">
        <v>7411</v>
      </c>
      <c r="L503" s="112" t="s">
        <v>13819</v>
      </c>
      <c r="M503" s="237" t="str">
        <f t="shared" si="21"/>
        <v>97</v>
      </c>
      <c r="N503" s="237" t="str">
        <f t="shared" si="22"/>
        <v>園田　那織 (4)</v>
      </c>
      <c r="O503" s="237" t="str">
        <f t="shared" si="23"/>
        <v>Naori SONODA (97)</v>
      </c>
      <c r="P503" s="112"/>
      <c r="Q503" s="112"/>
    </row>
    <row r="504" spans="1:17" x14ac:dyDescent="0.15">
      <c r="A504" s="112">
        <v>509</v>
      </c>
      <c r="B504" s="113" t="s">
        <v>3034</v>
      </c>
      <c r="C504" s="112" t="s">
        <v>3035</v>
      </c>
      <c r="D504" s="112" t="s">
        <v>112</v>
      </c>
      <c r="E504" s="112">
        <v>28</v>
      </c>
      <c r="F504" s="112" t="s">
        <v>3042</v>
      </c>
      <c r="G504" s="112" t="s">
        <v>1413</v>
      </c>
      <c r="H504" s="112" t="s">
        <v>3043</v>
      </c>
      <c r="I504" s="112" t="s">
        <v>7426</v>
      </c>
      <c r="J504" s="112" t="s">
        <v>13820</v>
      </c>
      <c r="K504" s="112" t="s">
        <v>7411</v>
      </c>
      <c r="L504" s="112" t="s">
        <v>13821</v>
      </c>
      <c r="M504" s="237" t="str">
        <f t="shared" si="21"/>
        <v>98</v>
      </c>
      <c r="N504" s="237" t="str">
        <f t="shared" si="22"/>
        <v>仲野　由佳梨 (4)</v>
      </c>
      <c r="O504" s="237" t="str">
        <f t="shared" si="23"/>
        <v>Yukari NAKANO (98)</v>
      </c>
      <c r="P504" s="112"/>
      <c r="Q504" s="112"/>
    </row>
    <row r="505" spans="1:17" x14ac:dyDescent="0.15">
      <c r="A505" s="112">
        <v>510</v>
      </c>
      <c r="B505" s="113" t="s">
        <v>3034</v>
      </c>
      <c r="C505" s="112" t="s">
        <v>3035</v>
      </c>
      <c r="D505" s="112" t="s">
        <v>112</v>
      </c>
      <c r="E505" s="112">
        <v>28</v>
      </c>
      <c r="F505" s="112" t="s">
        <v>3044</v>
      </c>
      <c r="G505" s="112" t="s">
        <v>1412</v>
      </c>
      <c r="H505" s="112" t="s">
        <v>2987</v>
      </c>
      <c r="I505" s="112" t="s">
        <v>13822</v>
      </c>
      <c r="J505" s="112" t="s">
        <v>13823</v>
      </c>
      <c r="K505" s="112" t="s">
        <v>7411</v>
      </c>
      <c r="L505" s="112" t="s">
        <v>13824</v>
      </c>
      <c r="M505" s="237" t="str">
        <f t="shared" si="21"/>
        <v>98</v>
      </c>
      <c r="N505" s="237" t="str">
        <f t="shared" si="22"/>
        <v>岩倉　美晴 (4)</v>
      </c>
      <c r="O505" s="237" t="str">
        <f t="shared" si="23"/>
        <v>Miharu IWAKURA (98)</v>
      </c>
      <c r="P505" s="112"/>
      <c r="Q505" s="112"/>
    </row>
    <row r="506" spans="1:17" x14ac:dyDescent="0.15">
      <c r="A506" s="112">
        <v>511</v>
      </c>
      <c r="B506" s="113" t="s">
        <v>3034</v>
      </c>
      <c r="C506" s="112" t="s">
        <v>3035</v>
      </c>
      <c r="D506" s="112" t="s">
        <v>131</v>
      </c>
      <c r="E506" s="112">
        <v>28</v>
      </c>
      <c r="F506" s="112" t="s">
        <v>3045</v>
      </c>
      <c r="G506" s="112" t="s">
        <v>3046</v>
      </c>
      <c r="H506" s="112" t="s">
        <v>3047</v>
      </c>
      <c r="I506" s="112" t="s">
        <v>13825</v>
      </c>
      <c r="J506" s="112" t="s">
        <v>1934</v>
      </c>
      <c r="K506" s="112" t="s">
        <v>7411</v>
      </c>
      <c r="L506" s="112" t="s">
        <v>13826</v>
      </c>
      <c r="M506" s="237" t="str">
        <f t="shared" si="21"/>
        <v>99</v>
      </c>
      <c r="N506" s="237" t="str">
        <f t="shared" si="22"/>
        <v>和三　はるか (3)</v>
      </c>
      <c r="O506" s="237" t="str">
        <f t="shared" si="23"/>
        <v>Haruka WASAN (99)</v>
      </c>
      <c r="P506" s="112"/>
      <c r="Q506" s="112"/>
    </row>
    <row r="507" spans="1:17" x14ac:dyDescent="0.15">
      <c r="A507" s="112">
        <v>512</v>
      </c>
      <c r="B507" s="113" t="s">
        <v>3034</v>
      </c>
      <c r="C507" s="112" t="s">
        <v>3035</v>
      </c>
      <c r="D507" s="112" t="s">
        <v>131</v>
      </c>
      <c r="E507" s="112">
        <v>28</v>
      </c>
      <c r="F507" s="112" t="s">
        <v>3048</v>
      </c>
      <c r="G507" s="112" t="s">
        <v>3049</v>
      </c>
      <c r="H507" s="112" t="s">
        <v>3050</v>
      </c>
      <c r="I507" s="112" t="s">
        <v>13827</v>
      </c>
      <c r="J507" s="112" t="s">
        <v>13204</v>
      </c>
      <c r="K507" s="112" t="s">
        <v>7411</v>
      </c>
      <c r="L507" s="112" t="s">
        <v>13828</v>
      </c>
      <c r="M507" s="237" t="str">
        <f t="shared" si="21"/>
        <v>99</v>
      </c>
      <c r="N507" s="237" t="str">
        <f t="shared" si="22"/>
        <v>岡下　真子 (3)</v>
      </c>
      <c r="O507" s="237" t="str">
        <f t="shared" si="23"/>
        <v>Mako OKASHITA (99)</v>
      </c>
      <c r="P507" s="112"/>
      <c r="Q507" s="112"/>
    </row>
    <row r="508" spans="1:17" x14ac:dyDescent="0.15">
      <c r="A508" s="112">
        <v>513</v>
      </c>
      <c r="B508" s="113" t="s">
        <v>3034</v>
      </c>
      <c r="C508" s="112" t="s">
        <v>3035</v>
      </c>
      <c r="D508" s="112" t="s">
        <v>131</v>
      </c>
      <c r="E508" s="112">
        <v>28</v>
      </c>
      <c r="F508" s="112" t="s">
        <v>3051</v>
      </c>
      <c r="G508" s="112" t="s">
        <v>3052</v>
      </c>
      <c r="H508" s="112" t="s">
        <v>3053</v>
      </c>
      <c r="I508" s="112" t="s">
        <v>2157</v>
      </c>
      <c r="J508" s="112" t="s">
        <v>13829</v>
      </c>
      <c r="K508" s="112" t="s">
        <v>7411</v>
      </c>
      <c r="L508" s="112" t="s">
        <v>13830</v>
      </c>
      <c r="M508" s="237" t="str">
        <f t="shared" si="21"/>
        <v>99</v>
      </c>
      <c r="N508" s="237" t="str">
        <f t="shared" si="22"/>
        <v>小坂　みゅ海 (3)</v>
      </c>
      <c r="O508" s="237" t="str">
        <f t="shared" si="23"/>
        <v>Myu KOSAKA (99)</v>
      </c>
      <c r="P508" s="112"/>
      <c r="Q508" s="112"/>
    </row>
    <row r="509" spans="1:17" x14ac:dyDescent="0.15">
      <c r="A509" s="112">
        <v>514</v>
      </c>
      <c r="B509" s="113" t="s">
        <v>3034</v>
      </c>
      <c r="C509" s="112" t="s">
        <v>3035</v>
      </c>
      <c r="D509" s="112" t="s">
        <v>131</v>
      </c>
      <c r="E509" s="112">
        <v>30</v>
      </c>
      <c r="F509" s="112" t="s">
        <v>3054</v>
      </c>
      <c r="G509" s="112" t="s">
        <v>3055</v>
      </c>
      <c r="H509" s="112" t="s">
        <v>2549</v>
      </c>
      <c r="I509" s="112" t="s">
        <v>1744</v>
      </c>
      <c r="J509" s="112" t="s">
        <v>1934</v>
      </c>
      <c r="K509" s="112" t="s">
        <v>7411</v>
      </c>
      <c r="L509" s="112" t="s">
        <v>13831</v>
      </c>
      <c r="M509" s="237" t="str">
        <f t="shared" si="21"/>
        <v>99</v>
      </c>
      <c r="N509" s="237" t="str">
        <f t="shared" si="22"/>
        <v>臼井　晴香 (3)</v>
      </c>
      <c r="O509" s="237" t="str">
        <f t="shared" si="23"/>
        <v>Haruka USUI (99)</v>
      </c>
      <c r="P509" s="112"/>
      <c r="Q509" s="112"/>
    </row>
    <row r="510" spans="1:17" x14ac:dyDescent="0.15">
      <c r="A510" s="112">
        <v>515</v>
      </c>
      <c r="B510" s="113" t="s">
        <v>3034</v>
      </c>
      <c r="C510" s="112" t="s">
        <v>3035</v>
      </c>
      <c r="D510" s="112" t="s">
        <v>147</v>
      </c>
      <c r="E510" s="112">
        <v>28</v>
      </c>
      <c r="F510" s="112" t="s">
        <v>3056</v>
      </c>
      <c r="G510" s="112" t="s">
        <v>3057</v>
      </c>
      <c r="H510" s="112" t="s">
        <v>3058</v>
      </c>
      <c r="I510" s="112" t="s">
        <v>13832</v>
      </c>
      <c r="J510" s="112" t="s">
        <v>13833</v>
      </c>
      <c r="K510" s="112" t="s">
        <v>7411</v>
      </c>
      <c r="L510" s="112" t="s">
        <v>13834</v>
      </c>
      <c r="M510" s="237" t="str">
        <f t="shared" si="21"/>
        <v>96</v>
      </c>
      <c r="N510" s="237" t="str">
        <f t="shared" si="22"/>
        <v>毛芝　舞哉 (5)</v>
      </c>
      <c r="O510" s="237" t="str">
        <f t="shared" si="23"/>
        <v>Maya KESHIBA (96)</v>
      </c>
      <c r="P510" s="112"/>
      <c r="Q510" s="112"/>
    </row>
    <row r="511" spans="1:17" x14ac:dyDescent="0.15">
      <c r="A511" s="112">
        <v>516</v>
      </c>
      <c r="B511" s="113" t="s">
        <v>3060</v>
      </c>
      <c r="C511" s="112" t="s">
        <v>3061</v>
      </c>
      <c r="D511" s="112" t="s">
        <v>112</v>
      </c>
      <c r="E511" s="112">
        <v>28</v>
      </c>
      <c r="F511" s="112" t="s">
        <v>3059</v>
      </c>
      <c r="G511" s="112" t="s">
        <v>1306</v>
      </c>
      <c r="H511" s="112" t="s">
        <v>2477</v>
      </c>
      <c r="I511" s="112" t="s">
        <v>8296</v>
      </c>
      <c r="J511" s="112" t="s">
        <v>1667</v>
      </c>
      <c r="K511" s="112" t="s">
        <v>7411</v>
      </c>
      <c r="L511" s="112" t="s">
        <v>13835</v>
      </c>
      <c r="M511" s="237" t="str">
        <f t="shared" si="21"/>
        <v>98</v>
      </c>
      <c r="N511" s="237" t="str">
        <f t="shared" si="22"/>
        <v>神村　彩輝 (4)</v>
      </c>
      <c r="O511" s="237" t="str">
        <f t="shared" si="23"/>
        <v>Saki KAMIMURA (98)</v>
      </c>
      <c r="P511" s="112"/>
      <c r="Q511" s="112"/>
    </row>
    <row r="512" spans="1:17" x14ac:dyDescent="0.15">
      <c r="A512" s="112">
        <v>517</v>
      </c>
      <c r="B512" s="113" t="s">
        <v>3060</v>
      </c>
      <c r="C512" s="112" t="s">
        <v>3061</v>
      </c>
      <c r="D512" s="112" t="s">
        <v>112</v>
      </c>
      <c r="E512" s="112">
        <v>28</v>
      </c>
      <c r="F512" s="112" t="s">
        <v>3062</v>
      </c>
      <c r="G512" s="112" t="s">
        <v>1307</v>
      </c>
      <c r="H512" s="112" t="s">
        <v>1827</v>
      </c>
      <c r="I512" s="112" t="s">
        <v>8238</v>
      </c>
      <c r="J512" s="112" t="s">
        <v>13836</v>
      </c>
      <c r="K512" s="112" t="s">
        <v>7411</v>
      </c>
      <c r="L512" s="112" t="s">
        <v>13837</v>
      </c>
      <c r="M512" s="237" t="str">
        <f t="shared" si="21"/>
        <v>98</v>
      </c>
      <c r="N512" s="237" t="str">
        <f t="shared" si="22"/>
        <v>山本　千絵 (4)</v>
      </c>
      <c r="O512" s="237" t="str">
        <f t="shared" si="23"/>
        <v>Chie YAMAMOTO (98)</v>
      </c>
      <c r="P512" s="112"/>
      <c r="Q512" s="112"/>
    </row>
    <row r="513" spans="1:17" x14ac:dyDescent="0.15">
      <c r="A513" s="112">
        <v>518</v>
      </c>
      <c r="B513" s="113" t="s">
        <v>3060</v>
      </c>
      <c r="C513" s="112" t="s">
        <v>3061</v>
      </c>
      <c r="D513" s="112" t="s">
        <v>112</v>
      </c>
      <c r="E513" s="112">
        <v>28</v>
      </c>
      <c r="F513" s="112" t="s">
        <v>3063</v>
      </c>
      <c r="G513" s="112" t="s">
        <v>1308</v>
      </c>
      <c r="H513" s="112" t="s">
        <v>2357</v>
      </c>
      <c r="I513" s="112" t="s">
        <v>11642</v>
      </c>
      <c r="J513" s="112" t="s">
        <v>1660</v>
      </c>
      <c r="K513" s="112" t="s">
        <v>7411</v>
      </c>
      <c r="L513" s="112" t="s">
        <v>13838</v>
      </c>
      <c r="M513" s="237" t="str">
        <f t="shared" si="21"/>
        <v>98</v>
      </c>
      <c r="N513" s="237" t="str">
        <f t="shared" si="22"/>
        <v>横川　海姫 (4)</v>
      </c>
      <c r="O513" s="237" t="str">
        <f t="shared" si="23"/>
        <v>Miki YOKOGAWA (98)</v>
      </c>
      <c r="P513" s="112"/>
      <c r="Q513" s="112"/>
    </row>
    <row r="514" spans="1:17" x14ac:dyDescent="0.15">
      <c r="A514" s="112">
        <v>519</v>
      </c>
      <c r="B514" s="113" t="s">
        <v>3060</v>
      </c>
      <c r="C514" s="112" t="s">
        <v>3061</v>
      </c>
      <c r="D514" s="112" t="s">
        <v>131</v>
      </c>
      <c r="E514" s="112">
        <v>28</v>
      </c>
      <c r="F514" s="112" t="s">
        <v>3064</v>
      </c>
      <c r="G514" s="112" t="s">
        <v>1310</v>
      </c>
      <c r="H514" s="112" t="s">
        <v>3065</v>
      </c>
      <c r="I514" s="112" t="s">
        <v>7412</v>
      </c>
      <c r="J514" s="112" t="s">
        <v>13219</v>
      </c>
      <c r="K514" s="112" t="s">
        <v>7411</v>
      </c>
      <c r="L514" s="112" t="s">
        <v>13839</v>
      </c>
      <c r="M514" s="237" t="str">
        <f t="shared" si="21"/>
        <v>99</v>
      </c>
      <c r="N514" s="237" t="str">
        <f t="shared" si="22"/>
        <v>佐藤　千夏 (3)</v>
      </c>
      <c r="O514" s="237" t="str">
        <f t="shared" si="23"/>
        <v>Chinatsu SATO (99)</v>
      </c>
      <c r="P514" s="112"/>
      <c r="Q514" s="112"/>
    </row>
    <row r="515" spans="1:17" x14ac:dyDescent="0.15">
      <c r="A515" s="112">
        <v>520</v>
      </c>
      <c r="B515" s="113" t="s">
        <v>3060</v>
      </c>
      <c r="C515" s="112" t="s">
        <v>3061</v>
      </c>
      <c r="D515" s="112" t="s">
        <v>131</v>
      </c>
      <c r="E515" s="112">
        <v>28</v>
      </c>
      <c r="F515" s="112" t="s">
        <v>3066</v>
      </c>
      <c r="G515" s="112" t="s">
        <v>1311</v>
      </c>
      <c r="H515" s="112" t="s">
        <v>3067</v>
      </c>
      <c r="I515" s="112" t="s">
        <v>9928</v>
      </c>
      <c r="J515" s="112" t="s">
        <v>1810</v>
      </c>
      <c r="K515" s="112" t="s">
        <v>7411</v>
      </c>
      <c r="L515" s="112" t="s">
        <v>13840</v>
      </c>
      <c r="M515" s="237" t="str">
        <f t="shared" ref="M515:M578" si="24">LEFT(H515,2)</f>
        <v>99</v>
      </c>
      <c r="N515" s="237" t="str">
        <f t="shared" ref="N515:N578" si="25">F515&amp;" ("&amp;D515&amp;")"</f>
        <v>清水　里名 (3)</v>
      </c>
      <c r="O515" s="237" t="str">
        <f t="shared" ref="O515:O578" si="26">J515&amp;" "&amp;I515&amp;" ("&amp;M515&amp;")"</f>
        <v>Rina SHIMIZU (99)</v>
      </c>
      <c r="P515" s="112"/>
      <c r="Q515" s="112"/>
    </row>
    <row r="516" spans="1:17" x14ac:dyDescent="0.15">
      <c r="A516" s="112">
        <v>521</v>
      </c>
      <c r="B516" s="113" t="s">
        <v>3060</v>
      </c>
      <c r="C516" s="112" t="s">
        <v>3061</v>
      </c>
      <c r="D516" s="112" t="s">
        <v>131</v>
      </c>
      <c r="E516" s="112">
        <v>28</v>
      </c>
      <c r="F516" s="112" t="s">
        <v>3068</v>
      </c>
      <c r="G516" s="112" t="s">
        <v>1309</v>
      </c>
      <c r="H516" s="112" t="s">
        <v>3069</v>
      </c>
      <c r="I516" s="112" t="s">
        <v>7407</v>
      </c>
      <c r="J516" s="112" t="s">
        <v>2268</v>
      </c>
      <c r="K516" s="112" t="s">
        <v>7411</v>
      </c>
      <c r="L516" s="112" t="s">
        <v>13841</v>
      </c>
      <c r="M516" s="237" t="str">
        <f t="shared" si="24"/>
        <v>99</v>
      </c>
      <c r="N516" s="237" t="str">
        <f t="shared" si="25"/>
        <v>前田　久瑠実 (3)</v>
      </c>
      <c r="O516" s="237" t="str">
        <f t="shared" si="26"/>
        <v>Kurumi MAEDA (99)</v>
      </c>
      <c r="P516" s="112"/>
      <c r="Q516" s="112"/>
    </row>
    <row r="517" spans="1:17" x14ac:dyDescent="0.15">
      <c r="A517" s="112">
        <v>522</v>
      </c>
      <c r="B517" s="113" t="s">
        <v>3060</v>
      </c>
      <c r="C517" s="112" t="s">
        <v>3061</v>
      </c>
      <c r="D517" s="112" t="s">
        <v>131</v>
      </c>
      <c r="E517" s="112">
        <v>28</v>
      </c>
      <c r="F517" s="112" t="s">
        <v>3070</v>
      </c>
      <c r="G517" s="112" t="s">
        <v>1312</v>
      </c>
      <c r="H517" s="112" t="s">
        <v>3071</v>
      </c>
      <c r="I517" s="112" t="s">
        <v>8467</v>
      </c>
      <c r="J517" s="112" t="s">
        <v>13842</v>
      </c>
      <c r="K517" s="112" t="s">
        <v>7411</v>
      </c>
      <c r="L517" s="112" t="s">
        <v>13843</v>
      </c>
      <c r="M517" s="237" t="str">
        <f t="shared" si="24"/>
        <v>00</v>
      </c>
      <c r="N517" s="237" t="str">
        <f t="shared" si="25"/>
        <v>宮本　和葉 (3)</v>
      </c>
      <c r="O517" s="237" t="str">
        <f t="shared" si="26"/>
        <v>Kazuha MIYAMOTO (00)</v>
      </c>
      <c r="P517" s="112"/>
      <c r="Q517" s="112"/>
    </row>
    <row r="518" spans="1:17" x14ac:dyDescent="0.15">
      <c r="A518" s="112">
        <v>523</v>
      </c>
      <c r="B518" s="113" t="s">
        <v>3060</v>
      </c>
      <c r="C518" s="112" t="s">
        <v>3061</v>
      </c>
      <c r="D518" s="112" t="s">
        <v>139</v>
      </c>
      <c r="E518" s="112">
        <v>28</v>
      </c>
      <c r="F518" s="112" t="s">
        <v>3072</v>
      </c>
      <c r="G518" s="112" t="s">
        <v>3073</v>
      </c>
      <c r="H518" s="112" t="s">
        <v>3074</v>
      </c>
      <c r="I518" s="112" t="s">
        <v>8702</v>
      </c>
      <c r="J518" s="112" t="s">
        <v>13278</v>
      </c>
      <c r="K518" s="112" t="s">
        <v>7411</v>
      </c>
      <c r="L518" s="112" t="s">
        <v>13844</v>
      </c>
      <c r="M518" s="237" t="str">
        <f t="shared" si="24"/>
        <v>00</v>
      </c>
      <c r="N518" s="237" t="str">
        <f t="shared" si="25"/>
        <v>橋本　さつき (2)</v>
      </c>
      <c r="O518" s="237" t="str">
        <f t="shared" si="26"/>
        <v>Satsuki HASHIMOTO (00)</v>
      </c>
      <c r="P518" s="112"/>
      <c r="Q518" s="112"/>
    </row>
    <row r="519" spans="1:17" x14ac:dyDescent="0.15">
      <c r="A519" s="112">
        <v>524</v>
      </c>
      <c r="B519" s="113" t="s">
        <v>3060</v>
      </c>
      <c r="C519" s="112" t="s">
        <v>3061</v>
      </c>
      <c r="D519" s="112" t="s">
        <v>139</v>
      </c>
      <c r="E519" s="112">
        <v>28</v>
      </c>
      <c r="F519" s="112" t="s">
        <v>3075</v>
      </c>
      <c r="G519" s="112" t="s">
        <v>3076</v>
      </c>
      <c r="H519" s="112" t="s">
        <v>3077</v>
      </c>
      <c r="I519" s="112" t="s">
        <v>13845</v>
      </c>
      <c r="J519" s="112" t="s">
        <v>13035</v>
      </c>
      <c r="K519" s="112" t="s">
        <v>7411</v>
      </c>
      <c r="L519" s="112" t="s">
        <v>13846</v>
      </c>
      <c r="M519" s="237" t="str">
        <f t="shared" si="24"/>
        <v>00</v>
      </c>
      <c r="N519" s="237" t="str">
        <f t="shared" si="25"/>
        <v>村岡　茉奈 (2)</v>
      </c>
      <c r="O519" s="237" t="str">
        <f t="shared" si="26"/>
        <v>Mana MURAOKA (00)</v>
      </c>
      <c r="P519" s="112"/>
      <c r="Q519" s="112"/>
    </row>
    <row r="520" spans="1:17" x14ac:dyDescent="0.15">
      <c r="A520" s="112">
        <v>525</v>
      </c>
      <c r="B520" s="113" t="s">
        <v>3060</v>
      </c>
      <c r="C520" s="112" t="s">
        <v>3061</v>
      </c>
      <c r="D520" s="112" t="s">
        <v>142</v>
      </c>
      <c r="E520" s="112">
        <v>28</v>
      </c>
      <c r="F520" s="112" t="s">
        <v>3078</v>
      </c>
      <c r="G520" s="112" t="s">
        <v>3079</v>
      </c>
      <c r="H520" s="112" t="s">
        <v>3080</v>
      </c>
      <c r="I520" s="112" t="s">
        <v>8661</v>
      </c>
      <c r="J520" s="112" t="s">
        <v>12970</v>
      </c>
      <c r="K520" s="112" t="s">
        <v>7411</v>
      </c>
      <c r="L520" s="112" t="s">
        <v>13847</v>
      </c>
      <c r="M520" s="237" t="str">
        <f t="shared" si="24"/>
        <v>01</v>
      </c>
      <c r="N520" s="237" t="str">
        <f t="shared" si="25"/>
        <v>小川　美空 (1)</v>
      </c>
      <c r="O520" s="237" t="str">
        <f t="shared" si="26"/>
        <v>Miku OGAWA (01)</v>
      </c>
      <c r="P520" s="112"/>
      <c r="Q520" s="112"/>
    </row>
    <row r="521" spans="1:17" x14ac:dyDescent="0.15">
      <c r="A521" s="112">
        <v>526</v>
      </c>
      <c r="B521" s="113" t="s">
        <v>3060</v>
      </c>
      <c r="C521" s="112" t="s">
        <v>3061</v>
      </c>
      <c r="D521" s="112" t="s">
        <v>139</v>
      </c>
      <c r="E521" s="112">
        <v>28</v>
      </c>
      <c r="F521" s="112" t="s">
        <v>3081</v>
      </c>
      <c r="G521" s="112" t="s">
        <v>3082</v>
      </c>
      <c r="H521" s="112" t="s">
        <v>3083</v>
      </c>
      <c r="I521" s="112" t="s">
        <v>13848</v>
      </c>
      <c r="J521" s="112" t="s">
        <v>13370</v>
      </c>
      <c r="K521" s="112" t="s">
        <v>7411</v>
      </c>
      <c r="L521" s="112" t="s">
        <v>13849</v>
      </c>
      <c r="M521" s="237" t="str">
        <f t="shared" si="24"/>
        <v>01</v>
      </c>
      <c r="N521" s="237" t="str">
        <f t="shared" si="25"/>
        <v>重　花梨 (2)</v>
      </c>
      <c r="O521" s="237" t="str">
        <f t="shared" si="26"/>
        <v>Karin SHIGE (01)</v>
      </c>
      <c r="P521" s="112"/>
      <c r="Q521" s="112"/>
    </row>
    <row r="522" spans="1:17" x14ac:dyDescent="0.15">
      <c r="A522" s="112">
        <v>527</v>
      </c>
      <c r="B522" s="113" t="s">
        <v>3086</v>
      </c>
      <c r="C522" s="112">
        <v>492430</v>
      </c>
      <c r="D522" s="112" t="s">
        <v>139</v>
      </c>
      <c r="E522" s="112">
        <v>28</v>
      </c>
      <c r="F522" s="112" t="s">
        <v>3084</v>
      </c>
      <c r="G522" s="112" t="s">
        <v>3085</v>
      </c>
      <c r="H522" s="112" t="s">
        <v>2170</v>
      </c>
      <c r="I522" s="112" t="s">
        <v>13850</v>
      </c>
      <c r="J522" s="112" t="s">
        <v>1725</v>
      </c>
      <c r="K522" s="112" t="s">
        <v>7411</v>
      </c>
      <c r="L522" s="112" t="s">
        <v>13851</v>
      </c>
      <c r="M522" s="237" t="str">
        <f t="shared" si="24"/>
        <v>00</v>
      </c>
      <c r="N522" s="237" t="str">
        <f t="shared" si="25"/>
        <v>谷根　優花 (2)</v>
      </c>
      <c r="O522" s="237" t="str">
        <f t="shared" si="26"/>
        <v>Yuka TANINE (00)</v>
      </c>
      <c r="P522" s="112"/>
      <c r="Q522" s="112"/>
    </row>
    <row r="523" spans="1:17" x14ac:dyDescent="0.15">
      <c r="A523" s="112">
        <v>528</v>
      </c>
      <c r="B523" s="113" t="s">
        <v>3086</v>
      </c>
      <c r="C523" s="112">
        <v>492430</v>
      </c>
      <c r="D523" s="112" t="s">
        <v>142</v>
      </c>
      <c r="E523" s="112">
        <v>28</v>
      </c>
      <c r="F523" s="112" t="s">
        <v>3087</v>
      </c>
      <c r="G523" s="112" t="s">
        <v>3088</v>
      </c>
      <c r="H523" s="112" t="s">
        <v>2836</v>
      </c>
      <c r="I523" s="112" t="s">
        <v>13852</v>
      </c>
      <c r="J523" s="112" t="s">
        <v>12982</v>
      </c>
      <c r="K523" s="112" t="s">
        <v>7411</v>
      </c>
      <c r="L523" s="112" t="s">
        <v>13853</v>
      </c>
      <c r="M523" s="237" t="str">
        <f t="shared" si="24"/>
        <v>01</v>
      </c>
      <c r="N523" s="237" t="str">
        <f t="shared" si="25"/>
        <v>立岩　杏珠 (1)</v>
      </c>
      <c r="O523" s="237" t="str">
        <f t="shared" si="26"/>
        <v>Ami TATEIWA (01)</v>
      </c>
      <c r="P523" s="112"/>
      <c r="Q523" s="112"/>
    </row>
    <row r="524" spans="1:17" x14ac:dyDescent="0.15">
      <c r="A524" s="112">
        <v>529</v>
      </c>
      <c r="B524" s="113" t="s">
        <v>3086</v>
      </c>
      <c r="C524" s="112">
        <v>492430</v>
      </c>
      <c r="D524" s="112" t="s">
        <v>142</v>
      </c>
      <c r="E524" s="112">
        <v>33</v>
      </c>
      <c r="F524" s="112" t="s">
        <v>3089</v>
      </c>
      <c r="G524" s="112" t="s">
        <v>3090</v>
      </c>
      <c r="H524" s="112" t="s">
        <v>1906</v>
      </c>
      <c r="I524" s="112" t="s">
        <v>8702</v>
      </c>
      <c r="J524" s="112" t="s">
        <v>12980</v>
      </c>
      <c r="K524" s="112" t="s">
        <v>7411</v>
      </c>
      <c r="L524" s="112" t="s">
        <v>13854</v>
      </c>
      <c r="M524" s="237" t="str">
        <f t="shared" si="24"/>
        <v>01</v>
      </c>
      <c r="N524" s="237" t="str">
        <f t="shared" si="25"/>
        <v>橋本　麻由 (1)</v>
      </c>
      <c r="O524" s="237" t="str">
        <f t="shared" si="26"/>
        <v>Mayu HASHIMOTO (01)</v>
      </c>
      <c r="P524" s="112"/>
      <c r="Q524" s="112"/>
    </row>
    <row r="525" spans="1:17" x14ac:dyDescent="0.15">
      <c r="A525" s="112">
        <v>530</v>
      </c>
      <c r="B525" s="113" t="s">
        <v>3086</v>
      </c>
      <c r="C525" s="112">
        <v>492430</v>
      </c>
      <c r="D525" s="112" t="s">
        <v>142</v>
      </c>
      <c r="E525" s="112">
        <v>28</v>
      </c>
      <c r="F525" s="112" t="s">
        <v>3091</v>
      </c>
      <c r="G525" s="112" t="s">
        <v>3092</v>
      </c>
      <c r="H525" s="112" t="s">
        <v>3093</v>
      </c>
      <c r="I525" s="112" t="s">
        <v>9837</v>
      </c>
      <c r="J525" s="112" t="s">
        <v>13011</v>
      </c>
      <c r="K525" s="112" t="s">
        <v>7411</v>
      </c>
      <c r="L525" s="112" t="s">
        <v>13855</v>
      </c>
      <c r="M525" s="237" t="str">
        <f t="shared" si="24"/>
        <v>02</v>
      </c>
      <c r="N525" s="237" t="str">
        <f t="shared" si="25"/>
        <v>吉村　美咲 (1)</v>
      </c>
      <c r="O525" s="237" t="str">
        <f t="shared" si="26"/>
        <v>Misaki YOSHIMURA (02)</v>
      </c>
      <c r="P525" s="112"/>
      <c r="Q525" s="112"/>
    </row>
    <row r="526" spans="1:17" x14ac:dyDescent="0.15">
      <c r="A526" s="112">
        <v>531</v>
      </c>
      <c r="B526" s="113" t="s">
        <v>3086</v>
      </c>
      <c r="C526" s="112">
        <v>492430</v>
      </c>
      <c r="D526" s="112" t="s">
        <v>112</v>
      </c>
      <c r="E526" s="112">
        <v>28</v>
      </c>
      <c r="F526" s="112" t="s">
        <v>3094</v>
      </c>
      <c r="G526" s="112" t="s">
        <v>1321</v>
      </c>
      <c r="H526" s="112" t="s">
        <v>3095</v>
      </c>
      <c r="I526" s="112" t="s">
        <v>2464</v>
      </c>
      <c r="J526" s="112" t="s">
        <v>13435</v>
      </c>
      <c r="K526" s="112" t="s">
        <v>7411</v>
      </c>
      <c r="L526" s="112" t="s">
        <v>13856</v>
      </c>
      <c r="M526" s="237" t="str">
        <f t="shared" si="24"/>
        <v>98</v>
      </c>
      <c r="N526" s="237" t="str">
        <f t="shared" si="25"/>
        <v>松岡　美里 (4)</v>
      </c>
      <c r="O526" s="237" t="str">
        <f t="shared" si="26"/>
        <v>Misato MATSUOKA (98)</v>
      </c>
      <c r="P526" s="112"/>
      <c r="Q526" s="112"/>
    </row>
    <row r="527" spans="1:17" x14ac:dyDescent="0.15">
      <c r="A527" s="112">
        <v>532</v>
      </c>
      <c r="B527" s="113" t="s">
        <v>3098</v>
      </c>
      <c r="C527" s="112" t="s">
        <v>186</v>
      </c>
      <c r="D527" s="112" t="s">
        <v>131</v>
      </c>
      <c r="E527" s="112">
        <v>28</v>
      </c>
      <c r="F527" s="112" t="s">
        <v>3096</v>
      </c>
      <c r="G527" s="112" t="s">
        <v>3097</v>
      </c>
      <c r="H527" s="112" t="s">
        <v>3099</v>
      </c>
      <c r="I527" s="112" t="s">
        <v>10219</v>
      </c>
      <c r="J527" s="112" t="s">
        <v>2300</v>
      </c>
      <c r="K527" s="112" t="s">
        <v>7411</v>
      </c>
      <c r="L527" s="112" t="s">
        <v>13857</v>
      </c>
      <c r="M527" s="237" t="str">
        <f t="shared" si="24"/>
        <v>99</v>
      </c>
      <c r="N527" s="237" t="str">
        <f t="shared" si="25"/>
        <v>吉井　加奈 (3)</v>
      </c>
      <c r="O527" s="237" t="str">
        <f t="shared" si="26"/>
        <v>Kana YOSHII (99)</v>
      </c>
      <c r="P527" s="112"/>
      <c r="Q527" s="112"/>
    </row>
    <row r="528" spans="1:17" x14ac:dyDescent="0.15">
      <c r="A528" s="112">
        <v>533</v>
      </c>
      <c r="B528" s="113" t="s">
        <v>3098</v>
      </c>
      <c r="C528" s="112" t="s">
        <v>186</v>
      </c>
      <c r="D528" s="112" t="s">
        <v>131</v>
      </c>
      <c r="E528" s="112">
        <v>28</v>
      </c>
      <c r="F528" s="112" t="s">
        <v>3100</v>
      </c>
      <c r="G528" s="112" t="s">
        <v>3101</v>
      </c>
      <c r="H528" s="112" t="s">
        <v>2217</v>
      </c>
      <c r="I528" s="112" t="s">
        <v>13858</v>
      </c>
      <c r="J528" s="112" t="s">
        <v>13619</v>
      </c>
      <c r="K528" s="112" t="s">
        <v>7411</v>
      </c>
      <c r="L528" s="112" t="s">
        <v>13859</v>
      </c>
      <c r="M528" s="237" t="str">
        <f t="shared" si="24"/>
        <v>00</v>
      </c>
      <c r="N528" s="237" t="str">
        <f t="shared" si="25"/>
        <v>大石　波奈 (3)</v>
      </c>
      <c r="O528" s="237" t="str">
        <f t="shared" si="26"/>
        <v>Hana OISHI (00)</v>
      </c>
      <c r="P528" s="112"/>
      <c r="Q528" s="112"/>
    </row>
    <row r="529" spans="1:17" x14ac:dyDescent="0.15">
      <c r="A529" s="112">
        <v>534</v>
      </c>
      <c r="B529" s="113" t="s">
        <v>3098</v>
      </c>
      <c r="C529" s="112" t="s">
        <v>186</v>
      </c>
      <c r="D529" s="112" t="s">
        <v>131</v>
      </c>
      <c r="E529" s="112">
        <v>28</v>
      </c>
      <c r="F529" s="112" t="s">
        <v>3102</v>
      </c>
      <c r="G529" s="112" t="s">
        <v>3103</v>
      </c>
      <c r="H529" s="112" t="s">
        <v>3104</v>
      </c>
      <c r="I529" s="112" t="s">
        <v>13860</v>
      </c>
      <c r="J529" s="112" t="s">
        <v>1725</v>
      </c>
      <c r="K529" s="112" t="s">
        <v>7411</v>
      </c>
      <c r="L529" s="112" t="s">
        <v>13861</v>
      </c>
      <c r="M529" s="237" t="str">
        <f t="shared" si="24"/>
        <v>99</v>
      </c>
      <c r="N529" s="237" t="str">
        <f t="shared" si="25"/>
        <v>洲戸　裕香 (3)</v>
      </c>
      <c r="O529" s="237" t="str">
        <f t="shared" si="26"/>
        <v>Yuka SUDO (99)</v>
      </c>
      <c r="P529" s="112"/>
      <c r="Q529" s="112"/>
    </row>
    <row r="530" spans="1:17" x14ac:dyDescent="0.15">
      <c r="A530" s="112">
        <v>535</v>
      </c>
      <c r="B530" s="113" t="s">
        <v>3098</v>
      </c>
      <c r="C530" s="112" t="s">
        <v>186</v>
      </c>
      <c r="D530" s="112" t="s">
        <v>131</v>
      </c>
      <c r="E530" s="112">
        <v>28</v>
      </c>
      <c r="F530" s="112" t="s">
        <v>3105</v>
      </c>
      <c r="G530" s="112" t="s">
        <v>3106</v>
      </c>
      <c r="H530" s="112" t="s">
        <v>3107</v>
      </c>
      <c r="I530" s="112" t="s">
        <v>9215</v>
      </c>
      <c r="J530" s="112" t="s">
        <v>13520</v>
      </c>
      <c r="K530" s="112" t="s">
        <v>7411</v>
      </c>
      <c r="L530" s="112" t="s">
        <v>13862</v>
      </c>
      <c r="M530" s="237" t="str">
        <f t="shared" si="24"/>
        <v>00</v>
      </c>
      <c r="N530" s="237" t="str">
        <f t="shared" si="25"/>
        <v>増田　京子 (3)</v>
      </c>
      <c r="O530" s="237" t="str">
        <f t="shared" si="26"/>
        <v>Kyoko MASUDA (00)</v>
      </c>
      <c r="P530" s="112"/>
      <c r="Q530" s="112"/>
    </row>
    <row r="531" spans="1:17" x14ac:dyDescent="0.15">
      <c r="A531" s="112">
        <v>536</v>
      </c>
      <c r="B531" s="113" t="s">
        <v>3098</v>
      </c>
      <c r="C531" s="112" t="s">
        <v>186</v>
      </c>
      <c r="D531" s="112" t="s">
        <v>139</v>
      </c>
      <c r="E531" s="112">
        <v>28</v>
      </c>
      <c r="F531" s="112" t="s">
        <v>3108</v>
      </c>
      <c r="G531" s="112" t="s">
        <v>3109</v>
      </c>
      <c r="H531" s="112" t="s">
        <v>2439</v>
      </c>
      <c r="I531" s="112" t="s">
        <v>2208</v>
      </c>
      <c r="J531" s="112" t="s">
        <v>2008</v>
      </c>
      <c r="K531" s="112" t="s">
        <v>7411</v>
      </c>
      <c r="L531" s="112" t="s">
        <v>13863</v>
      </c>
      <c r="M531" s="237" t="str">
        <f t="shared" si="24"/>
        <v>00</v>
      </c>
      <c r="N531" s="237" t="str">
        <f t="shared" si="25"/>
        <v>生田　みのり (2)</v>
      </c>
      <c r="O531" s="237" t="str">
        <f t="shared" si="26"/>
        <v>Minori IKUTA (00)</v>
      </c>
      <c r="P531" s="112"/>
      <c r="Q531" s="112"/>
    </row>
    <row r="532" spans="1:17" x14ac:dyDescent="0.15">
      <c r="A532" s="112">
        <v>537</v>
      </c>
      <c r="B532" s="113" t="s">
        <v>3111</v>
      </c>
      <c r="C532" s="112" t="s">
        <v>3112</v>
      </c>
      <c r="D532" s="112" t="s">
        <v>112</v>
      </c>
      <c r="E532" s="112">
        <v>28</v>
      </c>
      <c r="F532" s="112" t="s">
        <v>3110</v>
      </c>
      <c r="G532" s="112" t="s">
        <v>1313</v>
      </c>
      <c r="H532" s="112" t="s">
        <v>3113</v>
      </c>
      <c r="I532" s="112" t="s">
        <v>13864</v>
      </c>
      <c r="J532" s="112" t="s">
        <v>13464</v>
      </c>
      <c r="K532" s="112" t="s">
        <v>7411</v>
      </c>
      <c r="L532" s="112" t="s">
        <v>13865</v>
      </c>
      <c r="M532" s="237" t="str">
        <f t="shared" si="24"/>
        <v>98</v>
      </c>
      <c r="N532" s="237" t="str">
        <f t="shared" si="25"/>
        <v>池尻　栞菜 (4)</v>
      </c>
      <c r="O532" s="237" t="str">
        <f t="shared" si="26"/>
        <v>Kanna IKEJIRI (98)</v>
      </c>
      <c r="P532" s="112"/>
      <c r="Q532" s="112"/>
    </row>
    <row r="533" spans="1:17" x14ac:dyDescent="0.15">
      <c r="A533" s="112">
        <v>538</v>
      </c>
      <c r="B533" s="113" t="s">
        <v>3111</v>
      </c>
      <c r="C533" s="112" t="s">
        <v>3112</v>
      </c>
      <c r="D533" s="112" t="s">
        <v>112</v>
      </c>
      <c r="E533" s="112">
        <v>28</v>
      </c>
      <c r="F533" s="112" t="s">
        <v>3114</v>
      </c>
      <c r="G533" s="112" t="s">
        <v>1314</v>
      </c>
      <c r="H533" s="112" t="s">
        <v>3115</v>
      </c>
      <c r="I533" s="112" t="s">
        <v>7757</v>
      </c>
      <c r="J533" s="112" t="s">
        <v>1954</v>
      </c>
      <c r="K533" s="112" t="s">
        <v>7411</v>
      </c>
      <c r="L533" s="112" t="s">
        <v>13866</v>
      </c>
      <c r="M533" s="237" t="str">
        <f t="shared" si="24"/>
        <v>99</v>
      </c>
      <c r="N533" s="237" t="str">
        <f t="shared" si="25"/>
        <v>西尾　咲良 (4)</v>
      </c>
      <c r="O533" s="237" t="str">
        <f t="shared" si="26"/>
        <v>Sakura NISHIO (99)</v>
      </c>
      <c r="P533" s="112"/>
      <c r="Q533" s="112"/>
    </row>
    <row r="534" spans="1:17" x14ac:dyDescent="0.15">
      <c r="A534" s="112">
        <v>539</v>
      </c>
      <c r="B534" s="113" t="s">
        <v>3111</v>
      </c>
      <c r="C534" s="112" t="s">
        <v>3112</v>
      </c>
      <c r="D534" s="112" t="s">
        <v>112</v>
      </c>
      <c r="E534" s="112">
        <v>24</v>
      </c>
      <c r="F534" s="112" t="s">
        <v>3116</v>
      </c>
      <c r="G534" s="112" t="s">
        <v>1315</v>
      </c>
      <c r="H534" s="112" t="s">
        <v>3117</v>
      </c>
      <c r="I534" s="112" t="s">
        <v>10627</v>
      </c>
      <c r="J534" s="112" t="s">
        <v>1810</v>
      </c>
      <c r="K534" s="112" t="s">
        <v>7411</v>
      </c>
      <c r="L534" s="112" t="s">
        <v>13867</v>
      </c>
      <c r="M534" s="237" t="str">
        <f t="shared" si="24"/>
        <v>99</v>
      </c>
      <c r="N534" s="237" t="str">
        <f t="shared" si="25"/>
        <v>平山　璃奈 (4)</v>
      </c>
      <c r="O534" s="237" t="str">
        <f t="shared" si="26"/>
        <v>Rina HIRAYAMA (99)</v>
      </c>
      <c r="P534" s="112"/>
      <c r="Q534" s="112"/>
    </row>
    <row r="535" spans="1:17" x14ac:dyDescent="0.15">
      <c r="A535" s="112">
        <v>540</v>
      </c>
      <c r="B535" s="113" t="s">
        <v>3111</v>
      </c>
      <c r="C535" s="112" t="s">
        <v>3112</v>
      </c>
      <c r="D535" s="112" t="s">
        <v>131</v>
      </c>
      <c r="E535" s="112">
        <v>28</v>
      </c>
      <c r="F535" s="112" t="s">
        <v>3118</v>
      </c>
      <c r="G535" s="112" t="s">
        <v>1316</v>
      </c>
      <c r="H535" s="112" t="s">
        <v>3119</v>
      </c>
      <c r="I535" s="112" t="s">
        <v>7587</v>
      </c>
      <c r="J535" s="112" t="s">
        <v>12998</v>
      </c>
      <c r="K535" s="112" t="s">
        <v>7411</v>
      </c>
      <c r="L535" s="112" t="s">
        <v>13868</v>
      </c>
      <c r="M535" s="237" t="str">
        <f t="shared" si="24"/>
        <v>99</v>
      </c>
      <c r="N535" s="237" t="str">
        <f t="shared" si="25"/>
        <v>安達　花音 (3)</v>
      </c>
      <c r="O535" s="237" t="str">
        <f t="shared" si="26"/>
        <v>Kanon ADACHI (99)</v>
      </c>
      <c r="P535" s="112"/>
      <c r="Q535" s="112"/>
    </row>
    <row r="536" spans="1:17" x14ac:dyDescent="0.15">
      <c r="A536" s="112">
        <v>541</v>
      </c>
      <c r="B536" s="113" t="s">
        <v>3111</v>
      </c>
      <c r="C536" s="112" t="s">
        <v>3112</v>
      </c>
      <c r="D536" s="112" t="s">
        <v>131</v>
      </c>
      <c r="E536" s="112">
        <v>28</v>
      </c>
      <c r="F536" s="112" t="s">
        <v>3120</v>
      </c>
      <c r="G536" s="112" t="s">
        <v>1317</v>
      </c>
      <c r="H536" s="112" t="s">
        <v>3119</v>
      </c>
      <c r="I536" s="112" t="s">
        <v>8661</v>
      </c>
      <c r="J536" s="112" t="s">
        <v>12963</v>
      </c>
      <c r="K536" s="112" t="s">
        <v>7411</v>
      </c>
      <c r="L536" s="112" t="s">
        <v>13869</v>
      </c>
      <c r="M536" s="237" t="str">
        <f t="shared" si="24"/>
        <v>99</v>
      </c>
      <c r="N536" s="237" t="str">
        <f t="shared" si="25"/>
        <v>小川　那月 (3)</v>
      </c>
      <c r="O536" s="237" t="str">
        <f t="shared" si="26"/>
        <v>Natsuki OGAWA (99)</v>
      </c>
      <c r="P536" s="112"/>
      <c r="Q536" s="112"/>
    </row>
    <row r="537" spans="1:17" x14ac:dyDescent="0.15">
      <c r="A537" s="112">
        <v>542</v>
      </c>
      <c r="B537" s="113" t="s">
        <v>3111</v>
      </c>
      <c r="C537" s="112" t="s">
        <v>3112</v>
      </c>
      <c r="D537" s="112" t="s">
        <v>131</v>
      </c>
      <c r="E537" s="112">
        <v>28</v>
      </c>
      <c r="F537" s="112" t="s">
        <v>3121</v>
      </c>
      <c r="G537" s="112" t="s">
        <v>1318</v>
      </c>
      <c r="H537" s="112" t="s">
        <v>3099</v>
      </c>
      <c r="I537" s="112" t="s">
        <v>13870</v>
      </c>
      <c r="J537" s="112" t="s">
        <v>1788</v>
      </c>
      <c r="K537" s="112" t="s">
        <v>7411</v>
      </c>
      <c r="L537" s="112" t="s">
        <v>13871</v>
      </c>
      <c r="M537" s="237" t="str">
        <f t="shared" si="24"/>
        <v>99</v>
      </c>
      <c r="N537" s="237" t="str">
        <f t="shared" si="25"/>
        <v>田代　実穂 (3)</v>
      </c>
      <c r="O537" s="237" t="str">
        <f t="shared" si="26"/>
        <v>Miho TASHIRO (99)</v>
      </c>
      <c r="P537" s="112"/>
      <c r="Q537" s="112"/>
    </row>
    <row r="538" spans="1:17" x14ac:dyDescent="0.15">
      <c r="A538" s="112">
        <v>543</v>
      </c>
      <c r="B538" s="113" t="s">
        <v>3111</v>
      </c>
      <c r="C538" s="112" t="s">
        <v>3112</v>
      </c>
      <c r="D538" s="112" t="s">
        <v>131</v>
      </c>
      <c r="E538" s="112">
        <v>28</v>
      </c>
      <c r="F538" s="112" t="s">
        <v>3122</v>
      </c>
      <c r="G538" s="112" t="s">
        <v>1319</v>
      </c>
      <c r="H538" s="112" t="s">
        <v>3123</v>
      </c>
      <c r="I538" s="112" t="s">
        <v>8914</v>
      </c>
      <c r="J538" s="112" t="s">
        <v>12980</v>
      </c>
      <c r="K538" s="112" t="s">
        <v>7411</v>
      </c>
      <c r="L538" s="112" t="s">
        <v>13872</v>
      </c>
      <c r="M538" s="237" t="str">
        <f t="shared" si="24"/>
        <v>99</v>
      </c>
      <c r="N538" s="237" t="str">
        <f t="shared" si="25"/>
        <v>藤田　真由 (3)</v>
      </c>
      <c r="O538" s="237" t="str">
        <f t="shared" si="26"/>
        <v>Mayu FUJITA (99)</v>
      </c>
      <c r="P538" s="112"/>
      <c r="Q538" s="112"/>
    </row>
    <row r="539" spans="1:17" x14ac:dyDescent="0.15">
      <c r="A539" s="112">
        <v>544</v>
      </c>
      <c r="B539" s="113" t="s">
        <v>3111</v>
      </c>
      <c r="C539" s="112" t="s">
        <v>3112</v>
      </c>
      <c r="D539" s="112" t="s">
        <v>131</v>
      </c>
      <c r="E539" s="112">
        <v>28</v>
      </c>
      <c r="F539" s="112" t="s">
        <v>3124</v>
      </c>
      <c r="G539" s="112" t="s">
        <v>1320</v>
      </c>
      <c r="H539" s="112" t="s">
        <v>2692</v>
      </c>
      <c r="I539" s="112" t="s">
        <v>13407</v>
      </c>
      <c r="J539" s="112" t="s">
        <v>1667</v>
      </c>
      <c r="K539" s="112" t="s">
        <v>7411</v>
      </c>
      <c r="L539" s="112" t="s">
        <v>13873</v>
      </c>
      <c r="M539" s="237" t="str">
        <f t="shared" si="24"/>
        <v>99</v>
      </c>
      <c r="N539" s="237" t="str">
        <f t="shared" si="25"/>
        <v>松井　沙樹 (3)</v>
      </c>
      <c r="O539" s="237" t="str">
        <f t="shared" si="26"/>
        <v>Saki MATSUI (99)</v>
      </c>
      <c r="P539" s="112"/>
      <c r="Q539" s="112"/>
    </row>
    <row r="540" spans="1:17" x14ac:dyDescent="0.15">
      <c r="A540" s="112">
        <v>545</v>
      </c>
      <c r="B540" s="113" t="s">
        <v>3111</v>
      </c>
      <c r="C540" s="112" t="s">
        <v>3112</v>
      </c>
      <c r="D540" s="112" t="s">
        <v>139</v>
      </c>
      <c r="E540" s="112">
        <v>28</v>
      </c>
      <c r="F540" s="112" t="s">
        <v>3125</v>
      </c>
      <c r="G540" s="112" t="s">
        <v>3126</v>
      </c>
      <c r="H540" s="112" t="s">
        <v>3127</v>
      </c>
      <c r="I540" s="112" t="s">
        <v>10346</v>
      </c>
      <c r="J540" s="112" t="s">
        <v>13065</v>
      </c>
      <c r="K540" s="112" t="s">
        <v>7411</v>
      </c>
      <c r="L540" s="112" t="s">
        <v>13874</v>
      </c>
      <c r="M540" s="237" t="str">
        <f t="shared" si="24"/>
        <v>00</v>
      </c>
      <c r="N540" s="237" t="str">
        <f t="shared" si="25"/>
        <v>井川　夏実 (2)</v>
      </c>
      <c r="O540" s="237" t="str">
        <f t="shared" si="26"/>
        <v>Natsumi IKAWA (00)</v>
      </c>
      <c r="P540" s="112"/>
      <c r="Q540" s="112"/>
    </row>
    <row r="541" spans="1:17" x14ac:dyDescent="0.15">
      <c r="A541" s="112">
        <v>546</v>
      </c>
      <c r="B541" s="113" t="s">
        <v>3111</v>
      </c>
      <c r="C541" s="112" t="s">
        <v>3112</v>
      </c>
      <c r="D541" s="112" t="s">
        <v>139</v>
      </c>
      <c r="E541" s="112">
        <v>28</v>
      </c>
      <c r="F541" s="112" t="s">
        <v>3128</v>
      </c>
      <c r="G541" s="112" t="s">
        <v>3129</v>
      </c>
      <c r="H541" s="112" t="s">
        <v>3130</v>
      </c>
      <c r="I541" s="112" t="s">
        <v>13875</v>
      </c>
      <c r="J541" s="112" t="s">
        <v>13876</v>
      </c>
      <c r="K541" s="112" t="s">
        <v>7411</v>
      </c>
      <c r="L541" s="112" t="s">
        <v>13877</v>
      </c>
      <c r="M541" s="237" t="str">
        <f t="shared" si="24"/>
        <v>00</v>
      </c>
      <c r="N541" s="237" t="str">
        <f t="shared" si="25"/>
        <v>広内　来幸 (2)</v>
      </c>
      <c r="O541" s="237" t="str">
        <f t="shared" si="26"/>
        <v>Kisachi HIROUCHI (00)</v>
      </c>
      <c r="P541" s="112"/>
      <c r="Q541" s="112"/>
    </row>
    <row r="542" spans="1:17" x14ac:dyDescent="0.15">
      <c r="A542" s="112">
        <v>547</v>
      </c>
      <c r="B542" s="113" t="s">
        <v>3111</v>
      </c>
      <c r="C542" s="112" t="s">
        <v>3112</v>
      </c>
      <c r="D542" s="112" t="s">
        <v>139</v>
      </c>
      <c r="E542" s="112">
        <v>28</v>
      </c>
      <c r="F542" s="112" t="s">
        <v>3131</v>
      </c>
      <c r="G542" s="112" t="s">
        <v>3132</v>
      </c>
      <c r="H542" s="112" t="s">
        <v>3133</v>
      </c>
      <c r="I542" s="112" t="s">
        <v>13878</v>
      </c>
      <c r="J542" s="112" t="s">
        <v>13092</v>
      </c>
      <c r="K542" s="112" t="s">
        <v>7411</v>
      </c>
      <c r="L542" s="112" t="s">
        <v>13879</v>
      </c>
      <c r="M542" s="237" t="str">
        <f t="shared" si="24"/>
        <v>00</v>
      </c>
      <c r="N542" s="237" t="str">
        <f t="shared" si="25"/>
        <v>中西　未海 (2)</v>
      </c>
      <c r="O542" s="237" t="str">
        <f t="shared" si="26"/>
        <v>Minami NAKANISHI (00)</v>
      </c>
      <c r="P542" s="112"/>
      <c r="Q542" s="112"/>
    </row>
    <row r="543" spans="1:17" x14ac:dyDescent="0.15">
      <c r="A543" s="112">
        <v>548</v>
      </c>
      <c r="B543" s="113" t="s">
        <v>3111</v>
      </c>
      <c r="C543" s="112" t="s">
        <v>3112</v>
      </c>
      <c r="D543" s="112" t="s">
        <v>139</v>
      </c>
      <c r="E543" s="112">
        <v>28</v>
      </c>
      <c r="F543" s="112" t="s">
        <v>3134</v>
      </c>
      <c r="G543" s="112" t="s">
        <v>3135</v>
      </c>
      <c r="H543" s="112" t="s">
        <v>3136</v>
      </c>
      <c r="I543" s="112" t="s">
        <v>9837</v>
      </c>
      <c r="J543" s="112" t="s">
        <v>13073</v>
      </c>
      <c r="K543" s="112" t="s">
        <v>7411</v>
      </c>
      <c r="L543" s="112" t="s">
        <v>13880</v>
      </c>
      <c r="M543" s="237" t="str">
        <f t="shared" si="24"/>
        <v>00</v>
      </c>
      <c r="N543" s="237" t="str">
        <f t="shared" si="25"/>
        <v>吉村　唯 (2)</v>
      </c>
      <c r="O543" s="237" t="str">
        <f t="shared" si="26"/>
        <v>Yui YOSHIMURA (00)</v>
      </c>
      <c r="P543" s="112"/>
      <c r="Q543" s="112"/>
    </row>
    <row r="544" spans="1:17" x14ac:dyDescent="0.15">
      <c r="A544" s="112">
        <v>549</v>
      </c>
      <c r="B544" s="113" t="s">
        <v>3111</v>
      </c>
      <c r="C544" s="112" t="s">
        <v>3112</v>
      </c>
      <c r="D544" s="112" t="s">
        <v>142</v>
      </c>
      <c r="E544" s="112">
        <v>37</v>
      </c>
      <c r="F544" s="112" t="s">
        <v>3137</v>
      </c>
      <c r="G544" s="112" t="s">
        <v>3138</v>
      </c>
      <c r="H544" s="112" t="s">
        <v>3139</v>
      </c>
      <c r="I544" s="112" t="s">
        <v>7705</v>
      </c>
      <c r="J544" s="112" t="s">
        <v>13881</v>
      </c>
      <c r="K544" s="112" t="s">
        <v>7411</v>
      </c>
      <c r="L544" s="112" t="s">
        <v>13882</v>
      </c>
      <c r="M544" s="237" t="str">
        <f t="shared" si="24"/>
        <v>02</v>
      </c>
      <c r="N544" s="237" t="str">
        <f t="shared" si="25"/>
        <v>松本　妃奈乃 (1)</v>
      </c>
      <c r="O544" s="237" t="str">
        <f t="shared" si="26"/>
        <v>Hinano MATSUMOTO (02)</v>
      </c>
      <c r="P544" s="112"/>
      <c r="Q544" s="112"/>
    </row>
    <row r="545" spans="1:17" x14ac:dyDescent="0.15">
      <c r="A545" s="112">
        <v>550</v>
      </c>
      <c r="B545" s="113" t="s">
        <v>3111</v>
      </c>
      <c r="C545" s="112" t="s">
        <v>3112</v>
      </c>
      <c r="D545" s="112" t="s">
        <v>142</v>
      </c>
      <c r="E545" s="112">
        <v>21</v>
      </c>
      <c r="F545" s="112" t="s">
        <v>3140</v>
      </c>
      <c r="G545" s="112" t="s">
        <v>3141</v>
      </c>
      <c r="H545" s="112" t="s">
        <v>1903</v>
      </c>
      <c r="I545" s="112" t="s">
        <v>13883</v>
      </c>
      <c r="J545" s="112" t="s">
        <v>12998</v>
      </c>
      <c r="K545" s="112" t="s">
        <v>7411</v>
      </c>
      <c r="L545" s="112" t="s">
        <v>13884</v>
      </c>
      <c r="M545" s="237" t="str">
        <f t="shared" si="24"/>
        <v>01</v>
      </c>
      <c r="N545" s="237" t="str">
        <f t="shared" si="25"/>
        <v>須田　花音 (1)</v>
      </c>
      <c r="O545" s="237" t="str">
        <f t="shared" si="26"/>
        <v>Kanon SUDA (01)</v>
      </c>
      <c r="P545" s="112"/>
      <c r="Q545" s="112"/>
    </row>
    <row r="546" spans="1:17" x14ac:dyDescent="0.15">
      <c r="A546" s="112">
        <v>551</v>
      </c>
      <c r="B546" s="113" t="s">
        <v>3111</v>
      </c>
      <c r="C546" s="112" t="s">
        <v>3112</v>
      </c>
      <c r="D546" s="112" t="s">
        <v>142</v>
      </c>
      <c r="E546" s="112">
        <v>12</v>
      </c>
      <c r="F546" s="112" t="s">
        <v>3142</v>
      </c>
      <c r="G546" s="112" t="s">
        <v>3143</v>
      </c>
      <c r="H546" s="112" t="s">
        <v>3144</v>
      </c>
      <c r="I546" s="112" t="s">
        <v>8796</v>
      </c>
      <c r="J546" s="112" t="s">
        <v>13198</v>
      </c>
      <c r="K546" s="112" t="s">
        <v>7411</v>
      </c>
      <c r="L546" s="112" t="s">
        <v>13885</v>
      </c>
      <c r="M546" s="237" t="str">
        <f t="shared" si="24"/>
        <v>01</v>
      </c>
      <c r="N546" s="237" t="str">
        <f t="shared" si="25"/>
        <v>堀　綾花 (1)</v>
      </c>
      <c r="O546" s="237" t="str">
        <f t="shared" si="26"/>
        <v>Ayaka HORI (01)</v>
      </c>
      <c r="P546" s="112"/>
      <c r="Q546" s="112"/>
    </row>
    <row r="547" spans="1:17" x14ac:dyDescent="0.15">
      <c r="A547" s="112">
        <v>552</v>
      </c>
      <c r="B547" s="113" t="s">
        <v>3111</v>
      </c>
      <c r="C547" s="112" t="s">
        <v>3112</v>
      </c>
      <c r="D547" s="112" t="s">
        <v>142</v>
      </c>
      <c r="E547" s="112">
        <v>28</v>
      </c>
      <c r="F547" s="112" t="s">
        <v>3145</v>
      </c>
      <c r="G547" s="112" t="s">
        <v>3146</v>
      </c>
      <c r="H547" s="112" t="s">
        <v>3147</v>
      </c>
      <c r="I547" s="112" t="s">
        <v>13886</v>
      </c>
      <c r="J547" s="112" t="s">
        <v>13148</v>
      </c>
      <c r="K547" s="112" t="s">
        <v>7411</v>
      </c>
      <c r="L547" s="112" t="s">
        <v>13887</v>
      </c>
      <c r="M547" s="237" t="str">
        <f t="shared" si="24"/>
        <v>01</v>
      </c>
      <c r="N547" s="237" t="str">
        <f t="shared" si="25"/>
        <v>湯元　七海 (1)</v>
      </c>
      <c r="O547" s="237" t="str">
        <f t="shared" si="26"/>
        <v>Nanami YUMOTO (01)</v>
      </c>
      <c r="P547" s="112"/>
      <c r="Q547" s="112"/>
    </row>
    <row r="548" spans="1:17" x14ac:dyDescent="0.15">
      <c r="A548" s="112">
        <v>553</v>
      </c>
      <c r="B548" s="113" t="s">
        <v>3111</v>
      </c>
      <c r="C548" s="112" t="s">
        <v>3112</v>
      </c>
      <c r="D548" s="112" t="s">
        <v>142</v>
      </c>
      <c r="E548" s="112">
        <v>28</v>
      </c>
      <c r="F548" s="112" t="s">
        <v>3148</v>
      </c>
      <c r="G548" s="112" t="s">
        <v>3149</v>
      </c>
      <c r="H548" s="112" t="s">
        <v>3150</v>
      </c>
      <c r="I548" s="112" t="s">
        <v>13888</v>
      </c>
      <c r="J548" s="112" t="s">
        <v>13425</v>
      </c>
      <c r="K548" s="112" t="s">
        <v>7411</v>
      </c>
      <c r="L548" s="112" t="s">
        <v>13889</v>
      </c>
      <c r="M548" s="237" t="str">
        <f t="shared" si="24"/>
        <v>01</v>
      </c>
      <c r="N548" s="237" t="str">
        <f t="shared" si="25"/>
        <v>小高　由津紀 (1)</v>
      </c>
      <c r="O548" s="237" t="str">
        <f t="shared" si="26"/>
        <v>Yuzuki KOTAKA (01)</v>
      </c>
      <c r="P548" s="112"/>
      <c r="Q548" s="112"/>
    </row>
    <row r="549" spans="1:17" x14ac:dyDescent="0.15">
      <c r="A549" s="112">
        <v>554</v>
      </c>
      <c r="B549" s="113" t="s">
        <v>3111</v>
      </c>
      <c r="C549" s="112" t="s">
        <v>3112</v>
      </c>
      <c r="D549" s="112" t="s">
        <v>142</v>
      </c>
      <c r="E549" s="112">
        <v>28</v>
      </c>
      <c r="F549" s="112" t="s">
        <v>3151</v>
      </c>
      <c r="G549" s="112" t="s">
        <v>3152</v>
      </c>
      <c r="H549" s="112" t="s">
        <v>2181</v>
      </c>
      <c r="I549" s="112" t="s">
        <v>7402</v>
      </c>
      <c r="J549" s="112" t="s">
        <v>13890</v>
      </c>
      <c r="K549" s="112" t="s">
        <v>7411</v>
      </c>
      <c r="L549" s="112" t="s">
        <v>13891</v>
      </c>
      <c r="M549" s="237" t="str">
        <f t="shared" si="24"/>
        <v>01</v>
      </c>
      <c r="N549" s="237" t="str">
        <f t="shared" si="25"/>
        <v>山田　晏梨 (1)</v>
      </c>
      <c r="O549" s="237" t="str">
        <f t="shared" si="26"/>
        <v>Anri YAMADA (01)</v>
      </c>
      <c r="P549" s="112"/>
      <c r="Q549" s="112"/>
    </row>
    <row r="550" spans="1:17" x14ac:dyDescent="0.15">
      <c r="A550" s="112">
        <v>555</v>
      </c>
      <c r="B550" s="113" t="s">
        <v>3154</v>
      </c>
      <c r="C550" s="112" t="s">
        <v>3155</v>
      </c>
      <c r="D550" s="112" t="s">
        <v>112</v>
      </c>
      <c r="E550" s="112">
        <v>25</v>
      </c>
      <c r="F550" s="112" t="s">
        <v>3153</v>
      </c>
      <c r="G550" s="112" t="s">
        <v>1336</v>
      </c>
      <c r="H550" s="112" t="s">
        <v>3156</v>
      </c>
      <c r="I550" s="112" t="s">
        <v>7587</v>
      </c>
      <c r="J550" s="112" t="s">
        <v>8000</v>
      </c>
      <c r="K550" s="112" t="s">
        <v>7411</v>
      </c>
      <c r="L550" s="112" t="s">
        <v>13892</v>
      </c>
      <c r="M550" s="237" t="str">
        <f t="shared" si="24"/>
        <v>98</v>
      </c>
      <c r="N550" s="237" t="str">
        <f t="shared" si="25"/>
        <v>安達　眞咲 (4)</v>
      </c>
      <c r="O550" s="237" t="str">
        <f t="shared" si="26"/>
        <v>Masaki ADACHI (98)</v>
      </c>
      <c r="P550" s="112"/>
      <c r="Q550" s="112"/>
    </row>
    <row r="551" spans="1:17" x14ac:dyDescent="0.15">
      <c r="A551" s="112">
        <v>556</v>
      </c>
      <c r="B551" s="113" t="s">
        <v>3154</v>
      </c>
      <c r="C551" s="112" t="s">
        <v>3155</v>
      </c>
      <c r="D551" s="112" t="s">
        <v>112</v>
      </c>
      <c r="E551" s="112">
        <v>28</v>
      </c>
      <c r="F551" s="112" t="s">
        <v>3157</v>
      </c>
      <c r="G551" s="112" t="s">
        <v>1337</v>
      </c>
      <c r="H551" s="112" t="s">
        <v>2942</v>
      </c>
      <c r="I551" s="112" t="s">
        <v>13893</v>
      </c>
      <c r="J551" s="112" t="s">
        <v>1810</v>
      </c>
      <c r="K551" s="112" t="s">
        <v>7411</v>
      </c>
      <c r="L551" s="112" t="s">
        <v>13894</v>
      </c>
      <c r="M551" s="237" t="str">
        <f t="shared" si="24"/>
        <v>98</v>
      </c>
      <c r="N551" s="237" t="str">
        <f t="shared" si="25"/>
        <v>岩木　理菜 (4)</v>
      </c>
      <c r="O551" s="237" t="str">
        <f t="shared" si="26"/>
        <v>Rina IWAKI (98)</v>
      </c>
      <c r="P551" s="112"/>
      <c r="Q551" s="112"/>
    </row>
    <row r="552" spans="1:17" x14ac:dyDescent="0.15">
      <c r="A552" s="112">
        <v>557</v>
      </c>
      <c r="B552" s="113" t="s">
        <v>3154</v>
      </c>
      <c r="C552" s="112" t="s">
        <v>3155</v>
      </c>
      <c r="D552" s="112" t="s">
        <v>112</v>
      </c>
      <c r="E552" s="112">
        <v>26</v>
      </c>
      <c r="F552" s="112" t="s">
        <v>3158</v>
      </c>
      <c r="G552" s="112" t="s">
        <v>1338</v>
      </c>
      <c r="H552" s="112" t="s">
        <v>3159</v>
      </c>
      <c r="I552" s="112" t="s">
        <v>13895</v>
      </c>
      <c r="J552" s="112" t="s">
        <v>13008</v>
      </c>
      <c r="K552" s="112" t="s">
        <v>7411</v>
      </c>
      <c r="L552" s="112" t="s">
        <v>13896</v>
      </c>
      <c r="M552" s="237" t="str">
        <f t="shared" si="24"/>
        <v>98</v>
      </c>
      <c r="N552" s="237" t="str">
        <f t="shared" si="25"/>
        <v>浦島　美憂 (4)</v>
      </c>
      <c r="O552" s="237" t="str">
        <f t="shared" si="26"/>
        <v>Miyu URASHIMA (98)</v>
      </c>
      <c r="P552" s="112"/>
      <c r="Q552" s="112"/>
    </row>
    <row r="553" spans="1:17" x14ac:dyDescent="0.15">
      <c r="A553" s="112">
        <v>558</v>
      </c>
      <c r="B553" s="113" t="s">
        <v>3154</v>
      </c>
      <c r="C553" s="112" t="s">
        <v>3155</v>
      </c>
      <c r="D553" s="112" t="s">
        <v>112</v>
      </c>
      <c r="E553" s="112">
        <v>28</v>
      </c>
      <c r="F553" s="112" t="s">
        <v>3160</v>
      </c>
      <c r="G553" s="112" t="s">
        <v>1339</v>
      </c>
      <c r="H553" s="112" t="s">
        <v>3161</v>
      </c>
      <c r="I553" s="112" t="s">
        <v>2197</v>
      </c>
      <c r="J553" s="112" t="s">
        <v>13129</v>
      </c>
      <c r="K553" s="112" t="s">
        <v>7411</v>
      </c>
      <c r="L553" s="112" t="s">
        <v>13897</v>
      </c>
      <c r="M553" s="237" t="str">
        <f t="shared" si="24"/>
        <v>98</v>
      </c>
      <c r="N553" s="237" t="str">
        <f t="shared" si="25"/>
        <v>大江　里香 (4)</v>
      </c>
      <c r="O553" s="237" t="str">
        <f t="shared" si="26"/>
        <v>Rika OE (98)</v>
      </c>
      <c r="P553" s="112"/>
      <c r="Q553" s="112"/>
    </row>
    <row r="554" spans="1:17" x14ac:dyDescent="0.15">
      <c r="A554" s="112">
        <v>559</v>
      </c>
      <c r="B554" s="113" t="s">
        <v>3154</v>
      </c>
      <c r="C554" s="112" t="s">
        <v>3155</v>
      </c>
      <c r="D554" s="112" t="s">
        <v>13898</v>
      </c>
      <c r="E554" s="112">
        <v>28</v>
      </c>
      <c r="F554" s="112" t="s">
        <v>3162</v>
      </c>
      <c r="G554" s="112" t="s">
        <v>1340</v>
      </c>
      <c r="H554" s="112" t="s">
        <v>3163</v>
      </c>
      <c r="I554" s="112" t="s">
        <v>1719</v>
      </c>
      <c r="J554" s="112" t="s">
        <v>13899</v>
      </c>
      <c r="K554" s="112" t="s">
        <v>7411</v>
      </c>
      <c r="L554" s="112" t="s">
        <v>13900</v>
      </c>
      <c r="M554" s="237" t="str">
        <f t="shared" si="24"/>
        <v>98</v>
      </c>
      <c r="N554" s="237" t="str">
        <f t="shared" si="25"/>
        <v>太田　梨々奈 (4)</v>
      </c>
      <c r="O554" s="237" t="str">
        <f t="shared" si="26"/>
        <v>Ririna OTA (98)</v>
      </c>
      <c r="P554" s="112"/>
      <c r="Q554" s="112"/>
    </row>
    <row r="555" spans="1:17" x14ac:dyDescent="0.15">
      <c r="A555" s="112">
        <v>560</v>
      </c>
      <c r="B555" s="113" t="s">
        <v>3154</v>
      </c>
      <c r="C555" s="112" t="s">
        <v>3155</v>
      </c>
      <c r="D555" s="112" t="s">
        <v>112</v>
      </c>
      <c r="E555" s="112">
        <v>27</v>
      </c>
      <c r="F555" s="112" t="s">
        <v>3164</v>
      </c>
      <c r="G555" s="112" t="s">
        <v>1341</v>
      </c>
      <c r="H555" s="112" t="s">
        <v>3165</v>
      </c>
      <c r="I555" s="112" t="s">
        <v>9526</v>
      </c>
      <c r="J555" s="112" t="s">
        <v>12970</v>
      </c>
      <c r="K555" s="112" t="s">
        <v>7411</v>
      </c>
      <c r="L555" s="112" t="s">
        <v>13901</v>
      </c>
      <c r="M555" s="237" t="str">
        <f t="shared" si="24"/>
        <v>98</v>
      </c>
      <c r="N555" s="237" t="str">
        <f t="shared" si="25"/>
        <v>大村　美空 (4)</v>
      </c>
      <c r="O555" s="237" t="str">
        <f t="shared" si="26"/>
        <v>Miku OMURA (98)</v>
      </c>
      <c r="P555" s="112"/>
      <c r="Q555" s="112"/>
    </row>
    <row r="556" spans="1:17" x14ac:dyDescent="0.15">
      <c r="A556" s="112">
        <v>561</v>
      </c>
      <c r="B556" s="113" t="s">
        <v>3154</v>
      </c>
      <c r="C556" s="112" t="s">
        <v>3155</v>
      </c>
      <c r="D556" s="112" t="s">
        <v>112</v>
      </c>
      <c r="E556" s="112">
        <v>28</v>
      </c>
      <c r="F556" s="112" t="s">
        <v>3166</v>
      </c>
      <c r="G556" s="112" t="s">
        <v>1342</v>
      </c>
      <c r="H556" s="112" t="s">
        <v>3117</v>
      </c>
      <c r="I556" s="112" t="s">
        <v>7507</v>
      </c>
      <c r="J556" s="112" t="s">
        <v>1667</v>
      </c>
      <c r="K556" s="112" t="s">
        <v>7411</v>
      </c>
      <c r="L556" s="112" t="s">
        <v>13902</v>
      </c>
      <c r="M556" s="237" t="str">
        <f t="shared" si="24"/>
        <v>99</v>
      </c>
      <c r="N556" s="237" t="str">
        <f t="shared" si="25"/>
        <v>尾﨑　サキ (4)</v>
      </c>
      <c r="O556" s="237" t="str">
        <f t="shared" si="26"/>
        <v>Saki OZAKI (99)</v>
      </c>
      <c r="P556" s="112"/>
      <c r="Q556" s="112"/>
    </row>
    <row r="557" spans="1:17" x14ac:dyDescent="0.15">
      <c r="A557" s="112">
        <v>562</v>
      </c>
      <c r="B557" s="113" t="s">
        <v>3154</v>
      </c>
      <c r="C557" s="112" t="s">
        <v>3155</v>
      </c>
      <c r="D557" s="112" t="s">
        <v>112</v>
      </c>
      <c r="E557" s="112">
        <v>27</v>
      </c>
      <c r="F557" s="112" t="s">
        <v>3167</v>
      </c>
      <c r="G557" s="112" t="s">
        <v>1343</v>
      </c>
      <c r="H557" s="112" t="s">
        <v>1915</v>
      </c>
      <c r="I557" s="112" t="s">
        <v>13903</v>
      </c>
      <c r="J557" s="112" t="s">
        <v>13104</v>
      </c>
      <c r="K557" s="112" t="s">
        <v>7411</v>
      </c>
      <c r="L557" s="112" t="s">
        <v>13904</v>
      </c>
      <c r="M557" s="237" t="str">
        <f t="shared" si="24"/>
        <v>98</v>
      </c>
      <c r="N557" s="237" t="str">
        <f t="shared" si="25"/>
        <v>門脇　直緒 (4)</v>
      </c>
      <c r="O557" s="237" t="str">
        <f t="shared" si="26"/>
        <v>Nao KADOWAKI (98)</v>
      </c>
      <c r="P557" s="112"/>
      <c r="Q557" s="112"/>
    </row>
    <row r="558" spans="1:17" x14ac:dyDescent="0.15">
      <c r="A558" s="112">
        <v>563</v>
      </c>
      <c r="B558" s="113" t="s">
        <v>3154</v>
      </c>
      <c r="C558" s="112" t="s">
        <v>3155</v>
      </c>
      <c r="D558" s="112" t="s">
        <v>112</v>
      </c>
      <c r="E558" s="112">
        <v>28</v>
      </c>
      <c r="F558" s="112" t="s">
        <v>3168</v>
      </c>
      <c r="G558" s="112" t="s">
        <v>1344</v>
      </c>
      <c r="H558" s="112" t="s">
        <v>2710</v>
      </c>
      <c r="I558" s="112" t="s">
        <v>10359</v>
      </c>
      <c r="J558" s="112" t="s">
        <v>13905</v>
      </c>
      <c r="K558" s="112" t="s">
        <v>7411</v>
      </c>
      <c r="L558" s="112" t="s">
        <v>13906</v>
      </c>
      <c r="M558" s="237" t="str">
        <f t="shared" si="24"/>
        <v>98</v>
      </c>
      <c r="N558" s="237" t="str">
        <f t="shared" si="25"/>
        <v>川﨑　聖代 (4)</v>
      </c>
      <c r="O558" s="237" t="str">
        <f t="shared" si="26"/>
        <v>Masayo KAWASAKI (98)</v>
      </c>
      <c r="P558" s="112"/>
      <c r="Q558" s="112"/>
    </row>
    <row r="559" spans="1:17" x14ac:dyDescent="0.15">
      <c r="A559" s="112">
        <v>564</v>
      </c>
      <c r="B559" s="113" t="s">
        <v>3154</v>
      </c>
      <c r="C559" s="112" t="s">
        <v>3155</v>
      </c>
      <c r="D559" s="112" t="s">
        <v>112</v>
      </c>
      <c r="E559" s="112">
        <v>28</v>
      </c>
      <c r="F559" s="112" t="s">
        <v>3169</v>
      </c>
      <c r="G559" s="112" t="s">
        <v>1345</v>
      </c>
      <c r="H559" s="112" t="s">
        <v>3170</v>
      </c>
      <c r="I559" s="112" t="s">
        <v>13907</v>
      </c>
      <c r="J559" s="112" t="s">
        <v>1759</v>
      </c>
      <c r="K559" s="112" t="s">
        <v>7411</v>
      </c>
      <c r="L559" s="112" t="s">
        <v>13908</v>
      </c>
      <c r="M559" s="237" t="str">
        <f t="shared" si="24"/>
        <v>99</v>
      </c>
      <c r="N559" s="237" t="str">
        <f t="shared" si="25"/>
        <v>河下　莉子 (4)</v>
      </c>
      <c r="O559" s="237" t="str">
        <f t="shared" si="26"/>
        <v>Riko KAWASHITA (99)</v>
      </c>
      <c r="P559" s="112"/>
      <c r="Q559" s="112"/>
    </row>
    <row r="560" spans="1:17" x14ac:dyDescent="0.15">
      <c r="A560" s="112">
        <v>565</v>
      </c>
      <c r="B560" s="113" t="s">
        <v>3154</v>
      </c>
      <c r="C560" s="112" t="s">
        <v>3155</v>
      </c>
      <c r="D560" s="112" t="s">
        <v>112</v>
      </c>
      <c r="E560" s="112">
        <v>28</v>
      </c>
      <c r="F560" s="112" t="s">
        <v>3171</v>
      </c>
      <c r="G560" s="112" t="s">
        <v>1401</v>
      </c>
      <c r="H560" s="112" t="s">
        <v>1677</v>
      </c>
      <c r="I560" s="112" t="s">
        <v>10882</v>
      </c>
      <c r="J560" s="112" t="s">
        <v>1739</v>
      </c>
      <c r="K560" s="112" t="s">
        <v>7411</v>
      </c>
      <c r="L560" s="112" t="s">
        <v>13909</v>
      </c>
      <c r="M560" s="237" t="str">
        <f t="shared" si="24"/>
        <v>98</v>
      </c>
      <c r="N560" s="237" t="str">
        <f t="shared" si="25"/>
        <v>岸　優希 (4)</v>
      </c>
      <c r="O560" s="237" t="str">
        <f t="shared" si="26"/>
        <v>Yuki KISHI (98)</v>
      </c>
      <c r="P560" s="112"/>
      <c r="Q560" s="112"/>
    </row>
    <row r="561" spans="1:17" x14ac:dyDescent="0.15">
      <c r="A561" s="112">
        <v>566</v>
      </c>
      <c r="B561" s="113" t="s">
        <v>3154</v>
      </c>
      <c r="C561" s="112" t="s">
        <v>3155</v>
      </c>
      <c r="D561" s="112" t="s">
        <v>112</v>
      </c>
      <c r="E561" s="112">
        <v>28</v>
      </c>
      <c r="F561" s="112" t="s">
        <v>3172</v>
      </c>
      <c r="G561" s="112" t="s">
        <v>1346</v>
      </c>
      <c r="H561" s="112" t="s">
        <v>3173</v>
      </c>
      <c r="I561" s="112" t="s">
        <v>13910</v>
      </c>
      <c r="J561" s="112" t="s">
        <v>8897</v>
      </c>
      <c r="K561" s="112" t="s">
        <v>7411</v>
      </c>
      <c r="L561" s="112" t="s">
        <v>13911</v>
      </c>
      <c r="M561" s="237" t="str">
        <f t="shared" si="24"/>
        <v>98</v>
      </c>
      <c r="N561" s="237" t="str">
        <f t="shared" si="25"/>
        <v>栗谷　瑞希 (4)</v>
      </c>
      <c r="O561" s="237" t="str">
        <f t="shared" si="26"/>
        <v>Mizuki KURIYA (98)</v>
      </c>
      <c r="P561" s="112"/>
      <c r="Q561" s="112"/>
    </row>
    <row r="562" spans="1:17" x14ac:dyDescent="0.15">
      <c r="A562" s="112">
        <v>567</v>
      </c>
      <c r="B562" s="113" t="s">
        <v>3154</v>
      </c>
      <c r="C562" s="112" t="s">
        <v>3155</v>
      </c>
      <c r="D562" s="112" t="s">
        <v>112</v>
      </c>
      <c r="E562" s="112">
        <v>28</v>
      </c>
      <c r="F562" s="112" t="s">
        <v>3174</v>
      </c>
      <c r="G562" s="112" t="s">
        <v>1347</v>
      </c>
      <c r="H562" s="112" t="s">
        <v>2710</v>
      </c>
      <c r="I562" s="112" t="s">
        <v>2299</v>
      </c>
      <c r="J562" s="112" t="s">
        <v>13104</v>
      </c>
      <c r="K562" s="112" t="s">
        <v>7411</v>
      </c>
      <c r="L562" s="112" t="s">
        <v>13912</v>
      </c>
      <c r="M562" s="237" t="str">
        <f t="shared" si="24"/>
        <v>98</v>
      </c>
      <c r="N562" s="237" t="str">
        <f t="shared" si="25"/>
        <v>後藤　奈緒 (4)</v>
      </c>
      <c r="O562" s="237" t="str">
        <f t="shared" si="26"/>
        <v>Nao GOTO (98)</v>
      </c>
      <c r="P562" s="112"/>
      <c r="Q562" s="112"/>
    </row>
    <row r="563" spans="1:17" x14ac:dyDescent="0.15">
      <c r="A563" s="112">
        <v>568</v>
      </c>
      <c r="B563" s="113" t="s">
        <v>3154</v>
      </c>
      <c r="C563" s="112" t="s">
        <v>3155</v>
      </c>
      <c r="D563" s="112" t="s">
        <v>112</v>
      </c>
      <c r="E563" s="112">
        <v>26</v>
      </c>
      <c r="F563" s="112" t="s">
        <v>3175</v>
      </c>
      <c r="G563" s="112" t="s">
        <v>1348</v>
      </c>
      <c r="H563" s="112" t="s">
        <v>1664</v>
      </c>
      <c r="I563" s="112" t="s">
        <v>13913</v>
      </c>
      <c r="J563" s="112" t="s">
        <v>13370</v>
      </c>
      <c r="K563" s="112" t="s">
        <v>7411</v>
      </c>
      <c r="L563" s="112" t="s">
        <v>13914</v>
      </c>
      <c r="M563" s="237" t="str">
        <f t="shared" si="24"/>
        <v>98</v>
      </c>
      <c r="N563" s="237" t="str">
        <f t="shared" si="25"/>
        <v>須河　果林 (4)</v>
      </c>
      <c r="O563" s="237" t="str">
        <f t="shared" si="26"/>
        <v>Karin SUGAWA (98)</v>
      </c>
      <c r="P563" s="112"/>
      <c r="Q563" s="112"/>
    </row>
    <row r="564" spans="1:17" x14ac:dyDescent="0.15">
      <c r="A564" s="112">
        <v>569</v>
      </c>
      <c r="B564" s="113" t="s">
        <v>3154</v>
      </c>
      <c r="C564" s="112" t="s">
        <v>3155</v>
      </c>
      <c r="D564" s="112" t="s">
        <v>112</v>
      </c>
      <c r="E564" s="112">
        <v>28</v>
      </c>
      <c r="F564" s="112" t="s">
        <v>3176</v>
      </c>
      <c r="G564" s="112" t="s">
        <v>1349</v>
      </c>
      <c r="H564" s="112" t="s">
        <v>3177</v>
      </c>
      <c r="I564" s="112" t="s">
        <v>8234</v>
      </c>
      <c r="J564" s="112" t="s">
        <v>8897</v>
      </c>
      <c r="K564" s="112" t="s">
        <v>7411</v>
      </c>
      <c r="L564" s="112" t="s">
        <v>13915</v>
      </c>
      <c r="M564" s="237" t="str">
        <f t="shared" si="24"/>
        <v>99</v>
      </c>
      <c r="N564" s="237" t="str">
        <f t="shared" si="25"/>
        <v>竹下　美月 (4)</v>
      </c>
      <c r="O564" s="237" t="str">
        <f t="shared" si="26"/>
        <v>Mizuki TAKESHITA (99)</v>
      </c>
      <c r="P564" s="112"/>
      <c r="Q564" s="112"/>
    </row>
    <row r="565" spans="1:17" x14ac:dyDescent="0.15">
      <c r="A565" s="112">
        <v>570</v>
      </c>
      <c r="B565" s="113" t="s">
        <v>3154</v>
      </c>
      <c r="C565" s="112" t="s">
        <v>3155</v>
      </c>
      <c r="D565" s="112" t="s">
        <v>112</v>
      </c>
      <c r="E565" s="112">
        <v>28</v>
      </c>
      <c r="F565" s="112" t="s">
        <v>3178</v>
      </c>
      <c r="G565" s="112" t="s">
        <v>1350</v>
      </c>
      <c r="H565" s="112" t="s">
        <v>1831</v>
      </c>
      <c r="I565" s="112" t="s">
        <v>13916</v>
      </c>
      <c r="J565" s="112" t="s">
        <v>13565</v>
      </c>
      <c r="K565" s="112" t="s">
        <v>7411</v>
      </c>
      <c r="L565" s="112" t="s">
        <v>13917</v>
      </c>
      <c r="M565" s="237" t="str">
        <f t="shared" si="24"/>
        <v>98</v>
      </c>
      <c r="N565" s="237" t="str">
        <f t="shared" si="25"/>
        <v>坪内　明日香 (4)</v>
      </c>
      <c r="O565" s="237" t="str">
        <f t="shared" si="26"/>
        <v>Asuka TSUBOUCHI (98)</v>
      </c>
      <c r="P565" s="112"/>
      <c r="Q565" s="112"/>
    </row>
    <row r="566" spans="1:17" x14ac:dyDescent="0.15">
      <c r="A566" s="112">
        <v>571</v>
      </c>
      <c r="B566" s="113" t="s">
        <v>3154</v>
      </c>
      <c r="C566" s="112" t="s">
        <v>3155</v>
      </c>
      <c r="D566" s="112" t="s">
        <v>112</v>
      </c>
      <c r="E566" s="112">
        <v>26</v>
      </c>
      <c r="F566" s="112" t="s">
        <v>3179</v>
      </c>
      <c r="G566" s="112" t="s">
        <v>1351</v>
      </c>
      <c r="H566" s="112" t="s">
        <v>3180</v>
      </c>
      <c r="I566" s="112" t="s">
        <v>7985</v>
      </c>
      <c r="J566" s="112" t="s">
        <v>13008</v>
      </c>
      <c r="K566" s="112" t="s">
        <v>7411</v>
      </c>
      <c r="L566" s="112" t="s">
        <v>13918</v>
      </c>
      <c r="M566" s="237" t="str">
        <f t="shared" si="24"/>
        <v>99</v>
      </c>
      <c r="N566" s="237" t="str">
        <f t="shared" si="25"/>
        <v>中川　実優 (4)</v>
      </c>
      <c r="O566" s="237" t="str">
        <f t="shared" si="26"/>
        <v>Miyu NAKAGAWA (99)</v>
      </c>
      <c r="P566" s="112"/>
      <c r="Q566" s="112"/>
    </row>
    <row r="567" spans="1:17" x14ac:dyDescent="0.15">
      <c r="A567" s="112">
        <v>572</v>
      </c>
      <c r="B567" s="113" t="s">
        <v>3154</v>
      </c>
      <c r="C567" s="112" t="s">
        <v>3155</v>
      </c>
      <c r="D567" s="112" t="s">
        <v>112</v>
      </c>
      <c r="E567" s="112">
        <v>36</v>
      </c>
      <c r="F567" s="112" t="s">
        <v>3181</v>
      </c>
      <c r="G567" s="112" t="s">
        <v>1335</v>
      </c>
      <c r="H567" s="112" t="s">
        <v>3182</v>
      </c>
      <c r="I567" s="112" t="s">
        <v>13919</v>
      </c>
      <c r="J567" s="112" t="s">
        <v>1934</v>
      </c>
      <c r="K567" s="112" t="s">
        <v>7411</v>
      </c>
      <c r="L567" s="112" t="s">
        <v>13920</v>
      </c>
      <c r="M567" s="237" t="str">
        <f t="shared" si="24"/>
        <v>97</v>
      </c>
      <c r="N567" s="237" t="str">
        <f t="shared" si="25"/>
        <v>野々瀬　悠 (4)</v>
      </c>
      <c r="O567" s="237" t="str">
        <f t="shared" si="26"/>
        <v>Haruka NONOSE (97)</v>
      </c>
      <c r="P567" s="112"/>
      <c r="Q567" s="112"/>
    </row>
    <row r="568" spans="1:17" x14ac:dyDescent="0.15">
      <c r="A568" s="112">
        <v>573</v>
      </c>
      <c r="B568" s="113" t="s">
        <v>3154</v>
      </c>
      <c r="C568" s="112" t="s">
        <v>3155</v>
      </c>
      <c r="D568" s="112" t="s">
        <v>112</v>
      </c>
      <c r="E568" s="112">
        <v>28</v>
      </c>
      <c r="F568" s="112" t="s">
        <v>3183</v>
      </c>
      <c r="G568" s="112" t="s">
        <v>1352</v>
      </c>
      <c r="H568" s="112" t="s">
        <v>3184</v>
      </c>
      <c r="I568" s="112" t="s">
        <v>13921</v>
      </c>
      <c r="J568" s="112" t="s">
        <v>12970</v>
      </c>
      <c r="K568" s="112" t="s">
        <v>7411</v>
      </c>
      <c r="L568" s="112" t="s">
        <v>13922</v>
      </c>
      <c r="M568" s="237" t="str">
        <f t="shared" si="24"/>
        <v>99</v>
      </c>
      <c r="N568" s="237" t="str">
        <f t="shared" si="25"/>
        <v>平田　未来 (4)</v>
      </c>
      <c r="O568" s="237" t="str">
        <f t="shared" si="26"/>
        <v>Miku HIRATA (99)</v>
      </c>
      <c r="P568" s="112"/>
      <c r="Q568" s="112"/>
    </row>
    <row r="569" spans="1:17" x14ac:dyDescent="0.15">
      <c r="A569" s="112">
        <v>574</v>
      </c>
      <c r="B569" s="113" t="s">
        <v>3154</v>
      </c>
      <c r="C569" s="112" t="s">
        <v>3155</v>
      </c>
      <c r="D569" s="112" t="s">
        <v>112</v>
      </c>
      <c r="E569" s="112">
        <v>28</v>
      </c>
      <c r="F569" s="112" t="s">
        <v>3185</v>
      </c>
      <c r="G569" s="112" t="s">
        <v>1353</v>
      </c>
      <c r="H569" s="112" t="s">
        <v>1675</v>
      </c>
      <c r="I569" s="112" t="s">
        <v>13231</v>
      </c>
      <c r="J569" s="112" t="s">
        <v>13923</v>
      </c>
      <c r="K569" s="112" t="s">
        <v>7411</v>
      </c>
      <c r="L569" s="112" t="s">
        <v>13924</v>
      </c>
      <c r="M569" s="237" t="str">
        <f t="shared" si="24"/>
        <v>98</v>
      </c>
      <c r="N569" s="237" t="str">
        <f t="shared" si="25"/>
        <v>藤原　沙耶 (4)</v>
      </c>
      <c r="O569" s="237" t="str">
        <f t="shared" si="26"/>
        <v>Saya FUJIWARA (98)</v>
      </c>
      <c r="P569" s="112"/>
      <c r="Q569" s="112"/>
    </row>
    <row r="570" spans="1:17" x14ac:dyDescent="0.15">
      <c r="A570" s="112">
        <v>575</v>
      </c>
      <c r="B570" s="113" t="s">
        <v>3154</v>
      </c>
      <c r="C570" s="112" t="s">
        <v>3155</v>
      </c>
      <c r="D570" s="112" t="s">
        <v>112</v>
      </c>
      <c r="E570" s="112">
        <v>28</v>
      </c>
      <c r="F570" s="112" t="s">
        <v>3186</v>
      </c>
      <c r="G570" s="112" t="s">
        <v>1354</v>
      </c>
      <c r="H570" s="112" t="s">
        <v>2472</v>
      </c>
      <c r="I570" s="112" t="s">
        <v>8238</v>
      </c>
      <c r="J570" s="112" t="s">
        <v>13925</v>
      </c>
      <c r="K570" s="112" t="s">
        <v>7411</v>
      </c>
      <c r="L570" s="112" t="s">
        <v>13926</v>
      </c>
      <c r="M570" s="237" t="str">
        <f t="shared" si="24"/>
        <v>99</v>
      </c>
      <c r="N570" s="237" t="str">
        <f t="shared" si="25"/>
        <v>山本　珠生 (4)</v>
      </c>
      <c r="O570" s="237" t="str">
        <f t="shared" si="26"/>
        <v>Tamaki YAMAMOTO (99)</v>
      </c>
      <c r="P570" s="112"/>
      <c r="Q570" s="112"/>
    </row>
    <row r="571" spans="1:17" x14ac:dyDescent="0.15">
      <c r="A571" s="112">
        <v>576</v>
      </c>
      <c r="B571" s="113" t="s">
        <v>3154</v>
      </c>
      <c r="C571" s="112" t="s">
        <v>3155</v>
      </c>
      <c r="D571" s="112" t="s">
        <v>112</v>
      </c>
      <c r="E571" s="112">
        <v>28</v>
      </c>
      <c r="F571" s="112" t="s">
        <v>3187</v>
      </c>
      <c r="G571" s="112" t="s">
        <v>1355</v>
      </c>
      <c r="H571" s="112" t="s">
        <v>3188</v>
      </c>
      <c r="I571" s="112" t="s">
        <v>13927</v>
      </c>
      <c r="J571" s="112" t="s">
        <v>1708</v>
      </c>
      <c r="K571" s="112" t="s">
        <v>7411</v>
      </c>
      <c r="L571" s="112" t="s">
        <v>13928</v>
      </c>
      <c r="M571" s="237" t="str">
        <f t="shared" si="24"/>
        <v>99</v>
      </c>
      <c r="N571" s="237" t="str">
        <f t="shared" si="25"/>
        <v>横田　華恋 (4)</v>
      </c>
      <c r="O571" s="237" t="str">
        <f t="shared" si="26"/>
        <v>Karen YOKOTA (99)</v>
      </c>
      <c r="P571" s="112"/>
      <c r="Q571" s="112"/>
    </row>
    <row r="572" spans="1:17" x14ac:dyDescent="0.15">
      <c r="A572" s="112">
        <v>577</v>
      </c>
      <c r="B572" s="113" t="s">
        <v>3154</v>
      </c>
      <c r="C572" s="112" t="s">
        <v>3155</v>
      </c>
      <c r="D572" s="112" t="s">
        <v>131</v>
      </c>
      <c r="E572" s="112">
        <v>28</v>
      </c>
      <c r="F572" s="112" t="s">
        <v>3189</v>
      </c>
      <c r="G572" s="112" t="s">
        <v>1356</v>
      </c>
      <c r="H572" s="112" t="s">
        <v>3190</v>
      </c>
      <c r="I572" s="112" t="s">
        <v>13929</v>
      </c>
      <c r="J572" s="112" t="s">
        <v>12963</v>
      </c>
      <c r="K572" s="112" t="s">
        <v>7411</v>
      </c>
      <c r="L572" s="112" t="s">
        <v>13930</v>
      </c>
      <c r="M572" s="237" t="str">
        <f t="shared" si="24"/>
        <v>99</v>
      </c>
      <c r="N572" s="237" t="str">
        <f t="shared" si="25"/>
        <v>石橋　奈月 (3)</v>
      </c>
      <c r="O572" s="237" t="str">
        <f t="shared" si="26"/>
        <v>Natsuki ISHIBASHI (99)</v>
      </c>
      <c r="P572" s="112"/>
      <c r="Q572" s="112"/>
    </row>
    <row r="573" spans="1:17" x14ac:dyDescent="0.15">
      <c r="A573" s="112">
        <v>578</v>
      </c>
      <c r="B573" s="113" t="s">
        <v>3154</v>
      </c>
      <c r="C573" s="112" t="s">
        <v>3155</v>
      </c>
      <c r="D573" s="112" t="s">
        <v>131</v>
      </c>
      <c r="E573" s="112">
        <v>27</v>
      </c>
      <c r="F573" s="112" t="s">
        <v>3191</v>
      </c>
      <c r="G573" s="112" t="s">
        <v>1357</v>
      </c>
      <c r="H573" s="112" t="s">
        <v>2932</v>
      </c>
      <c r="I573" s="112" t="s">
        <v>13931</v>
      </c>
      <c r="J573" s="112" t="s">
        <v>1725</v>
      </c>
      <c r="K573" s="112" t="s">
        <v>7411</v>
      </c>
      <c r="L573" s="112" t="s">
        <v>13932</v>
      </c>
      <c r="M573" s="237" t="str">
        <f t="shared" si="24"/>
        <v>99</v>
      </c>
      <c r="N573" s="237" t="str">
        <f t="shared" si="25"/>
        <v>梅崎　優花 (3)</v>
      </c>
      <c r="O573" s="237" t="str">
        <f t="shared" si="26"/>
        <v>Yuka UMEZAKI (99)</v>
      </c>
      <c r="P573" s="112"/>
      <c r="Q573" s="112"/>
    </row>
    <row r="574" spans="1:17" x14ac:dyDescent="0.15">
      <c r="A574" s="112">
        <v>579</v>
      </c>
      <c r="B574" s="113" t="s">
        <v>3154</v>
      </c>
      <c r="C574" s="112" t="s">
        <v>3155</v>
      </c>
      <c r="D574" s="112" t="s">
        <v>131</v>
      </c>
      <c r="E574" s="112">
        <v>28</v>
      </c>
      <c r="F574" s="112" t="s">
        <v>3192</v>
      </c>
      <c r="G574" s="112" t="s">
        <v>1358</v>
      </c>
      <c r="H574" s="112" t="s">
        <v>3193</v>
      </c>
      <c r="I574" s="112" t="s">
        <v>8335</v>
      </c>
      <c r="J574" s="112" t="s">
        <v>13933</v>
      </c>
      <c r="K574" s="112" t="s">
        <v>7411</v>
      </c>
      <c r="L574" s="112" t="s">
        <v>13934</v>
      </c>
      <c r="M574" s="237" t="str">
        <f t="shared" si="24"/>
        <v>00</v>
      </c>
      <c r="N574" s="237" t="str">
        <f t="shared" si="25"/>
        <v>尾田　幸音 (3)</v>
      </c>
      <c r="O574" s="237" t="str">
        <f t="shared" si="26"/>
        <v>Yukine ODA (00)</v>
      </c>
      <c r="P574" s="112"/>
      <c r="Q574" s="112"/>
    </row>
    <row r="575" spans="1:17" x14ac:dyDescent="0.15">
      <c r="A575" s="112">
        <v>580</v>
      </c>
      <c r="B575" s="113" t="s">
        <v>3154</v>
      </c>
      <c r="C575" s="112" t="s">
        <v>3155</v>
      </c>
      <c r="D575" s="112" t="s">
        <v>131</v>
      </c>
      <c r="E575" s="112">
        <v>28</v>
      </c>
      <c r="F575" s="112" t="s">
        <v>3194</v>
      </c>
      <c r="G575" s="112" t="s">
        <v>1359</v>
      </c>
      <c r="H575" s="112" t="s">
        <v>3195</v>
      </c>
      <c r="I575" s="112" t="s">
        <v>10342</v>
      </c>
      <c r="J575" s="112" t="s">
        <v>13099</v>
      </c>
      <c r="K575" s="112" t="s">
        <v>7411</v>
      </c>
      <c r="L575" s="112" t="s">
        <v>13935</v>
      </c>
      <c r="M575" s="237" t="str">
        <f t="shared" si="24"/>
        <v>99</v>
      </c>
      <c r="N575" s="237" t="str">
        <f t="shared" si="25"/>
        <v>黒田　愛香 (3)</v>
      </c>
      <c r="O575" s="237" t="str">
        <f t="shared" si="26"/>
        <v>Aika KURODA (99)</v>
      </c>
      <c r="P575" s="112"/>
      <c r="Q575" s="112"/>
    </row>
    <row r="576" spans="1:17" x14ac:dyDescent="0.15">
      <c r="A576" s="112">
        <v>581</v>
      </c>
      <c r="B576" s="113" t="s">
        <v>3154</v>
      </c>
      <c r="C576" s="112" t="s">
        <v>3155</v>
      </c>
      <c r="D576" s="112" t="s">
        <v>131</v>
      </c>
      <c r="E576" s="112">
        <v>28</v>
      </c>
      <c r="F576" s="112" t="s">
        <v>3196</v>
      </c>
      <c r="G576" s="112" t="s">
        <v>1360</v>
      </c>
      <c r="H576" s="112" t="s">
        <v>3197</v>
      </c>
      <c r="I576" s="112" t="s">
        <v>2491</v>
      </c>
      <c r="J576" s="112" t="s">
        <v>13936</v>
      </c>
      <c r="K576" s="112" t="s">
        <v>7411</v>
      </c>
      <c r="L576" s="112" t="s">
        <v>13937</v>
      </c>
      <c r="M576" s="237" t="str">
        <f t="shared" si="24"/>
        <v>99</v>
      </c>
      <c r="N576" s="237" t="str">
        <f t="shared" si="25"/>
        <v>桒原　千賀子 (3)</v>
      </c>
      <c r="O576" s="237" t="str">
        <f t="shared" si="26"/>
        <v>Chikako KUWAHARA (99)</v>
      </c>
      <c r="P576" s="112"/>
      <c r="Q576" s="112"/>
    </row>
    <row r="577" spans="1:17" x14ac:dyDescent="0.15">
      <c r="A577" s="112">
        <v>582</v>
      </c>
      <c r="B577" s="113" t="s">
        <v>3154</v>
      </c>
      <c r="C577" s="112" t="s">
        <v>3155</v>
      </c>
      <c r="D577" s="112" t="s">
        <v>131</v>
      </c>
      <c r="E577" s="112">
        <v>26</v>
      </c>
      <c r="F577" s="112" t="s">
        <v>3198</v>
      </c>
      <c r="G577" s="112" t="s">
        <v>1361</v>
      </c>
      <c r="H577" s="112" t="s">
        <v>2352</v>
      </c>
      <c r="I577" s="112" t="s">
        <v>13384</v>
      </c>
      <c r="J577" s="112" t="s">
        <v>13938</v>
      </c>
      <c r="K577" s="112" t="s">
        <v>7411</v>
      </c>
      <c r="L577" s="112" t="s">
        <v>13939</v>
      </c>
      <c r="M577" s="237" t="str">
        <f t="shared" si="24"/>
        <v>99</v>
      </c>
      <c r="N577" s="237" t="str">
        <f t="shared" si="25"/>
        <v>小西　萌乃 (3)</v>
      </c>
      <c r="O577" s="237" t="str">
        <f t="shared" si="26"/>
        <v>Moeno KONISHI (99)</v>
      </c>
      <c r="P577" s="112"/>
      <c r="Q577" s="112"/>
    </row>
    <row r="578" spans="1:17" x14ac:dyDescent="0.15">
      <c r="A578" s="112">
        <v>583</v>
      </c>
      <c r="B578" s="113" t="s">
        <v>3154</v>
      </c>
      <c r="C578" s="112" t="s">
        <v>3155</v>
      </c>
      <c r="D578" s="112" t="s">
        <v>131</v>
      </c>
      <c r="E578" s="112">
        <v>35</v>
      </c>
      <c r="F578" s="112" t="s">
        <v>3199</v>
      </c>
      <c r="G578" s="112" t="s">
        <v>1362</v>
      </c>
      <c r="H578" s="112" t="s">
        <v>3200</v>
      </c>
      <c r="I578" s="112" t="s">
        <v>11505</v>
      </c>
      <c r="J578" s="112" t="s">
        <v>13000</v>
      </c>
      <c r="K578" s="112" t="s">
        <v>7411</v>
      </c>
      <c r="L578" s="112" t="s">
        <v>13940</v>
      </c>
      <c r="M578" s="237" t="str">
        <f t="shared" si="24"/>
        <v>00</v>
      </c>
      <c r="N578" s="237" t="str">
        <f t="shared" si="25"/>
        <v>佐伯　美奈 (3)</v>
      </c>
      <c r="O578" s="237" t="str">
        <f t="shared" si="26"/>
        <v>Mina SAEKI (00)</v>
      </c>
      <c r="P578" s="112"/>
      <c r="Q578" s="112"/>
    </row>
    <row r="579" spans="1:17" x14ac:dyDescent="0.15">
      <c r="A579" s="112">
        <v>584</v>
      </c>
      <c r="B579" s="113" t="s">
        <v>3154</v>
      </c>
      <c r="C579" s="112" t="s">
        <v>3155</v>
      </c>
      <c r="D579" s="112" t="s">
        <v>131</v>
      </c>
      <c r="E579" s="112">
        <v>25</v>
      </c>
      <c r="F579" s="112" t="s">
        <v>3201</v>
      </c>
      <c r="G579" s="112" t="s">
        <v>1363</v>
      </c>
      <c r="H579" s="112" t="s">
        <v>3202</v>
      </c>
      <c r="I579" s="112" t="s">
        <v>7841</v>
      </c>
      <c r="J579" s="112" t="s">
        <v>13089</v>
      </c>
      <c r="K579" s="112" t="s">
        <v>7411</v>
      </c>
      <c r="L579" s="112" t="s">
        <v>13941</v>
      </c>
      <c r="M579" s="237" t="str">
        <f t="shared" ref="M579:M642" si="27">LEFT(H579,2)</f>
        <v>00</v>
      </c>
      <c r="N579" s="237" t="str">
        <f t="shared" ref="N579:N642" si="28">F579&amp;" ("&amp;D579&amp;")"</f>
        <v>四方　夢 (3)</v>
      </c>
      <c r="O579" s="237" t="str">
        <f t="shared" ref="O579:O642" si="29">J579&amp;" "&amp;I579&amp;" ("&amp;M579&amp;")"</f>
        <v>Yume SHIKATA (00)</v>
      </c>
      <c r="P579" s="112"/>
      <c r="Q579" s="112"/>
    </row>
    <row r="580" spans="1:17" x14ac:dyDescent="0.15">
      <c r="A580" s="112">
        <v>585</v>
      </c>
      <c r="B580" s="113" t="s">
        <v>3154</v>
      </c>
      <c r="C580" s="112" t="s">
        <v>3155</v>
      </c>
      <c r="D580" s="112" t="s">
        <v>131</v>
      </c>
      <c r="E580" s="112">
        <v>28</v>
      </c>
      <c r="F580" s="112" t="s">
        <v>3203</v>
      </c>
      <c r="G580" s="112" t="s">
        <v>1364</v>
      </c>
      <c r="H580" s="112" t="s">
        <v>1864</v>
      </c>
      <c r="I580" s="112" t="s">
        <v>13057</v>
      </c>
      <c r="J580" s="112" t="s">
        <v>13185</v>
      </c>
      <c r="K580" s="112" t="s">
        <v>7411</v>
      </c>
      <c r="L580" s="112" t="s">
        <v>13942</v>
      </c>
      <c r="M580" s="237" t="str">
        <f t="shared" si="27"/>
        <v>99</v>
      </c>
      <c r="N580" s="237" t="str">
        <f t="shared" si="28"/>
        <v>宍戸　絢 (3)</v>
      </c>
      <c r="O580" s="237" t="str">
        <f t="shared" si="29"/>
        <v>Aya SHISHIDO (99)</v>
      </c>
      <c r="P580" s="112"/>
      <c r="Q580" s="112"/>
    </row>
    <row r="581" spans="1:17" x14ac:dyDescent="0.15">
      <c r="A581" s="112">
        <v>586</v>
      </c>
      <c r="B581" s="113" t="s">
        <v>3154</v>
      </c>
      <c r="C581" s="112" t="s">
        <v>3155</v>
      </c>
      <c r="D581" s="112" t="s">
        <v>131</v>
      </c>
      <c r="E581" s="112">
        <v>27</v>
      </c>
      <c r="F581" s="112" t="s">
        <v>3204</v>
      </c>
      <c r="G581" s="112" t="s">
        <v>1365</v>
      </c>
      <c r="H581" s="112" t="s">
        <v>3205</v>
      </c>
      <c r="I581" s="112" t="s">
        <v>8779</v>
      </c>
      <c r="J581" s="112" t="s">
        <v>13608</v>
      </c>
      <c r="K581" s="112" t="s">
        <v>7411</v>
      </c>
      <c r="L581" s="112" t="s">
        <v>13943</v>
      </c>
      <c r="M581" s="237" t="str">
        <f t="shared" si="27"/>
        <v>00</v>
      </c>
      <c r="N581" s="237" t="str">
        <f t="shared" si="28"/>
        <v>鈴木　桃果 (3)</v>
      </c>
      <c r="O581" s="237" t="str">
        <f t="shared" si="29"/>
        <v>Momoka SUZUKI (00)</v>
      </c>
      <c r="P581" s="112"/>
      <c r="Q581" s="112"/>
    </row>
    <row r="582" spans="1:17" x14ac:dyDescent="0.15">
      <c r="A582" s="112">
        <v>587</v>
      </c>
      <c r="B582" s="113" t="s">
        <v>3154</v>
      </c>
      <c r="C582" s="112" t="s">
        <v>3207</v>
      </c>
      <c r="D582" s="112" t="s">
        <v>131</v>
      </c>
      <c r="E582" s="112">
        <v>28</v>
      </c>
      <c r="F582" s="112" t="s">
        <v>3206</v>
      </c>
      <c r="G582" s="112" t="s">
        <v>1366</v>
      </c>
      <c r="H582" s="112" t="s">
        <v>3208</v>
      </c>
      <c r="I582" s="112" t="s">
        <v>13944</v>
      </c>
      <c r="J582" s="112" t="s">
        <v>13945</v>
      </c>
      <c r="K582" s="112" t="s">
        <v>7411</v>
      </c>
      <c r="L582" s="112" t="s">
        <v>13946</v>
      </c>
      <c r="M582" s="237" t="str">
        <f t="shared" si="27"/>
        <v>99</v>
      </c>
      <c r="N582" s="237" t="str">
        <f t="shared" si="28"/>
        <v>竹前　奈理 (3)</v>
      </c>
      <c r="O582" s="237" t="str">
        <f t="shared" si="29"/>
        <v>Nari TAKEMAE (99)</v>
      </c>
      <c r="P582" s="112"/>
      <c r="Q582" s="112"/>
    </row>
    <row r="583" spans="1:17" x14ac:dyDescent="0.15">
      <c r="A583" s="112">
        <v>588</v>
      </c>
      <c r="B583" s="113" t="s">
        <v>3154</v>
      </c>
      <c r="C583" s="112" t="s">
        <v>3155</v>
      </c>
      <c r="D583" s="112" t="s">
        <v>131</v>
      </c>
      <c r="E583" s="112">
        <v>28</v>
      </c>
      <c r="F583" s="112" t="s">
        <v>3209</v>
      </c>
      <c r="G583" s="112" t="s">
        <v>1367</v>
      </c>
      <c r="H583" s="112" t="s">
        <v>3210</v>
      </c>
      <c r="I583" s="112" t="s">
        <v>13947</v>
      </c>
      <c r="J583" s="112" t="s">
        <v>13415</v>
      </c>
      <c r="K583" s="112" t="s">
        <v>7411</v>
      </c>
      <c r="L583" s="112" t="s">
        <v>13948</v>
      </c>
      <c r="M583" s="237" t="str">
        <f t="shared" si="27"/>
        <v>99</v>
      </c>
      <c r="N583" s="237" t="str">
        <f t="shared" si="28"/>
        <v>時田　莉帆 (3)</v>
      </c>
      <c r="O583" s="237" t="str">
        <f t="shared" si="29"/>
        <v>Riho TOKIDA (99)</v>
      </c>
      <c r="P583" s="112"/>
      <c r="Q583" s="112"/>
    </row>
    <row r="584" spans="1:17" x14ac:dyDescent="0.15">
      <c r="A584" s="112">
        <v>589</v>
      </c>
      <c r="B584" s="113" t="s">
        <v>3154</v>
      </c>
      <c r="C584" s="112" t="s">
        <v>3155</v>
      </c>
      <c r="D584" s="112" t="s">
        <v>131</v>
      </c>
      <c r="E584" s="112">
        <v>27</v>
      </c>
      <c r="F584" s="112" t="s">
        <v>3211</v>
      </c>
      <c r="G584" s="112" t="s">
        <v>1368</v>
      </c>
      <c r="H584" s="112" t="s">
        <v>3212</v>
      </c>
      <c r="I584" s="112" t="s">
        <v>9468</v>
      </c>
      <c r="J584" s="112" t="s">
        <v>2215</v>
      </c>
      <c r="K584" s="112" t="s">
        <v>7411</v>
      </c>
      <c r="L584" s="112" t="s">
        <v>13949</v>
      </c>
      <c r="M584" s="237" t="str">
        <f t="shared" si="27"/>
        <v>99</v>
      </c>
      <c r="N584" s="237" t="str">
        <f t="shared" si="28"/>
        <v>中逵　恵里 (3)</v>
      </c>
      <c r="O584" s="237" t="str">
        <f t="shared" si="29"/>
        <v>Eri NAKATSUJI (99)</v>
      </c>
      <c r="P584" s="112"/>
      <c r="Q584" s="112"/>
    </row>
    <row r="585" spans="1:17" x14ac:dyDescent="0.15">
      <c r="A585" s="112">
        <v>590</v>
      </c>
      <c r="B585" s="113" t="s">
        <v>3154</v>
      </c>
      <c r="C585" s="112" t="s">
        <v>3155</v>
      </c>
      <c r="D585" s="112" t="s">
        <v>131</v>
      </c>
      <c r="E585" s="112">
        <v>28</v>
      </c>
      <c r="F585" s="112" t="s">
        <v>3213</v>
      </c>
      <c r="G585" s="112" t="s">
        <v>1369</v>
      </c>
      <c r="H585" s="112" t="s">
        <v>3214</v>
      </c>
      <c r="I585" s="112" t="s">
        <v>7426</v>
      </c>
      <c r="J585" s="112" t="s">
        <v>13950</v>
      </c>
      <c r="K585" s="112" t="s">
        <v>7411</v>
      </c>
      <c r="L585" s="112" t="s">
        <v>13951</v>
      </c>
      <c r="M585" s="237" t="str">
        <f t="shared" si="27"/>
        <v>00</v>
      </c>
      <c r="N585" s="237" t="str">
        <f t="shared" si="28"/>
        <v>中野　美緒奈 (3)</v>
      </c>
      <c r="O585" s="237" t="str">
        <f t="shared" si="29"/>
        <v>Miona NAKANO (00)</v>
      </c>
      <c r="P585" s="112"/>
      <c r="Q585" s="112"/>
    </row>
    <row r="586" spans="1:17" x14ac:dyDescent="0.15">
      <c r="A586" s="112">
        <v>591</v>
      </c>
      <c r="B586" s="113" t="s">
        <v>3154</v>
      </c>
      <c r="C586" s="112" t="s">
        <v>3155</v>
      </c>
      <c r="D586" s="112" t="s">
        <v>131</v>
      </c>
      <c r="E586" s="112">
        <v>27</v>
      </c>
      <c r="F586" s="112" t="s">
        <v>3215</v>
      </c>
      <c r="G586" s="112" t="s">
        <v>1370</v>
      </c>
      <c r="H586" s="112" t="s">
        <v>3216</v>
      </c>
      <c r="I586" s="112" t="s">
        <v>9446</v>
      </c>
      <c r="J586" s="112" t="s">
        <v>12960</v>
      </c>
      <c r="K586" s="112" t="s">
        <v>7411</v>
      </c>
      <c r="L586" s="112" t="s">
        <v>13952</v>
      </c>
      <c r="M586" s="237" t="str">
        <f t="shared" si="27"/>
        <v>99</v>
      </c>
      <c r="N586" s="237" t="str">
        <f t="shared" si="28"/>
        <v>野田　朱音 (3)</v>
      </c>
      <c r="O586" s="237" t="str">
        <f t="shared" si="29"/>
        <v>Akane NODA (99)</v>
      </c>
      <c r="P586" s="112"/>
      <c r="Q586" s="112"/>
    </row>
    <row r="587" spans="1:17" x14ac:dyDescent="0.15">
      <c r="A587" s="112">
        <v>592</v>
      </c>
      <c r="B587" s="113" t="s">
        <v>3154</v>
      </c>
      <c r="C587" s="112" t="s">
        <v>3155</v>
      </c>
      <c r="D587" s="112" t="s">
        <v>131</v>
      </c>
      <c r="E587" s="112">
        <v>28</v>
      </c>
      <c r="F587" s="112" t="s">
        <v>3217</v>
      </c>
      <c r="G587" s="112" t="s">
        <v>1371</v>
      </c>
      <c r="H587" s="112" t="s">
        <v>3218</v>
      </c>
      <c r="I587" s="112" t="s">
        <v>13953</v>
      </c>
      <c r="J587" s="112" t="s">
        <v>13354</v>
      </c>
      <c r="K587" s="112" t="s">
        <v>7411</v>
      </c>
      <c r="L587" s="112" t="s">
        <v>13954</v>
      </c>
      <c r="M587" s="237" t="str">
        <f t="shared" si="27"/>
        <v>99</v>
      </c>
      <c r="N587" s="237" t="str">
        <f t="shared" si="28"/>
        <v>袴田　美琴 (3)</v>
      </c>
      <c r="O587" s="237" t="str">
        <f t="shared" si="29"/>
        <v>Mikoto HAKAMADA (99)</v>
      </c>
      <c r="P587" s="112"/>
      <c r="Q587" s="112"/>
    </row>
    <row r="588" spans="1:17" x14ac:dyDescent="0.15">
      <c r="A588" s="112">
        <v>593</v>
      </c>
      <c r="B588" s="113" t="s">
        <v>3154</v>
      </c>
      <c r="C588" s="112" t="s">
        <v>3155</v>
      </c>
      <c r="D588" s="112" t="s">
        <v>131</v>
      </c>
      <c r="E588" s="112">
        <v>25</v>
      </c>
      <c r="F588" s="112" t="s">
        <v>3219</v>
      </c>
      <c r="G588" s="112" t="s">
        <v>1372</v>
      </c>
      <c r="H588" s="112" t="s">
        <v>3220</v>
      </c>
      <c r="I588" s="112" t="s">
        <v>13955</v>
      </c>
      <c r="J588" s="112" t="s">
        <v>13956</v>
      </c>
      <c r="K588" s="112" t="s">
        <v>7411</v>
      </c>
      <c r="L588" s="112" t="s">
        <v>13957</v>
      </c>
      <c r="M588" s="237" t="str">
        <f t="shared" si="27"/>
        <v>99</v>
      </c>
      <c r="N588" s="237" t="str">
        <f t="shared" si="28"/>
        <v>姫野　万里乃 (3)</v>
      </c>
      <c r="O588" s="237" t="str">
        <f t="shared" si="29"/>
        <v>Marino HIMENO (99)</v>
      </c>
      <c r="P588" s="112"/>
      <c r="Q588" s="112"/>
    </row>
    <row r="589" spans="1:17" x14ac:dyDescent="0.15">
      <c r="A589" s="112">
        <v>594</v>
      </c>
      <c r="B589" s="113" t="s">
        <v>3154</v>
      </c>
      <c r="C589" s="112" t="s">
        <v>3155</v>
      </c>
      <c r="D589" s="112" t="s">
        <v>131</v>
      </c>
      <c r="E589" s="112">
        <v>28</v>
      </c>
      <c r="F589" s="112" t="s">
        <v>3221</v>
      </c>
      <c r="G589" s="112" t="s">
        <v>1373</v>
      </c>
      <c r="H589" s="112" t="s">
        <v>3222</v>
      </c>
      <c r="I589" s="112" t="s">
        <v>13921</v>
      </c>
      <c r="J589" s="112" t="s">
        <v>13156</v>
      </c>
      <c r="K589" s="112" t="s">
        <v>7411</v>
      </c>
      <c r="L589" s="112" t="s">
        <v>13958</v>
      </c>
      <c r="M589" s="237" t="str">
        <f t="shared" si="27"/>
        <v>00</v>
      </c>
      <c r="N589" s="237" t="str">
        <f t="shared" si="28"/>
        <v>平田　美和 (3)</v>
      </c>
      <c r="O589" s="237" t="str">
        <f t="shared" si="29"/>
        <v>Miwa HIRATA (00)</v>
      </c>
      <c r="P589" s="112"/>
      <c r="Q589" s="112"/>
    </row>
    <row r="590" spans="1:17" x14ac:dyDescent="0.15">
      <c r="A590" s="112">
        <v>595</v>
      </c>
      <c r="B590" s="113" t="s">
        <v>3154</v>
      </c>
      <c r="C590" s="112" t="s">
        <v>3155</v>
      </c>
      <c r="D590" s="112" t="s">
        <v>131</v>
      </c>
      <c r="E590" s="112">
        <v>27</v>
      </c>
      <c r="F590" s="112" t="s">
        <v>3223</v>
      </c>
      <c r="G590" s="112" t="s">
        <v>1374</v>
      </c>
      <c r="H590" s="112" t="s">
        <v>3224</v>
      </c>
      <c r="I590" s="112" t="s">
        <v>13959</v>
      </c>
      <c r="J590" s="112" t="s">
        <v>13960</v>
      </c>
      <c r="K590" s="112" t="s">
        <v>7411</v>
      </c>
      <c r="L590" s="112" t="s">
        <v>13961</v>
      </c>
      <c r="M590" s="237" t="str">
        <f t="shared" si="27"/>
        <v>99</v>
      </c>
      <c r="N590" s="237" t="str">
        <f t="shared" si="28"/>
        <v>細川　凜 (3)</v>
      </c>
      <c r="O590" s="237" t="str">
        <f t="shared" si="29"/>
        <v>Rin HOSOKAWA (99)</v>
      </c>
      <c r="P590" s="112"/>
      <c r="Q590" s="112"/>
    </row>
    <row r="591" spans="1:17" x14ac:dyDescent="0.15">
      <c r="A591" s="112">
        <v>596</v>
      </c>
      <c r="B591" s="113" t="s">
        <v>3154</v>
      </c>
      <c r="C591" s="112" t="s">
        <v>3155</v>
      </c>
      <c r="D591" s="112" t="s">
        <v>131</v>
      </c>
      <c r="E591" s="112">
        <v>28</v>
      </c>
      <c r="F591" s="112" t="s">
        <v>3225</v>
      </c>
      <c r="G591" s="112" t="s">
        <v>1375</v>
      </c>
      <c r="H591" s="112" t="s">
        <v>1707</v>
      </c>
      <c r="I591" s="112" t="s">
        <v>13962</v>
      </c>
      <c r="J591" s="112" t="s">
        <v>13716</v>
      </c>
      <c r="K591" s="112" t="s">
        <v>7411</v>
      </c>
      <c r="L591" s="112" t="s">
        <v>13963</v>
      </c>
      <c r="M591" s="237" t="str">
        <f t="shared" si="27"/>
        <v>00</v>
      </c>
      <c r="N591" s="237" t="str">
        <f t="shared" si="28"/>
        <v>三窪　由美香 (3)</v>
      </c>
      <c r="O591" s="237" t="str">
        <f t="shared" si="29"/>
        <v>Yumika MIKUBO (00)</v>
      </c>
      <c r="P591" s="112"/>
      <c r="Q591" s="112"/>
    </row>
    <row r="592" spans="1:17" x14ac:dyDescent="0.15">
      <c r="A592" s="112">
        <v>597</v>
      </c>
      <c r="B592" s="113" t="s">
        <v>3154</v>
      </c>
      <c r="C592" s="112" t="s">
        <v>3155</v>
      </c>
      <c r="D592" s="112" t="s">
        <v>131</v>
      </c>
      <c r="E592" s="112">
        <v>27</v>
      </c>
      <c r="F592" s="112" t="s">
        <v>3226</v>
      </c>
      <c r="G592" s="112" t="s">
        <v>1376</v>
      </c>
      <c r="H592" s="112" t="s">
        <v>2343</v>
      </c>
      <c r="I592" s="112" t="s">
        <v>7673</v>
      </c>
      <c r="J592" s="112" t="s">
        <v>13153</v>
      </c>
      <c r="K592" s="112" t="s">
        <v>7411</v>
      </c>
      <c r="L592" s="112" t="s">
        <v>13964</v>
      </c>
      <c r="M592" s="237" t="str">
        <f t="shared" si="27"/>
        <v>99</v>
      </c>
      <c r="N592" s="237" t="str">
        <f t="shared" si="28"/>
        <v>村上　歩美 (3)</v>
      </c>
      <c r="O592" s="237" t="str">
        <f t="shared" si="29"/>
        <v>Ayumi MURAKAMI (99)</v>
      </c>
      <c r="P592" s="112"/>
      <c r="Q592" s="112"/>
    </row>
    <row r="593" spans="1:17" x14ac:dyDescent="0.15">
      <c r="A593" s="112">
        <v>598</v>
      </c>
      <c r="B593" s="113" t="s">
        <v>3154</v>
      </c>
      <c r="C593" s="112" t="s">
        <v>3155</v>
      </c>
      <c r="D593" s="112" t="s">
        <v>131</v>
      </c>
      <c r="E593" s="112">
        <v>28</v>
      </c>
      <c r="F593" s="112" t="s">
        <v>3227</v>
      </c>
      <c r="G593" s="112" t="s">
        <v>1377</v>
      </c>
      <c r="H593" s="112" t="s">
        <v>3228</v>
      </c>
      <c r="I593" s="112" t="s">
        <v>8421</v>
      </c>
      <c r="J593" s="112" t="s">
        <v>13391</v>
      </c>
      <c r="K593" s="112" t="s">
        <v>7411</v>
      </c>
      <c r="L593" s="112" t="s">
        <v>13965</v>
      </c>
      <c r="M593" s="237" t="str">
        <f t="shared" si="27"/>
        <v>99</v>
      </c>
      <c r="N593" s="237" t="str">
        <f t="shared" si="28"/>
        <v>森川　夏帆 (3)</v>
      </c>
      <c r="O593" s="237" t="str">
        <f t="shared" si="29"/>
        <v>Naho MORIKAWA (99)</v>
      </c>
      <c r="P593" s="112"/>
      <c r="Q593" s="112"/>
    </row>
    <row r="594" spans="1:17" x14ac:dyDescent="0.15">
      <c r="A594" s="112">
        <v>599</v>
      </c>
      <c r="B594" s="113" t="s">
        <v>3154</v>
      </c>
      <c r="C594" s="112" t="s">
        <v>3155</v>
      </c>
      <c r="D594" s="112" t="s">
        <v>131</v>
      </c>
      <c r="E594" s="112">
        <v>28</v>
      </c>
      <c r="F594" s="112" t="s">
        <v>3229</v>
      </c>
      <c r="G594" s="112" t="s">
        <v>1378</v>
      </c>
      <c r="H594" s="112" t="s">
        <v>3230</v>
      </c>
      <c r="I594" s="112" t="s">
        <v>13283</v>
      </c>
      <c r="J594" s="112" t="s">
        <v>13565</v>
      </c>
      <c r="K594" s="112" t="s">
        <v>7411</v>
      </c>
      <c r="L594" s="112" t="s">
        <v>13966</v>
      </c>
      <c r="M594" s="237" t="str">
        <f t="shared" si="27"/>
        <v>99</v>
      </c>
      <c r="N594" s="237" t="str">
        <f t="shared" si="28"/>
        <v>安田　明日翔 (3)</v>
      </c>
      <c r="O594" s="237" t="str">
        <f t="shared" si="29"/>
        <v>Asuka YASUDA (99)</v>
      </c>
      <c r="P594" s="112"/>
      <c r="Q594" s="112"/>
    </row>
    <row r="595" spans="1:17" x14ac:dyDescent="0.15">
      <c r="A595" s="112">
        <v>600</v>
      </c>
      <c r="B595" s="113" t="s">
        <v>3154</v>
      </c>
      <c r="C595" s="112" t="s">
        <v>3155</v>
      </c>
      <c r="D595" s="112" t="s">
        <v>131</v>
      </c>
      <c r="E595" s="112">
        <v>28</v>
      </c>
      <c r="F595" s="112" t="s">
        <v>3231</v>
      </c>
      <c r="G595" s="112" t="s">
        <v>1379</v>
      </c>
      <c r="H595" s="112" t="s">
        <v>3200</v>
      </c>
      <c r="I595" s="112" t="s">
        <v>8238</v>
      </c>
      <c r="J595" s="112" t="s">
        <v>12984</v>
      </c>
      <c r="K595" s="112" t="s">
        <v>7411</v>
      </c>
      <c r="L595" s="112" t="s">
        <v>13967</v>
      </c>
      <c r="M595" s="237" t="str">
        <f t="shared" si="27"/>
        <v>00</v>
      </c>
      <c r="N595" s="237" t="str">
        <f t="shared" si="28"/>
        <v>山本　紗也夏 (3)</v>
      </c>
      <c r="O595" s="237" t="str">
        <f t="shared" si="29"/>
        <v>Sayaka YAMAMOTO (00)</v>
      </c>
      <c r="P595" s="112"/>
      <c r="Q595" s="112"/>
    </row>
    <row r="596" spans="1:17" x14ac:dyDescent="0.15">
      <c r="A596" s="112">
        <v>601</v>
      </c>
      <c r="B596" s="113" t="s">
        <v>3154</v>
      </c>
      <c r="C596" s="112" t="s">
        <v>3155</v>
      </c>
      <c r="D596" s="112" t="s">
        <v>139</v>
      </c>
      <c r="E596" s="112">
        <v>27</v>
      </c>
      <c r="F596" s="112" t="s">
        <v>3232</v>
      </c>
      <c r="G596" s="112" t="s">
        <v>1255</v>
      </c>
      <c r="H596" s="112" t="s">
        <v>3233</v>
      </c>
      <c r="I596" s="112" t="s">
        <v>7408</v>
      </c>
      <c r="J596" s="112" t="s">
        <v>13608</v>
      </c>
      <c r="K596" s="112" t="s">
        <v>7411</v>
      </c>
      <c r="L596" s="112" t="s">
        <v>13968</v>
      </c>
      <c r="M596" s="237" t="str">
        <f t="shared" si="27"/>
        <v>00</v>
      </c>
      <c r="N596" s="237" t="str">
        <f t="shared" si="28"/>
        <v>安藤　百夏 (2)</v>
      </c>
      <c r="O596" s="237" t="str">
        <f t="shared" si="29"/>
        <v>Momoka ANDO (00)</v>
      </c>
      <c r="P596" s="112"/>
      <c r="Q596" s="112"/>
    </row>
    <row r="597" spans="1:17" x14ac:dyDescent="0.15">
      <c r="A597" s="112">
        <v>602</v>
      </c>
      <c r="B597" s="113" t="s">
        <v>3154</v>
      </c>
      <c r="C597" s="112" t="s">
        <v>3155</v>
      </c>
      <c r="D597" s="112" t="s">
        <v>139</v>
      </c>
      <c r="E597" s="112">
        <v>28</v>
      </c>
      <c r="F597" s="112" t="s">
        <v>3234</v>
      </c>
      <c r="G597" s="112" t="s">
        <v>3235</v>
      </c>
      <c r="H597" s="112" t="s">
        <v>3236</v>
      </c>
      <c r="I597" s="112" t="s">
        <v>13969</v>
      </c>
      <c r="J597" s="112" t="s">
        <v>13970</v>
      </c>
      <c r="K597" s="112" t="s">
        <v>7411</v>
      </c>
      <c r="L597" s="112" t="s">
        <v>13971</v>
      </c>
      <c r="M597" s="237" t="str">
        <f t="shared" si="27"/>
        <v>00</v>
      </c>
      <c r="N597" s="237" t="str">
        <f t="shared" si="28"/>
        <v>石谷　綾菜 (2)</v>
      </c>
      <c r="O597" s="237" t="str">
        <f t="shared" si="29"/>
        <v>Ayana ISHITANI (00)</v>
      </c>
      <c r="P597" s="112"/>
      <c r="Q597" s="112"/>
    </row>
    <row r="598" spans="1:17" x14ac:dyDescent="0.15">
      <c r="A598" s="112">
        <v>603</v>
      </c>
      <c r="B598" s="113" t="s">
        <v>3154</v>
      </c>
      <c r="C598" s="112" t="s">
        <v>3155</v>
      </c>
      <c r="D598" s="112" t="s">
        <v>139</v>
      </c>
      <c r="E598" s="112">
        <v>26</v>
      </c>
      <c r="F598" s="112" t="s">
        <v>3237</v>
      </c>
      <c r="G598" s="112" t="s">
        <v>3238</v>
      </c>
      <c r="H598" s="112" t="s">
        <v>1743</v>
      </c>
      <c r="I598" s="112" t="s">
        <v>13972</v>
      </c>
      <c r="J598" s="112" t="s">
        <v>13973</v>
      </c>
      <c r="K598" s="112" t="s">
        <v>7411</v>
      </c>
      <c r="L598" s="112" t="s">
        <v>13974</v>
      </c>
      <c r="M598" s="237" t="str">
        <f t="shared" si="27"/>
        <v>00</v>
      </c>
      <c r="N598" s="237" t="str">
        <f t="shared" si="28"/>
        <v>井上　あず美 (2)</v>
      </c>
      <c r="O598" s="237" t="str">
        <f t="shared" si="29"/>
        <v>Azumi INOUE (00)</v>
      </c>
      <c r="P598" s="112"/>
      <c r="Q598" s="112"/>
    </row>
    <row r="599" spans="1:17" x14ac:dyDescent="0.15">
      <c r="A599" s="112">
        <v>604</v>
      </c>
      <c r="B599" s="113" t="s">
        <v>3154</v>
      </c>
      <c r="C599" s="112" t="s">
        <v>3155</v>
      </c>
      <c r="D599" s="112" t="s">
        <v>139</v>
      </c>
      <c r="E599" s="112">
        <v>28</v>
      </c>
      <c r="F599" s="112" t="s">
        <v>3239</v>
      </c>
      <c r="G599" s="112" t="s">
        <v>3240</v>
      </c>
      <c r="H599" s="112" t="s">
        <v>2635</v>
      </c>
      <c r="I599" s="112" t="s">
        <v>9251</v>
      </c>
      <c r="J599" s="112" t="s">
        <v>13975</v>
      </c>
      <c r="K599" s="112" t="s">
        <v>7411</v>
      </c>
      <c r="L599" s="112" t="s">
        <v>13976</v>
      </c>
      <c r="M599" s="237" t="str">
        <f t="shared" si="27"/>
        <v>00</v>
      </c>
      <c r="N599" s="237" t="str">
        <f t="shared" si="28"/>
        <v>上本　琴未 (2)</v>
      </c>
      <c r="O599" s="237" t="str">
        <f t="shared" si="29"/>
        <v>Kotomi UEMOTO (00)</v>
      </c>
      <c r="P599" s="112"/>
      <c r="Q599" s="112"/>
    </row>
    <row r="600" spans="1:17" x14ac:dyDescent="0.15">
      <c r="A600" s="112">
        <v>605</v>
      </c>
      <c r="B600" s="113" t="s">
        <v>3154</v>
      </c>
      <c r="C600" s="112" t="s">
        <v>3155</v>
      </c>
      <c r="D600" s="112" t="s">
        <v>139</v>
      </c>
      <c r="E600" s="112">
        <v>26</v>
      </c>
      <c r="F600" s="112" t="s">
        <v>3241</v>
      </c>
      <c r="G600" s="112" t="s">
        <v>3242</v>
      </c>
      <c r="H600" s="112" t="s">
        <v>1870</v>
      </c>
      <c r="I600" s="112" t="s">
        <v>13977</v>
      </c>
      <c r="J600" s="112" t="s">
        <v>9653</v>
      </c>
      <c r="K600" s="112" t="s">
        <v>7411</v>
      </c>
      <c r="L600" s="112" t="s">
        <v>13978</v>
      </c>
      <c r="M600" s="237" t="str">
        <f t="shared" si="27"/>
        <v>00</v>
      </c>
      <c r="N600" s="237" t="str">
        <f t="shared" si="28"/>
        <v>圓城寺　祐穂 (2)</v>
      </c>
      <c r="O600" s="237" t="str">
        <f t="shared" si="29"/>
        <v>Yuho ENJOJI (00)</v>
      </c>
      <c r="P600" s="112"/>
      <c r="Q600" s="112"/>
    </row>
    <row r="601" spans="1:17" x14ac:dyDescent="0.15">
      <c r="A601" s="112">
        <v>606</v>
      </c>
      <c r="B601" s="113" t="s">
        <v>3154</v>
      </c>
      <c r="C601" s="112" t="s">
        <v>3155</v>
      </c>
      <c r="D601" s="112" t="s">
        <v>139</v>
      </c>
      <c r="E601" s="112">
        <v>28</v>
      </c>
      <c r="F601" s="112" t="s">
        <v>3243</v>
      </c>
      <c r="G601" s="112" t="s">
        <v>3244</v>
      </c>
      <c r="H601" s="112" t="s">
        <v>3245</v>
      </c>
      <c r="I601" s="112" t="s">
        <v>13979</v>
      </c>
      <c r="J601" s="112" t="s">
        <v>13980</v>
      </c>
      <c r="K601" s="112" t="s">
        <v>7411</v>
      </c>
      <c r="L601" s="112" t="s">
        <v>13981</v>
      </c>
      <c r="M601" s="237" t="str">
        <f t="shared" si="27"/>
        <v>01</v>
      </c>
      <c r="N601" s="237" t="str">
        <f t="shared" si="28"/>
        <v>大山　睦子 (2)</v>
      </c>
      <c r="O601" s="237" t="str">
        <f t="shared" si="29"/>
        <v>Mutsuko OYAMA (01)</v>
      </c>
      <c r="P601" s="112"/>
      <c r="Q601" s="112"/>
    </row>
    <row r="602" spans="1:17" x14ac:dyDescent="0.15">
      <c r="A602" s="112">
        <v>607</v>
      </c>
      <c r="B602" s="113" t="s">
        <v>3154</v>
      </c>
      <c r="C602" s="112" t="s">
        <v>3155</v>
      </c>
      <c r="D602" s="112" t="s">
        <v>139</v>
      </c>
      <c r="E602" s="112">
        <v>28</v>
      </c>
      <c r="F602" s="112" t="s">
        <v>3246</v>
      </c>
      <c r="G602" s="112" t="s">
        <v>3247</v>
      </c>
      <c r="H602" s="112" t="s">
        <v>2625</v>
      </c>
      <c r="I602" s="112" t="s">
        <v>13982</v>
      </c>
      <c r="J602" s="112" t="s">
        <v>13153</v>
      </c>
      <c r="K602" s="112" t="s">
        <v>7411</v>
      </c>
      <c r="L602" s="112" t="s">
        <v>13983</v>
      </c>
      <c r="M602" s="237" t="str">
        <f t="shared" si="27"/>
        <v>01</v>
      </c>
      <c r="N602" s="237" t="str">
        <f t="shared" si="28"/>
        <v>岡橋　歩美 (2)</v>
      </c>
      <c r="O602" s="237" t="str">
        <f t="shared" si="29"/>
        <v>Ayumi OKAHASHI (01)</v>
      </c>
      <c r="P602" s="112"/>
      <c r="Q602" s="112"/>
    </row>
    <row r="603" spans="1:17" x14ac:dyDescent="0.15">
      <c r="A603" s="112">
        <v>608</v>
      </c>
      <c r="B603" s="113" t="s">
        <v>3154</v>
      </c>
      <c r="C603" s="112" t="s">
        <v>3155</v>
      </c>
      <c r="D603" s="112" t="s">
        <v>139</v>
      </c>
      <c r="E603" s="112">
        <v>35</v>
      </c>
      <c r="F603" s="112" t="s">
        <v>3248</v>
      </c>
      <c r="G603" s="112" t="s">
        <v>3249</v>
      </c>
      <c r="H603" s="112" t="s">
        <v>3250</v>
      </c>
      <c r="I603" s="112" t="s">
        <v>7406</v>
      </c>
      <c r="J603" s="112" t="s">
        <v>13104</v>
      </c>
      <c r="K603" s="112" t="s">
        <v>7411</v>
      </c>
      <c r="L603" s="112" t="s">
        <v>13984</v>
      </c>
      <c r="M603" s="237" t="str">
        <f t="shared" si="27"/>
        <v>00</v>
      </c>
      <c r="N603" s="237" t="str">
        <f t="shared" si="28"/>
        <v>倉本　奈緒 (2)</v>
      </c>
      <c r="O603" s="237" t="str">
        <f t="shared" si="29"/>
        <v>Nao KURAMOTO (00)</v>
      </c>
      <c r="P603" s="112"/>
      <c r="Q603" s="112"/>
    </row>
    <row r="604" spans="1:17" x14ac:dyDescent="0.15">
      <c r="A604" s="112">
        <v>609</v>
      </c>
      <c r="B604" s="113" t="s">
        <v>3154</v>
      </c>
      <c r="C604" s="112" t="s">
        <v>3155</v>
      </c>
      <c r="D604" s="112" t="s">
        <v>139</v>
      </c>
      <c r="E604" s="112">
        <v>35</v>
      </c>
      <c r="F604" s="112" t="s">
        <v>3251</v>
      </c>
      <c r="G604" s="112" t="s">
        <v>3252</v>
      </c>
      <c r="H604" s="112" t="s">
        <v>3250</v>
      </c>
      <c r="I604" s="112" t="s">
        <v>7406</v>
      </c>
      <c r="J604" s="112" t="s">
        <v>13985</v>
      </c>
      <c r="K604" s="112" t="s">
        <v>7411</v>
      </c>
      <c r="L604" s="112" t="s">
        <v>13986</v>
      </c>
      <c r="M604" s="237" t="str">
        <f t="shared" si="27"/>
        <v>00</v>
      </c>
      <c r="N604" s="237" t="str">
        <f t="shared" si="28"/>
        <v>倉本　美知 (2)</v>
      </c>
      <c r="O604" s="237" t="str">
        <f t="shared" si="29"/>
        <v>Michi KURAMOTO (00)</v>
      </c>
      <c r="P604" s="112"/>
      <c r="Q604" s="112"/>
    </row>
    <row r="605" spans="1:17" x14ac:dyDescent="0.15">
      <c r="A605" s="112">
        <v>610</v>
      </c>
      <c r="B605" s="113" t="s">
        <v>3154</v>
      </c>
      <c r="C605" s="112" t="s">
        <v>3155</v>
      </c>
      <c r="D605" s="112" t="s">
        <v>139</v>
      </c>
      <c r="E605" s="112">
        <v>28</v>
      </c>
      <c r="F605" s="112" t="s">
        <v>3253</v>
      </c>
      <c r="G605" s="112" t="s">
        <v>3254</v>
      </c>
      <c r="H605" s="112" t="s">
        <v>3233</v>
      </c>
      <c r="I605" s="112" t="s">
        <v>13987</v>
      </c>
      <c r="J605" s="112" t="s">
        <v>12982</v>
      </c>
      <c r="K605" s="112" t="s">
        <v>7411</v>
      </c>
      <c r="L605" s="112" t="s">
        <v>13988</v>
      </c>
      <c r="M605" s="237" t="str">
        <f t="shared" si="27"/>
        <v>00</v>
      </c>
      <c r="N605" s="237" t="str">
        <f t="shared" si="28"/>
        <v>上月　亜美 (2)</v>
      </c>
      <c r="O605" s="237" t="str">
        <f t="shared" si="29"/>
        <v>Ami KOZUKI (00)</v>
      </c>
      <c r="P605" s="112"/>
      <c r="Q605" s="112"/>
    </row>
    <row r="606" spans="1:17" x14ac:dyDescent="0.15">
      <c r="A606" s="112">
        <v>611</v>
      </c>
      <c r="B606" s="113" t="s">
        <v>3154</v>
      </c>
      <c r="C606" s="112" t="s">
        <v>3155</v>
      </c>
      <c r="D606" s="112" t="s">
        <v>139</v>
      </c>
      <c r="E606" s="112">
        <v>28</v>
      </c>
      <c r="F606" s="112" t="s">
        <v>3255</v>
      </c>
      <c r="G606" s="112" t="s">
        <v>3256</v>
      </c>
      <c r="H606" s="112" t="s">
        <v>3133</v>
      </c>
      <c r="I606" s="112" t="s">
        <v>7423</v>
      </c>
      <c r="J606" s="112" t="s">
        <v>13525</v>
      </c>
      <c r="K606" s="112" t="s">
        <v>7411</v>
      </c>
      <c r="L606" s="112" t="s">
        <v>13989</v>
      </c>
      <c r="M606" s="237" t="str">
        <f t="shared" si="27"/>
        <v>00</v>
      </c>
      <c r="N606" s="237" t="str">
        <f t="shared" si="28"/>
        <v>兒島　怜奈 (2)</v>
      </c>
      <c r="O606" s="237" t="str">
        <f t="shared" si="29"/>
        <v>Rena KOJIMA (00)</v>
      </c>
      <c r="P606" s="112"/>
      <c r="Q606" s="112"/>
    </row>
    <row r="607" spans="1:17" x14ac:dyDescent="0.15">
      <c r="A607" s="112">
        <v>612</v>
      </c>
      <c r="B607" s="113" t="s">
        <v>3154</v>
      </c>
      <c r="C607" s="112" t="s">
        <v>3155</v>
      </c>
      <c r="D607" s="112" t="s">
        <v>139</v>
      </c>
      <c r="E607" s="112">
        <v>28</v>
      </c>
      <c r="F607" s="112" t="s">
        <v>3257</v>
      </c>
      <c r="G607" s="112" t="s">
        <v>3258</v>
      </c>
      <c r="H607" s="112" t="s">
        <v>1779</v>
      </c>
      <c r="I607" s="112" t="s">
        <v>2484</v>
      </c>
      <c r="J607" s="112" t="s">
        <v>13990</v>
      </c>
      <c r="K607" s="112" t="s">
        <v>7411</v>
      </c>
      <c r="L607" s="112" t="s">
        <v>13991</v>
      </c>
      <c r="M607" s="237" t="str">
        <f t="shared" si="27"/>
        <v>00</v>
      </c>
      <c r="N607" s="237" t="str">
        <f t="shared" si="28"/>
        <v>齊藤　朋佳 (2)</v>
      </c>
      <c r="O607" s="237" t="str">
        <f t="shared" si="29"/>
        <v>Tomoka SAITO (00)</v>
      </c>
      <c r="P607" s="112"/>
      <c r="Q607" s="112"/>
    </row>
    <row r="608" spans="1:17" x14ac:dyDescent="0.15">
      <c r="A608" s="112">
        <v>613</v>
      </c>
      <c r="B608" s="113" t="s">
        <v>3154</v>
      </c>
      <c r="C608" s="112" t="s">
        <v>3155</v>
      </c>
      <c r="D608" s="112" t="s">
        <v>139</v>
      </c>
      <c r="E608" s="112">
        <v>27</v>
      </c>
      <c r="F608" s="112" t="s">
        <v>3259</v>
      </c>
      <c r="G608" s="112" t="s">
        <v>3260</v>
      </c>
      <c r="H608" s="112" t="s">
        <v>3261</v>
      </c>
      <c r="I608" s="112" t="s">
        <v>13487</v>
      </c>
      <c r="J608" s="112" t="s">
        <v>13992</v>
      </c>
      <c r="K608" s="112" t="s">
        <v>7411</v>
      </c>
      <c r="L608" s="112" t="s">
        <v>13993</v>
      </c>
      <c r="M608" s="237" t="str">
        <f t="shared" si="27"/>
        <v>01</v>
      </c>
      <c r="N608" s="237" t="str">
        <f t="shared" si="28"/>
        <v>島田　幸夢 (2)</v>
      </c>
      <c r="O608" s="237" t="str">
        <f t="shared" si="29"/>
        <v>Koyume SHIMADA (01)</v>
      </c>
      <c r="P608" s="112"/>
      <c r="Q608" s="112"/>
    </row>
    <row r="609" spans="1:17" x14ac:dyDescent="0.15">
      <c r="A609" s="112">
        <v>614</v>
      </c>
      <c r="B609" s="113" t="s">
        <v>3154</v>
      </c>
      <c r="C609" s="112" t="s">
        <v>3155</v>
      </c>
      <c r="D609" s="112" t="s">
        <v>139</v>
      </c>
      <c r="E609" s="112">
        <v>27</v>
      </c>
      <c r="F609" s="112" t="s">
        <v>3262</v>
      </c>
      <c r="G609" s="112" t="s">
        <v>3263</v>
      </c>
      <c r="H609" s="112" t="s">
        <v>3264</v>
      </c>
      <c r="I609" s="112" t="s">
        <v>13994</v>
      </c>
      <c r="J609" s="112" t="s">
        <v>2065</v>
      </c>
      <c r="K609" s="112" t="s">
        <v>7411</v>
      </c>
      <c r="L609" s="112" t="s">
        <v>13995</v>
      </c>
      <c r="M609" s="237" t="str">
        <f t="shared" si="27"/>
        <v>01</v>
      </c>
      <c r="N609" s="237" t="str">
        <f t="shared" si="28"/>
        <v>杉村　美緒 (2)</v>
      </c>
      <c r="O609" s="237" t="str">
        <f t="shared" si="29"/>
        <v>Mio SUGIMURA (01)</v>
      </c>
      <c r="P609" s="112"/>
      <c r="Q609" s="112"/>
    </row>
    <row r="610" spans="1:17" x14ac:dyDescent="0.15">
      <c r="A610" s="112">
        <v>615</v>
      </c>
      <c r="B610" s="113" t="s">
        <v>3154</v>
      </c>
      <c r="C610" s="112" t="s">
        <v>3155</v>
      </c>
      <c r="D610" s="112" t="s">
        <v>139</v>
      </c>
      <c r="E610" s="112">
        <v>27</v>
      </c>
      <c r="F610" s="112" t="s">
        <v>3265</v>
      </c>
      <c r="G610" s="112" t="s">
        <v>3266</v>
      </c>
      <c r="H610" s="112" t="s">
        <v>3267</v>
      </c>
      <c r="I610" s="112" t="s">
        <v>9906</v>
      </c>
      <c r="J610" s="112" t="s">
        <v>12998</v>
      </c>
      <c r="K610" s="112" t="s">
        <v>7411</v>
      </c>
      <c r="L610" s="112" t="s">
        <v>13996</v>
      </c>
      <c r="M610" s="237" t="str">
        <f t="shared" si="27"/>
        <v>00</v>
      </c>
      <c r="N610" s="237" t="str">
        <f t="shared" si="28"/>
        <v>高橋　佳音 (2)</v>
      </c>
      <c r="O610" s="237" t="str">
        <f t="shared" si="29"/>
        <v>Kanon TAKAHASHI (00)</v>
      </c>
      <c r="P610" s="112"/>
      <c r="Q610" s="112"/>
    </row>
    <row r="611" spans="1:17" x14ac:dyDescent="0.15">
      <c r="A611" s="112">
        <v>616</v>
      </c>
      <c r="B611" s="113" t="s">
        <v>3154</v>
      </c>
      <c r="C611" s="112" t="s">
        <v>3155</v>
      </c>
      <c r="D611" s="112" t="s">
        <v>139</v>
      </c>
      <c r="E611" s="112">
        <v>28</v>
      </c>
      <c r="F611" s="112" t="s">
        <v>3268</v>
      </c>
      <c r="G611" s="112" t="s">
        <v>3269</v>
      </c>
      <c r="H611" s="112" t="s">
        <v>3270</v>
      </c>
      <c r="I611" s="112" t="s">
        <v>7692</v>
      </c>
      <c r="J611" s="112" t="s">
        <v>13045</v>
      </c>
      <c r="K611" s="112" t="s">
        <v>7411</v>
      </c>
      <c r="L611" s="112" t="s">
        <v>13997</v>
      </c>
      <c r="M611" s="237" t="str">
        <f t="shared" si="27"/>
        <v>00</v>
      </c>
      <c r="N611" s="237" t="str">
        <f t="shared" si="28"/>
        <v>竹内　栞里 (2)</v>
      </c>
      <c r="O611" s="237" t="str">
        <f t="shared" si="29"/>
        <v>Shiori TAKEUCHI (00)</v>
      </c>
      <c r="P611" s="112"/>
      <c r="Q611" s="112"/>
    </row>
    <row r="612" spans="1:17" x14ac:dyDescent="0.15">
      <c r="A612" s="112">
        <v>617</v>
      </c>
      <c r="B612" s="113" t="s">
        <v>3154</v>
      </c>
      <c r="C612" s="112" t="s">
        <v>3155</v>
      </c>
      <c r="D612" s="112" t="s">
        <v>139</v>
      </c>
      <c r="E612" s="112">
        <v>27</v>
      </c>
      <c r="F612" s="112" t="s">
        <v>3271</v>
      </c>
      <c r="G612" s="112" t="s">
        <v>3272</v>
      </c>
      <c r="H612" s="112" t="s">
        <v>3273</v>
      </c>
      <c r="I612" s="112" t="s">
        <v>7575</v>
      </c>
      <c r="J612" s="112" t="s">
        <v>13148</v>
      </c>
      <c r="K612" s="112" t="s">
        <v>7411</v>
      </c>
      <c r="L612" s="112" t="s">
        <v>13998</v>
      </c>
      <c r="M612" s="237" t="str">
        <f t="shared" si="27"/>
        <v>00</v>
      </c>
      <c r="N612" s="237" t="str">
        <f t="shared" si="28"/>
        <v>辻　七海 (2)</v>
      </c>
      <c r="O612" s="237" t="str">
        <f t="shared" si="29"/>
        <v>Nanami TSUJI (00)</v>
      </c>
      <c r="P612" s="112"/>
      <c r="Q612" s="112"/>
    </row>
    <row r="613" spans="1:17" x14ac:dyDescent="0.15">
      <c r="A613" s="112">
        <v>618</v>
      </c>
      <c r="B613" s="113" t="s">
        <v>3154</v>
      </c>
      <c r="C613" s="112" t="s">
        <v>3155</v>
      </c>
      <c r="D613" s="112" t="s">
        <v>139</v>
      </c>
      <c r="E613" s="112">
        <v>28</v>
      </c>
      <c r="F613" s="112" t="s">
        <v>3274</v>
      </c>
      <c r="G613" s="112" t="s">
        <v>3275</v>
      </c>
      <c r="H613" s="112" t="s">
        <v>3276</v>
      </c>
      <c r="I613" s="112" t="s">
        <v>13999</v>
      </c>
      <c r="J613" s="112" t="s">
        <v>2192</v>
      </c>
      <c r="K613" s="112" t="s">
        <v>7411</v>
      </c>
      <c r="L613" s="112" t="s">
        <v>14000</v>
      </c>
      <c r="M613" s="237" t="str">
        <f t="shared" si="27"/>
        <v>00</v>
      </c>
      <c r="N613" s="237" t="str">
        <f t="shared" si="28"/>
        <v>土山　万緒 (2)</v>
      </c>
      <c r="O613" s="237" t="str">
        <f t="shared" si="29"/>
        <v>Mao TSUCHIYAMA (00)</v>
      </c>
      <c r="P613" s="112"/>
      <c r="Q613" s="112"/>
    </row>
    <row r="614" spans="1:17" x14ac:dyDescent="0.15">
      <c r="A614" s="112">
        <v>619</v>
      </c>
      <c r="B614" s="113" t="s">
        <v>3154</v>
      </c>
      <c r="C614" s="112" t="s">
        <v>3155</v>
      </c>
      <c r="D614" s="112" t="s">
        <v>139</v>
      </c>
      <c r="E614" s="112">
        <v>28</v>
      </c>
      <c r="F614" s="112" t="s">
        <v>3277</v>
      </c>
      <c r="G614" s="112" t="s">
        <v>3278</v>
      </c>
      <c r="H614" s="112" t="s">
        <v>3279</v>
      </c>
      <c r="I614" s="112" t="s">
        <v>14001</v>
      </c>
      <c r="J614" s="112" t="s">
        <v>13306</v>
      </c>
      <c r="K614" s="112" t="s">
        <v>7411</v>
      </c>
      <c r="L614" s="112" t="s">
        <v>14002</v>
      </c>
      <c r="M614" s="237" t="str">
        <f t="shared" si="27"/>
        <v>00</v>
      </c>
      <c r="N614" s="237" t="str">
        <f t="shared" si="28"/>
        <v>友松　日南 (2)</v>
      </c>
      <c r="O614" s="237" t="str">
        <f t="shared" si="29"/>
        <v>Hina TOMOMATSU (00)</v>
      </c>
      <c r="P614" s="112"/>
      <c r="Q614" s="112"/>
    </row>
    <row r="615" spans="1:17" x14ac:dyDescent="0.15">
      <c r="A615" s="112">
        <v>620</v>
      </c>
      <c r="B615" s="113" t="s">
        <v>3154</v>
      </c>
      <c r="C615" s="112" t="s">
        <v>3155</v>
      </c>
      <c r="D615" s="112" t="s">
        <v>139</v>
      </c>
      <c r="E615" s="112">
        <v>27</v>
      </c>
      <c r="F615" s="112" t="s">
        <v>3280</v>
      </c>
      <c r="G615" s="112" t="s">
        <v>3281</v>
      </c>
      <c r="H615" s="112" t="s">
        <v>3282</v>
      </c>
      <c r="I615" s="112" t="s">
        <v>13878</v>
      </c>
      <c r="J615" s="112" t="s">
        <v>14003</v>
      </c>
      <c r="K615" s="112" t="s">
        <v>7411</v>
      </c>
      <c r="L615" s="112" t="s">
        <v>14004</v>
      </c>
      <c r="M615" s="237" t="str">
        <f t="shared" si="27"/>
        <v>00</v>
      </c>
      <c r="N615" s="237" t="str">
        <f t="shared" si="28"/>
        <v>中西　彩梨 (2)</v>
      </c>
      <c r="O615" s="237" t="str">
        <f t="shared" si="29"/>
        <v>Sari NAKANISHI (00)</v>
      </c>
      <c r="P615" s="112"/>
      <c r="Q615" s="112"/>
    </row>
    <row r="616" spans="1:17" x14ac:dyDescent="0.15">
      <c r="A616" s="112">
        <v>621</v>
      </c>
      <c r="B616" s="113" t="s">
        <v>3154</v>
      </c>
      <c r="C616" s="112" t="s">
        <v>3155</v>
      </c>
      <c r="D616" s="112" t="s">
        <v>139</v>
      </c>
      <c r="E616" s="112">
        <v>28</v>
      </c>
      <c r="F616" s="112" t="s">
        <v>3283</v>
      </c>
      <c r="G616" s="112" t="s">
        <v>3284</v>
      </c>
      <c r="H616" s="112" t="s">
        <v>3285</v>
      </c>
      <c r="I616" s="112" t="s">
        <v>10367</v>
      </c>
      <c r="J616" s="112" t="s">
        <v>2268</v>
      </c>
      <c r="K616" s="112" t="s">
        <v>7411</v>
      </c>
      <c r="L616" s="112" t="s">
        <v>14005</v>
      </c>
      <c r="M616" s="237" t="str">
        <f t="shared" si="27"/>
        <v>01</v>
      </c>
      <c r="N616" s="237" t="str">
        <f t="shared" si="28"/>
        <v>永井　来海 (2)</v>
      </c>
      <c r="O616" s="237" t="str">
        <f t="shared" si="29"/>
        <v>Kurumi NAGAI (01)</v>
      </c>
      <c r="P616" s="112"/>
      <c r="Q616" s="112"/>
    </row>
    <row r="617" spans="1:17" x14ac:dyDescent="0.15">
      <c r="A617" s="112">
        <v>622</v>
      </c>
      <c r="B617" s="113" t="s">
        <v>3154</v>
      </c>
      <c r="C617" s="112" t="s">
        <v>3155</v>
      </c>
      <c r="D617" s="112" t="s">
        <v>139</v>
      </c>
      <c r="E617" s="112">
        <v>27</v>
      </c>
      <c r="F617" s="112" t="s">
        <v>3286</v>
      </c>
      <c r="G617" s="112" t="s">
        <v>3287</v>
      </c>
      <c r="H617" s="112" t="s">
        <v>3288</v>
      </c>
      <c r="I617" s="112" t="s">
        <v>13438</v>
      </c>
      <c r="J617" s="112" t="s">
        <v>1954</v>
      </c>
      <c r="K617" s="112" t="s">
        <v>7411</v>
      </c>
      <c r="L617" s="112" t="s">
        <v>14006</v>
      </c>
      <c r="M617" s="237" t="str">
        <f t="shared" si="27"/>
        <v>00</v>
      </c>
      <c r="N617" s="237" t="str">
        <f t="shared" si="28"/>
        <v>平野　さくら (2)</v>
      </c>
      <c r="O617" s="237" t="str">
        <f t="shared" si="29"/>
        <v>Sakura HIRANO (00)</v>
      </c>
      <c r="P617" s="112"/>
      <c r="Q617" s="112"/>
    </row>
    <row r="618" spans="1:17" x14ac:dyDescent="0.15">
      <c r="A618" s="112">
        <v>623</v>
      </c>
      <c r="B618" s="113" t="s">
        <v>3154</v>
      </c>
      <c r="C618" s="112" t="s">
        <v>3155</v>
      </c>
      <c r="D618" s="112" t="s">
        <v>139</v>
      </c>
      <c r="E618" s="112">
        <v>35</v>
      </c>
      <c r="F618" s="112" t="s">
        <v>3289</v>
      </c>
      <c r="G618" s="112" t="s">
        <v>3290</v>
      </c>
      <c r="H618" s="112" t="s">
        <v>2326</v>
      </c>
      <c r="I618" s="112" t="s">
        <v>14007</v>
      </c>
      <c r="J618" s="112" t="s">
        <v>2603</v>
      </c>
      <c r="K618" s="112" t="s">
        <v>7411</v>
      </c>
      <c r="L618" s="112" t="s">
        <v>14008</v>
      </c>
      <c r="M618" s="237" t="str">
        <f t="shared" si="27"/>
        <v>00</v>
      </c>
      <c r="N618" s="237" t="str">
        <f t="shared" si="28"/>
        <v>弘下　由梨 (2)</v>
      </c>
      <c r="O618" s="237" t="str">
        <f t="shared" si="29"/>
        <v>Yuri HIROSHITA (00)</v>
      </c>
      <c r="P618" s="112"/>
      <c r="Q618" s="112"/>
    </row>
    <row r="619" spans="1:17" x14ac:dyDescent="0.15">
      <c r="A619" s="112">
        <v>624</v>
      </c>
      <c r="B619" s="113" t="s">
        <v>3154</v>
      </c>
      <c r="C619" s="112" t="s">
        <v>3155</v>
      </c>
      <c r="D619" s="112" t="s">
        <v>139</v>
      </c>
      <c r="E619" s="112">
        <v>28</v>
      </c>
      <c r="F619" s="112" t="s">
        <v>3291</v>
      </c>
      <c r="G619" s="112" t="s">
        <v>3292</v>
      </c>
      <c r="H619" s="112" t="s">
        <v>3083</v>
      </c>
      <c r="I619" s="112" t="s">
        <v>2979</v>
      </c>
      <c r="J619" s="112" t="s">
        <v>14009</v>
      </c>
      <c r="K619" s="112" t="s">
        <v>7411</v>
      </c>
      <c r="L619" s="112" t="s">
        <v>14010</v>
      </c>
      <c r="M619" s="237" t="str">
        <f t="shared" si="27"/>
        <v>01</v>
      </c>
      <c r="N619" s="237" t="str">
        <f t="shared" si="28"/>
        <v>廣瀬　桃奈 (2)</v>
      </c>
      <c r="O619" s="237" t="str">
        <f t="shared" si="29"/>
        <v>Momona HIROSE (01)</v>
      </c>
      <c r="P619" s="112"/>
      <c r="Q619" s="112"/>
    </row>
    <row r="620" spans="1:17" x14ac:dyDescent="0.15">
      <c r="A620" s="112">
        <v>625</v>
      </c>
      <c r="B620" s="113" t="s">
        <v>3154</v>
      </c>
      <c r="C620" s="112" t="s">
        <v>3155</v>
      </c>
      <c r="D620" s="112" t="s">
        <v>139</v>
      </c>
      <c r="E620" s="112">
        <v>25</v>
      </c>
      <c r="F620" s="112" t="s">
        <v>3293</v>
      </c>
      <c r="G620" s="112" t="s">
        <v>3294</v>
      </c>
      <c r="H620" s="112" t="s">
        <v>2632</v>
      </c>
      <c r="I620" s="112" t="s">
        <v>14011</v>
      </c>
      <c r="J620" s="112" t="s">
        <v>1934</v>
      </c>
      <c r="K620" s="112" t="s">
        <v>7411</v>
      </c>
      <c r="L620" s="112" t="s">
        <v>14012</v>
      </c>
      <c r="M620" s="237" t="str">
        <f t="shared" si="27"/>
        <v>00</v>
      </c>
      <c r="N620" s="237" t="str">
        <f t="shared" si="28"/>
        <v>福林　春香 (2)</v>
      </c>
      <c r="O620" s="237" t="str">
        <f t="shared" si="29"/>
        <v>Haruka FUKUBAYASHI (00)</v>
      </c>
      <c r="P620" s="112"/>
      <c r="Q620" s="112"/>
    </row>
    <row r="621" spans="1:17" x14ac:dyDescent="0.15">
      <c r="A621" s="112">
        <v>626</v>
      </c>
      <c r="B621" s="113" t="s">
        <v>3154</v>
      </c>
      <c r="C621" s="112" t="s">
        <v>3155</v>
      </c>
      <c r="D621" s="112" t="s">
        <v>139</v>
      </c>
      <c r="E621" s="112">
        <v>28</v>
      </c>
      <c r="F621" s="112" t="s">
        <v>3295</v>
      </c>
      <c r="G621" s="112" t="s">
        <v>3296</v>
      </c>
      <c r="H621" s="112" t="s">
        <v>3074</v>
      </c>
      <c r="I621" s="112" t="s">
        <v>10046</v>
      </c>
      <c r="J621" s="112" t="s">
        <v>1887</v>
      </c>
      <c r="K621" s="112" t="s">
        <v>7411</v>
      </c>
      <c r="L621" s="112" t="s">
        <v>14013</v>
      </c>
      <c r="M621" s="237" t="str">
        <f t="shared" si="27"/>
        <v>00</v>
      </c>
      <c r="N621" s="237" t="str">
        <f t="shared" si="28"/>
        <v>藤野　葵 (2)</v>
      </c>
      <c r="O621" s="237" t="str">
        <f t="shared" si="29"/>
        <v>Aoi FUJINO (00)</v>
      </c>
      <c r="P621" s="112"/>
      <c r="Q621" s="112"/>
    </row>
    <row r="622" spans="1:17" x14ac:dyDescent="0.15">
      <c r="A622" s="112">
        <v>627</v>
      </c>
      <c r="B622" s="113" t="s">
        <v>3154</v>
      </c>
      <c r="C622" s="112" t="s">
        <v>3155</v>
      </c>
      <c r="D622" s="112" t="s">
        <v>139</v>
      </c>
      <c r="E622" s="112">
        <v>27</v>
      </c>
      <c r="F622" s="112" t="s">
        <v>3297</v>
      </c>
      <c r="G622" s="112" t="s">
        <v>3298</v>
      </c>
      <c r="H622" s="112" t="s">
        <v>1751</v>
      </c>
      <c r="I622" s="112" t="s">
        <v>2308</v>
      </c>
      <c r="J622" s="112" t="s">
        <v>13198</v>
      </c>
      <c r="K622" s="112" t="s">
        <v>7411</v>
      </c>
      <c r="L622" s="112" t="s">
        <v>14014</v>
      </c>
      <c r="M622" s="237" t="str">
        <f t="shared" si="27"/>
        <v>00</v>
      </c>
      <c r="N622" s="237" t="str">
        <f t="shared" si="28"/>
        <v>藤本　彩花 (2)</v>
      </c>
      <c r="O622" s="237" t="str">
        <f t="shared" si="29"/>
        <v>Ayaka FUJIMOTO (00)</v>
      </c>
      <c r="P622" s="112"/>
      <c r="Q622" s="112"/>
    </row>
    <row r="623" spans="1:17" x14ac:dyDescent="0.15">
      <c r="A623" s="112">
        <v>628</v>
      </c>
      <c r="B623" s="113" t="s">
        <v>3154</v>
      </c>
      <c r="C623" s="112" t="s">
        <v>3155</v>
      </c>
      <c r="D623" s="112" t="s">
        <v>139</v>
      </c>
      <c r="E623" s="112">
        <v>27</v>
      </c>
      <c r="F623" s="112" t="s">
        <v>3299</v>
      </c>
      <c r="G623" s="112" t="s">
        <v>3300</v>
      </c>
      <c r="H623" s="112" t="s">
        <v>2432</v>
      </c>
      <c r="I623" s="112" t="s">
        <v>14015</v>
      </c>
      <c r="J623" s="112" t="s">
        <v>13198</v>
      </c>
      <c r="K623" s="112" t="s">
        <v>7411</v>
      </c>
      <c r="L623" s="112" t="s">
        <v>14016</v>
      </c>
      <c r="M623" s="237" t="str">
        <f t="shared" si="27"/>
        <v>00</v>
      </c>
      <c r="N623" s="237" t="str">
        <f t="shared" si="28"/>
        <v>安里　彩加 (2)</v>
      </c>
      <c r="O623" s="237" t="str">
        <f t="shared" si="29"/>
        <v>Ayaka YASUZATO (00)</v>
      </c>
      <c r="P623" s="112"/>
      <c r="Q623" s="112"/>
    </row>
    <row r="624" spans="1:17" x14ac:dyDescent="0.15">
      <c r="A624" s="112">
        <v>629</v>
      </c>
      <c r="B624" s="113" t="s">
        <v>3154</v>
      </c>
      <c r="C624" s="112" t="s">
        <v>3155</v>
      </c>
      <c r="D624" s="112" t="s">
        <v>139</v>
      </c>
      <c r="E624" s="112">
        <v>28</v>
      </c>
      <c r="F624" s="112" t="s">
        <v>3301</v>
      </c>
      <c r="G624" s="112" t="s">
        <v>3302</v>
      </c>
      <c r="H624" s="112" t="s">
        <v>3303</v>
      </c>
      <c r="I624" s="112" t="s">
        <v>14017</v>
      </c>
      <c r="J624" s="112" t="s">
        <v>14018</v>
      </c>
      <c r="K624" s="112" t="s">
        <v>7411</v>
      </c>
      <c r="L624" s="112" t="s">
        <v>14019</v>
      </c>
      <c r="M624" s="237" t="str">
        <f t="shared" si="27"/>
        <v>00</v>
      </c>
      <c r="N624" s="237" t="str">
        <f t="shared" si="28"/>
        <v>矢田　涼乃 (2)</v>
      </c>
      <c r="O624" s="237" t="str">
        <f t="shared" si="29"/>
        <v>Suzuno YATA (00)</v>
      </c>
      <c r="P624" s="112"/>
      <c r="Q624" s="112"/>
    </row>
    <row r="625" spans="1:17" x14ac:dyDescent="0.15">
      <c r="A625" s="112">
        <v>630</v>
      </c>
      <c r="B625" s="113" t="s">
        <v>3154</v>
      </c>
      <c r="C625" s="112" t="s">
        <v>3155</v>
      </c>
      <c r="D625" s="112" t="s">
        <v>139</v>
      </c>
      <c r="E625" s="112">
        <v>28</v>
      </c>
      <c r="F625" s="112" t="s">
        <v>3304</v>
      </c>
      <c r="G625" s="112" t="s">
        <v>3305</v>
      </c>
      <c r="H625" s="112" t="s">
        <v>2170</v>
      </c>
      <c r="I625" s="112" t="s">
        <v>1711</v>
      </c>
      <c r="J625" s="112" t="s">
        <v>1788</v>
      </c>
      <c r="K625" s="112" t="s">
        <v>7411</v>
      </c>
      <c r="L625" s="112" t="s">
        <v>14020</v>
      </c>
      <c r="M625" s="237" t="str">
        <f t="shared" si="27"/>
        <v>00</v>
      </c>
      <c r="N625" s="237" t="str">
        <f t="shared" si="28"/>
        <v>山下　美昴 (2)</v>
      </c>
      <c r="O625" s="237" t="str">
        <f t="shared" si="29"/>
        <v>Miho YAMASHITA (00)</v>
      </c>
      <c r="P625" s="112"/>
      <c r="Q625" s="112"/>
    </row>
    <row r="626" spans="1:17" x14ac:dyDescent="0.15">
      <c r="A626" s="112">
        <v>631</v>
      </c>
      <c r="B626" s="113" t="s">
        <v>3154</v>
      </c>
      <c r="C626" s="112" t="s">
        <v>3155</v>
      </c>
      <c r="D626" s="112" t="s">
        <v>139</v>
      </c>
      <c r="E626" s="112">
        <v>27</v>
      </c>
      <c r="F626" s="112" t="s">
        <v>3306</v>
      </c>
      <c r="G626" s="112" t="s">
        <v>3307</v>
      </c>
      <c r="H626" s="112" t="s">
        <v>3308</v>
      </c>
      <c r="I626" s="112" t="s">
        <v>7402</v>
      </c>
      <c r="J626" s="112" t="s">
        <v>12980</v>
      </c>
      <c r="K626" s="112" t="s">
        <v>7411</v>
      </c>
      <c r="L626" s="112" t="s">
        <v>14021</v>
      </c>
      <c r="M626" s="237" t="str">
        <f t="shared" si="27"/>
        <v>00</v>
      </c>
      <c r="N626" s="237" t="str">
        <f t="shared" si="28"/>
        <v>山田　真由 (2)</v>
      </c>
      <c r="O626" s="237" t="str">
        <f t="shared" si="29"/>
        <v>Mayu YAMADA (00)</v>
      </c>
      <c r="P626" s="112"/>
      <c r="Q626" s="112"/>
    </row>
    <row r="627" spans="1:17" x14ac:dyDescent="0.15">
      <c r="A627" s="112">
        <v>632</v>
      </c>
      <c r="B627" s="113" t="s">
        <v>3154</v>
      </c>
      <c r="C627" s="112" t="s">
        <v>3155</v>
      </c>
      <c r="D627" s="112" t="s">
        <v>142</v>
      </c>
      <c r="E627" s="112">
        <v>26</v>
      </c>
      <c r="F627" s="112" t="s">
        <v>3309</v>
      </c>
      <c r="G627" s="112" t="s">
        <v>3310</v>
      </c>
      <c r="H627" s="112" t="s">
        <v>3311</v>
      </c>
      <c r="I627" s="112" t="s">
        <v>14022</v>
      </c>
      <c r="J627" s="112" t="s">
        <v>14023</v>
      </c>
      <c r="K627" s="112" t="s">
        <v>7411</v>
      </c>
      <c r="L627" s="112" t="s">
        <v>14024</v>
      </c>
      <c r="M627" s="237" t="str">
        <f t="shared" si="27"/>
        <v>01</v>
      </c>
      <c r="N627" s="237" t="str">
        <f t="shared" si="28"/>
        <v>井川　紅亜 (1)</v>
      </c>
      <c r="O627" s="237" t="str">
        <f t="shared" si="29"/>
        <v>Kurea IGAWA (01)</v>
      </c>
      <c r="P627" s="112"/>
      <c r="Q627" s="112"/>
    </row>
    <row r="628" spans="1:17" x14ac:dyDescent="0.15">
      <c r="A628" s="112">
        <v>633</v>
      </c>
      <c r="B628" s="113" t="s">
        <v>3154</v>
      </c>
      <c r="C628" s="112" t="s">
        <v>3155</v>
      </c>
      <c r="D628" s="112" t="s">
        <v>142</v>
      </c>
      <c r="E628" s="112">
        <v>28</v>
      </c>
      <c r="F628" s="112" t="s">
        <v>3312</v>
      </c>
      <c r="G628" s="112" t="s">
        <v>3313</v>
      </c>
      <c r="H628" s="112" t="s">
        <v>3314</v>
      </c>
      <c r="I628" s="112" t="s">
        <v>8296</v>
      </c>
      <c r="J628" s="112" t="s">
        <v>9324</v>
      </c>
      <c r="K628" s="112" t="s">
        <v>7411</v>
      </c>
      <c r="L628" s="112" t="s">
        <v>14025</v>
      </c>
      <c r="M628" s="237" t="str">
        <f t="shared" si="27"/>
        <v>02</v>
      </c>
      <c r="N628" s="237" t="str">
        <f t="shared" si="28"/>
        <v>神村　莉緒 (1)</v>
      </c>
      <c r="O628" s="237" t="str">
        <f t="shared" si="29"/>
        <v>Rio KAMIMURA (02)</v>
      </c>
      <c r="P628" s="112"/>
      <c r="Q628" s="112"/>
    </row>
    <row r="629" spans="1:17" x14ac:dyDescent="0.15">
      <c r="A629" s="112">
        <v>634</v>
      </c>
      <c r="B629" s="113" t="s">
        <v>3154</v>
      </c>
      <c r="C629" s="112" t="s">
        <v>3155</v>
      </c>
      <c r="D629" s="112" t="s">
        <v>142</v>
      </c>
      <c r="E629" s="112">
        <v>28</v>
      </c>
      <c r="F629" s="112" t="s">
        <v>3315</v>
      </c>
      <c r="G629" s="112" t="s">
        <v>3316</v>
      </c>
      <c r="H629" s="112" t="s">
        <v>2757</v>
      </c>
      <c r="I629" s="112" t="s">
        <v>14026</v>
      </c>
      <c r="J629" s="112" t="s">
        <v>13306</v>
      </c>
      <c r="K629" s="112" t="s">
        <v>7411</v>
      </c>
      <c r="L629" s="112" t="s">
        <v>14027</v>
      </c>
      <c r="M629" s="237" t="str">
        <f t="shared" si="27"/>
        <v>01</v>
      </c>
      <c r="N629" s="237" t="str">
        <f t="shared" si="28"/>
        <v>岸田　日菜 (1)</v>
      </c>
      <c r="O629" s="237" t="str">
        <f t="shared" si="29"/>
        <v>Hina KISHIDA (01)</v>
      </c>
      <c r="P629" s="112"/>
      <c r="Q629" s="112"/>
    </row>
    <row r="630" spans="1:17" x14ac:dyDescent="0.15">
      <c r="A630" s="112">
        <v>635</v>
      </c>
      <c r="B630" s="113" t="s">
        <v>3154</v>
      </c>
      <c r="C630" s="112" t="s">
        <v>3155</v>
      </c>
      <c r="D630" s="112" t="s">
        <v>142</v>
      </c>
      <c r="E630" s="112">
        <v>25</v>
      </c>
      <c r="F630" s="112" t="s">
        <v>3317</v>
      </c>
      <c r="G630" s="112" t="s">
        <v>3318</v>
      </c>
      <c r="H630" s="112" t="s">
        <v>2402</v>
      </c>
      <c r="I630" s="112" t="s">
        <v>7981</v>
      </c>
      <c r="J630" s="112" t="s">
        <v>2595</v>
      </c>
      <c r="K630" s="112" t="s">
        <v>7411</v>
      </c>
      <c r="L630" s="112" t="s">
        <v>14028</v>
      </c>
      <c r="M630" s="237" t="str">
        <f t="shared" si="27"/>
        <v>01</v>
      </c>
      <c r="N630" s="237" t="str">
        <f t="shared" si="28"/>
        <v>木村　こころ (1)</v>
      </c>
      <c r="O630" s="237" t="str">
        <f t="shared" si="29"/>
        <v>Kokoro KIMURA (01)</v>
      </c>
      <c r="P630" s="112"/>
      <c r="Q630" s="112"/>
    </row>
    <row r="631" spans="1:17" x14ac:dyDescent="0.15">
      <c r="A631" s="112">
        <v>636</v>
      </c>
      <c r="B631" s="113" t="s">
        <v>3154</v>
      </c>
      <c r="C631" s="112" t="s">
        <v>3155</v>
      </c>
      <c r="D631" s="112" t="s">
        <v>142</v>
      </c>
      <c r="E631" s="112">
        <v>26</v>
      </c>
      <c r="F631" s="112" t="s">
        <v>3319</v>
      </c>
      <c r="G631" s="112" t="s">
        <v>3320</v>
      </c>
      <c r="H631" s="112" t="s">
        <v>3321</v>
      </c>
      <c r="I631" s="112" t="s">
        <v>7981</v>
      </c>
      <c r="J631" s="112" t="s">
        <v>1599</v>
      </c>
      <c r="K631" s="112" t="s">
        <v>7411</v>
      </c>
      <c r="L631" s="112" t="s">
        <v>14029</v>
      </c>
      <c r="M631" s="237" t="str">
        <f t="shared" si="27"/>
        <v>02</v>
      </c>
      <c r="N631" s="237" t="str">
        <f t="shared" si="28"/>
        <v>木村　鈴香 (1)</v>
      </c>
      <c r="O631" s="237" t="str">
        <f t="shared" si="29"/>
        <v>Suzuka KIMURA (02)</v>
      </c>
      <c r="P631" s="112"/>
      <c r="Q631" s="112"/>
    </row>
    <row r="632" spans="1:17" x14ac:dyDescent="0.15">
      <c r="A632" s="112">
        <v>637</v>
      </c>
      <c r="B632" s="113" t="s">
        <v>3154</v>
      </c>
      <c r="C632" s="112" t="s">
        <v>3155</v>
      </c>
      <c r="D632" s="112" t="s">
        <v>142</v>
      </c>
      <c r="E632" s="112">
        <v>27</v>
      </c>
      <c r="F632" s="112" t="s">
        <v>3322</v>
      </c>
      <c r="G632" s="112" t="s">
        <v>3256</v>
      </c>
      <c r="H632" s="112" t="s">
        <v>3323</v>
      </c>
      <c r="I632" s="112" t="s">
        <v>7423</v>
      </c>
      <c r="J632" s="112" t="s">
        <v>13525</v>
      </c>
      <c r="K632" s="112" t="s">
        <v>7411</v>
      </c>
      <c r="L632" s="112" t="s">
        <v>14030</v>
      </c>
      <c r="M632" s="237" t="str">
        <f t="shared" si="27"/>
        <v>01</v>
      </c>
      <c r="N632" s="237" t="str">
        <f t="shared" si="28"/>
        <v>小嶋　玲菜 (1)</v>
      </c>
      <c r="O632" s="237" t="str">
        <f t="shared" si="29"/>
        <v>Rena KOJIMA (01)</v>
      </c>
      <c r="P632" s="112"/>
      <c r="Q632" s="112"/>
    </row>
    <row r="633" spans="1:17" x14ac:dyDescent="0.15">
      <c r="A633" s="112">
        <v>638</v>
      </c>
      <c r="B633" s="113" t="s">
        <v>3154</v>
      </c>
      <c r="C633" s="112" t="s">
        <v>3155</v>
      </c>
      <c r="D633" s="112" t="s">
        <v>142</v>
      </c>
      <c r="E633" s="112">
        <v>26</v>
      </c>
      <c r="F633" s="112" t="s">
        <v>3324</v>
      </c>
      <c r="G633" s="112" t="s">
        <v>3325</v>
      </c>
      <c r="H633" s="112" t="s">
        <v>2181</v>
      </c>
      <c r="I633" s="112" t="s">
        <v>13384</v>
      </c>
      <c r="J633" s="112" t="s">
        <v>14031</v>
      </c>
      <c r="K633" s="112" t="s">
        <v>7411</v>
      </c>
      <c r="L633" s="112" t="s">
        <v>14032</v>
      </c>
      <c r="M633" s="237" t="str">
        <f t="shared" si="27"/>
        <v>01</v>
      </c>
      <c r="N633" s="237" t="str">
        <f t="shared" si="28"/>
        <v>古西　清乃 (1)</v>
      </c>
      <c r="O633" s="237" t="str">
        <f t="shared" si="29"/>
        <v>Sayano KONISHI (01)</v>
      </c>
      <c r="P633" s="112"/>
      <c r="Q633" s="112"/>
    </row>
    <row r="634" spans="1:17" x14ac:dyDescent="0.15">
      <c r="A634" s="112">
        <v>639</v>
      </c>
      <c r="B634" s="113" t="s">
        <v>3154</v>
      </c>
      <c r="C634" s="112" t="s">
        <v>3155</v>
      </c>
      <c r="D634" s="112" t="s">
        <v>142</v>
      </c>
      <c r="E634" s="112">
        <v>27</v>
      </c>
      <c r="F634" s="112" t="s">
        <v>3326</v>
      </c>
      <c r="G634" s="112" t="s">
        <v>3327</v>
      </c>
      <c r="H634" s="112" t="s">
        <v>3328</v>
      </c>
      <c r="I634" s="112" t="s">
        <v>1995</v>
      </c>
      <c r="J634" s="112" t="s">
        <v>13035</v>
      </c>
      <c r="K634" s="112" t="s">
        <v>7411</v>
      </c>
      <c r="L634" s="112" t="s">
        <v>14033</v>
      </c>
      <c r="M634" s="237" t="str">
        <f t="shared" si="27"/>
        <v>01</v>
      </c>
      <c r="N634" s="237" t="str">
        <f t="shared" si="28"/>
        <v>坂本　真菜 (1)</v>
      </c>
      <c r="O634" s="237" t="str">
        <f t="shared" si="29"/>
        <v>Mana SAKAMOTO (01)</v>
      </c>
      <c r="P634" s="112"/>
      <c r="Q634" s="112"/>
    </row>
    <row r="635" spans="1:17" x14ac:dyDescent="0.15">
      <c r="A635" s="112">
        <v>640</v>
      </c>
      <c r="B635" s="113" t="s">
        <v>3154</v>
      </c>
      <c r="C635" s="112" t="s">
        <v>3155</v>
      </c>
      <c r="D635" s="112" t="s">
        <v>142</v>
      </c>
      <c r="E635" s="112">
        <v>26</v>
      </c>
      <c r="F635" s="112" t="s">
        <v>3329</v>
      </c>
      <c r="G635" s="112" t="s">
        <v>3330</v>
      </c>
      <c r="H635" s="112" t="s">
        <v>3331</v>
      </c>
      <c r="I635" s="112" t="s">
        <v>7959</v>
      </c>
      <c r="J635" s="112" t="s">
        <v>13073</v>
      </c>
      <c r="K635" s="112" t="s">
        <v>7411</v>
      </c>
      <c r="L635" s="112" t="s">
        <v>14034</v>
      </c>
      <c r="M635" s="237" t="str">
        <f t="shared" si="27"/>
        <v>01</v>
      </c>
      <c r="N635" s="237" t="str">
        <f t="shared" si="28"/>
        <v>内藤　結衣 (1)</v>
      </c>
      <c r="O635" s="237" t="str">
        <f t="shared" si="29"/>
        <v>Yui NAITO (01)</v>
      </c>
      <c r="P635" s="112"/>
      <c r="Q635" s="112"/>
    </row>
    <row r="636" spans="1:17" x14ac:dyDescent="0.15">
      <c r="A636" s="112">
        <v>641</v>
      </c>
      <c r="B636" s="113" t="s">
        <v>3154</v>
      </c>
      <c r="C636" s="112" t="s">
        <v>3155</v>
      </c>
      <c r="D636" s="112" t="s">
        <v>142</v>
      </c>
      <c r="E636" s="112">
        <v>28</v>
      </c>
      <c r="F636" s="112" t="s">
        <v>3332</v>
      </c>
      <c r="G636" s="112" t="s">
        <v>3333</v>
      </c>
      <c r="H636" s="112" t="s">
        <v>3334</v>
      </c>
      <c r="I636" s="112" t="s">
        <v>9307</v>
      </c>
      <c r="J636" s="112" t="s">
        <v>13073</v>
      </c>
      <c r="K636" s="112" t="s">
        <v>7411</v>
      </c>
      <c r="L636" s="112" t="s">
        <v>14035</v>
      </c>
      <c r="M636" s="237" t="str">
        <f t="shared" si="27"/>
        <v>01</v>
      </c>
      <c r="N636" s="237" t="str">
        <f t="shared" si="28"/>
        <v>二宮　唯 (1)</v>
      </c>
      <c r="O636" s="237" t="str">
        <f t="shared" si="29"/>
        <v>Yui NINOMIYA (01)</v>
      </c>
      <c r="P636" s="112"/>
      <c r="Q636" s="112"/>
    </row>
    <row r="637" spans="1:17" x14ac:dyDescent="0.15">
      <c r="A637" s="112">
        <v>642</v>
      </c>
      <c r="B637" s="113" t="s">
        <v>3154</v>
      </c>
      <c r="C637" s="112" t="s">
        <v>3155</v>
      </c>
      <c r="D637" s="112" t="s">
        <v>142</v>
      </c>
      <c r="E637" s="112">
        <v>27</v>
      </c>
      <c r="F637" s="112" t="s">
        <v>3335</v>
      </c>
      <c r="G637" s="112" t="s">
        <v>3336</v>
      </c>
      <c r="H637" s="112" t="s">
        <v>2880</v>
      </c>
      <c r="I637" s="112" t="s">
        <v>14036</v>
      </c>
      <c r="J637" s="112" t="s">
        <v>12974</v>
      </c>
      <c r="K637" s="112" t="s">
        <v>7411</v>
      </c>
      <c r="L637" s="112" t="s">
        <v>14037</v>
      </c>
      <c r="M637" s="237" t="str">
        <f t="shared" si="27"/>
        <v>02</v>
      </c>
      <c r="N637" s="237" t="str">
        <f t="shared" si="28"/>
        <v>平井　星名 (1)</v>
      </c>
      <c r="O637" s="237" t="str">
        <f t="shared" si="29"/>
        <v>Sena HIRAI (02)</v>
      </c>
      <c r="P637" s="112"/>
      <c r="Q637" s="112"/>
    </row>
    <row r="638" spans="1:17" x14ac:dyDescent="0.15">
      <c r="A638" s="112">
        <v>643</v>
      </c>
      <c r="B638" s="113" t="s">
        <v>3154</v>
      </c>
      <c r="C638" s="112" t="s">
        <v>3155</v>
      </c>
      <c r="D638" s="112" t="s">
        <v>142</v>
      </c>
      <c r="E638" s="112">
        <v>28</v>
      </c>
      <c r="F638" s="112" t="s">
        <v>3337</v>
      </c>
      <c r="G638" s="112" t="s">
        <v>3338</v>
      </c>
      <c r="H638" s="112" t="s">
        <v>3339</v>
      </c>
      <c r="I638" s="112" t="s">
        <v>11895</v>
      </c>
      <c r="J638" s="112" t="s">
        <v>1759</v>
      </c>
      <c r="K638" s="112" t="s">
        <v>7411</v>
      </c>
      <c r="L638" s="112" t="s">
        <v>14038</v>
      </c>
      <c r="M638" s="237" t="str">
        <f t="shared" si="27"/>
        <v>01</v>
      </c>
      <c r="N638" s="237" t="str">
        <f t="shared" si="28"/>
        <v>平尾　莉子 (1)</v>
      </c>
      <c r="O638" s="237" t="str">
        <f t="shared" si="29"/>
        <v>Riko HIRAO (01)</v>
      </c>
      <c r="P638" s="112"/>
      <c r="Q638" s="112"/>
    </row>
    <row r="639" spans="1:17" x14ac:dyDescent="0.15">
      <c r="A639" s="112">
        <v>644</v>
      </c>
      <c r="B639" s="113" t="s">
        <v>3154</v>
      </c>
      <c r="C639" s="112" t="s">
        <v>3155</v>
      </c>
      <c r="D639" s="112" t="s">
        <v>142</v>
      </c>
      <c r="E639" s="112">
        <v>25</v>
      </c>
      <c r="F639" s="112" t="s">
        <v>3340</v>
      </c>
      <c r="G639" s="112" t="s">
        <v>3341</v>
      </c>
      <c r="H639" s="112" t="s">
        <v>3342</v>
      </c>
      <c r="I639" s="112" t="s">
        <v>14039</v>
      </c>
      <c r="J639" s="112" t="s">
        <v>1934</v>
      </c>
      <c r="K639" s="112" t="s">
        <v>7411</v>
      </c>
      <c r="L639" s="112" t="s">
        <v>14040</v>
      </c>
      <c r="M639" s="237" t="str">
        <f t="shared" si="27"/>
        <v>01</v>
      </c>
      <c r="N639" s="237" t="str">
        <f t="shared" si="28"/>
        <v>福井　陽香 (1)</v>
      </c>
      <c r="O639" s="237" t="str">
        <f t="shared" si="29"/>
        <v>Haruka FUKUI (01)</v>
      </c>
      <c r="P639" s="112"/>
      <c r="Q639" s="112"/>
    </row>
    <row r="640" spans="1:17" x14ac:dyDescent="0.15">
      <c r="A640" s="112">
        <v>645</v>
      </c>
      <c r="B640" s="113" t="s">
        <v>3154</v>
      </c>
      <c r="C640" s="112" t="s">
        <v>3155</v>
      </c>
      <c r="D640" s="112" t="s">
        <v>142</v>
      </c>
      <c r="E640" s="112">
        <v>28</v>
      </c>
      <c r="F640" s="112" t="s">
        <v>3343</v>
      </c>
      <c r="G640" s="112" t="s">
        <v>3344</v>
      </c>
      <c r="H640" s="112" t="s">
        <v>3345</v>
      </c>
      <c r="I640" s="112" t="s">
        <v>14041</v>
      </c>
      <c r="J640" s="112" t="s">
        <v>8897</v>
      </c>
      <c r="K640" s="112" t="s">
        <v>7411</v>
      </c>
      <c r="L640" s="112" t="s">
        <v>14042</v>
      </c>
      <c r="M640" s="237" t="str">
        <f t="shared" si="27"/>
        <v>01</v>
      </c>
      <c r="N640" s="237" t="str">
        <f t="shared" si="28"/>
        <v>福本　瑞季 (1)</v>
      </c>
      <c r="O640" s="237" t="str">
        <f t="shared" si="29"/>
        <v>Mizuki FUKUMOTO (01)</v>
      </c>
      <c r="P640" s="112"/>
      <c r="Q640" s="112"/>
    </row>
    <row r="641" spans="1:17" x14ac:dyDescent="0.15">
      <c r="A641" s="112">
        <v>646</v>
      </c>
      <c r="B641" s="113" t="s">
        <v>3154</v>
      </c>
      <c r="C641" s="112" t="s">
        <v>3155</v>
      </c>
      <c r="D641" s="112" t="s">
        <v>142</v>
      </c>
      <c r="E641" s="112">
        <v>36</v>
      </c>
      <c r="F641" s="112" t="s">
        <v>3346</v>
      </c>
      <c r="G641" s="112" t="s">
        <v>3347</v>
      </c>
      <c r="H641" s="112" t="s">
        <v>3348</v>
      </c>
      <c r="I641" s="112" t="s">
        <v>2308</v>
      </c>
      <c r="J641" s="112" t="s">
        <v>14043</v>
      </c>
      <c r="K641" s="112" t="s">
        <v>7411</v>
      </c>
      <c r="L641" s="112" t="s">
        <v>14044</v>
      </c>
      <c r="M641" s="237" t="str">
        <f t="shared" si="27"/>
        <v>01</v>
      </c>
      <c r="N641" s="237" t="str">
        <f t="shared" si="28"/>
        <v>藤本　千愛 (1)</v>
      </c>
      <c r="O641" s="237" t="str">
        <f t="shared" si="29"/>
        <v>Chiana FUJIMOTO (01)</v>
      </c>
      <c r="P641" s="112"/>
      <c r="Q641" s="112"/>
    </row>
    <row r="642" spans="1:17" x14ac:dyDescent="0.15">
      <c r="A642" s="112">
        <v>647</v>
      </c>
      <c r="B642" s="113" t="s">
        <v>3154</v>
      </c>
      <c r="C642" s="112" t="s">
        <v>3155</v>
      </c>
      <c r="D642" s="112" t="s">
        <v>142</v>
      </c>
      <c r="E642" s="112">
        <v>27</v>
      </c>
      <c r="F642" s="112" t="s">
        <v>3349</v>
      </c>
      <c r="G642" s="112" t="s">
        <v>3350</v>
      </c>
      <c r="H642" s="112" t="s">
        <v>2880</v>
      </c>
      <c r="I642" s="112" t="s">
        <v>14045</v>
      </c>
      <c r="J642" s="112" t="s">
        <v>2065</v>
      </c>
      <c r="K642" s="112" t="s">
        <v>7411</v>
      </c>
      <c r="L642" s="112" t="s">
        <v>14046</v>
      </c>
      <c r="M642" s="237" t="str">
        <f t="shared" si="27"/>
        <v>02</v>
      </c>
      <c r="N642" s="237" t="str">
        <f t="shared" si="28"/>
        <v>松方　美緒 (1)</v>
      </c>
      <c r="O642" s="237" t="str">
        <f t="shared" si="29"/>
        <v>Mio MATSUKATA (02)</v>
      </c>
      <c r="P642" s="112"/>
      <c r="Q642" s="112"/>
    </row>
    <row r="643" spans="1:17" x14ac:dyDescent="0.15">
      <c r="A643" s="112">
        <v>648</v>
      </c>
      <c r="B643" s="113" t="s">
        <v>3154</v>
      </c>
      <c r="C643" s="112" t="s">
        <v>3155</v>
      </c>
      <c r="D643" s="112" t="s">
        <v>142</v>
      </c>
      <c r="E643" s="112">
        <v>29</v>
      </c>
      <c r="F643" s="112" t="s">
        <v>3351</v>
      </c>
      <c r="G643" s="112" t="s">
        <v>3352</v>
      </c>
      <c r="H643" s="112" t="s">
        <v>3353</v>
      </c>
      <c r="I643" s="112" t="s">
        <v>10739</v>
      </c>
      <c r="J643" s="112" t="s">
        <v>1961</v>
      </c>
      <c r="K643" s="112" t="s">
        <v>7411</v>
      </c>
      <c r="L643" s="112" t="s">
        <v>14047</v>
      </c>
      <c r="M643" s="237" t="str">
        <f t="shared" ref="M643:M706" si="30">LEFT(H643,2)</f>
        <v>02</v>
      </c>
      <c r="N643" s="237" t="str">
        <f t="shared" ref="N643:N706" si="31">F643&amp;" ("&amp;D643&amp;")"</f>
        <v>三浦　愛華 (1)</v>
      </c>
      <c r="O643" s="237" t="str">
        <f t="shared" ref="O643:O706" si="32">J643&amp;" "&amp;I643&amp;" ("&amp;M643&amp;")"</f>
        <v>Manaka MIURA (02)</v>
      </c>
      <c r="P643" s="112"/>
      <c r="Q643" s="112"/>
    </row>
    <row r="644" spans="1:17" x14ac:dyDescent="0.15">
      <c r="A644" s="112">
        <v>649</v>
      </c>
      <c r="B644" s="113" t="s">
        <v>3154</v>
      </c>
      <c r="C644" s="112" t="s">
        <v>3155</v>
      </c>
      <c r="D644" s="112" t="s">
        <v>142</v>
      </c>
      <c r="E644" s="112">
        <v>28</v>
      </c>
      <c r="F644" s="112" t="s">
        <v>3354</v>
      </c>
      <c r="G644" s="112" t="s">
        <v>3355</v>
      </c>
      <c r="H644" s="112" t="s">
        <v>3356</v>
      </c>
      <c r="I644" s="112" t="s">
        <v>3014</v>
      </c>
      <c r="J644" s="112" t="s">
        <v>13089</v>
      </c>
      <c r="K644" s="112" t="s">
        <v>7411</v>
      </c>
      <c r="L644" s="112" t="s">
        <v>14048</v>
      </c>
      <c r="M644" s="237" t="str">
        <f t="shared" si="30"/>
        <v>01</v>
      </c>
      <c r="N644" s="237" t="str">
        <f t="shared" si="31"/>
        <v>三好　結女 (1)</v>
      </c>
      <c r="O644" s="237" t="str">
        <f t="shared" si="32"/>
        <v>Yume MIYOSHI (01)</v>
      </c>
      <c r="P644" s="112"/>
      <c r="Q644" s="112"/>
    </row>
    <row r="645" spans="1:17" x14ac:dyDescent="0.15">
      <c r="A645" s="112">
        <v>650</v>
      </c>
      <c r="B645" s="113" t="s">
        <v>3154</v>
      </c>
      <c r="C645" s="112" t="s">
        <v>3155</v>
      </c>
      <c r="D645" s="112" t="s">
        <v>142</v>
      </c>
      <c r="E645" s="112">
        <v>38</v>
      </c>
      <c r="F645" s="112" t="s">
        <v>3357</v>
      </c>
      <c r="G645" s="112" t="s">
        <v>3358</v>
      </c>
      <c r="H645" s="112" t="s">
        <v>3359</v>
      </c>
      <c r="I645" s="112" t="s">
        <v>14049</v>
      </c>
      <c r="J645" s="112" t="s">
        <v>12980</v>
      </c>
      <c r="K645" s="112" t="s">
        <v>7411</v>
      </c>
      <c r="L645" s="112" t="s">
        <v>14050</v>
      </c>
      <c r="M645" s="237" t="str">
        <f t="shared" si="30"/>
        <v>02</v>
      </c>
      <c r="N645" s="237" t="str">
        <f t="shared" si="31"/>
        <v>本岡　真悠 (1)</v>
      </c>
      <c r="O645" s="237" t="str">
        <f t="shared" si="32"/>
        <v>Mayu MOTOOKA (02)</v>
      </c>
      <c r="P645" s="112"/>
      <c r="Q645" s="112"/>
    </row>
    <row r="646" spans="1:17" x14ac:dyDescent="0.15">
      <c r="A646" s="112">
        <v>651</v>
      </c>
      <c r="B646" s="113" t="s">
        <v>3154</v>
      </c>
      <c r="C646" s="112" t="s">
        <v>14051</v>
      </c>
      <c r="D646" s="112" t="s">
        <v>142</v>
      </c>
      <c r="E646" s="112">
        <v>28</v>
      </c>
      <c r="F646" s="112" t="s">
        <v>3360</v>
      </c>
      <c r="G646" s="112" t="s">
        <v>3361</v>
      </c>
      <c r="H646" s="112" t="s">
        <v>3362</v>
      </c>
      <c r="I646" s="112" t="s">
        <v>14052</v>
      </c>
      <c r="J646" s="112" t="s">
        <v>13306</v>
      </c>
      <c r="K646" s="112" t="s">
        <v>7411</v>
      </c>
      <c r="L646" s="112" t="s">
        <v>14053</v>
      </c>
      <c r="M646" s="237" t="str">
        <f t="shared" si="30"/>
        <v>02</v>
      </c>
      <c r="N646" s="237" t="str">
        <f t="shared" si="31"/>
        <v>森　陽菜 (1)</v>
      </c>
      <c r="O646" s="237" t="str">
        <f t="shared" si="32"/>
        <v>Hina MORI (02)</v>
      </c>
      <c r="P646" s="112"/>
      <c r="Q646" s="112"/>
    </row>
    <row r="647" spans="1:17" x14ac:dyDescent="0.15">
      <c r="A647" s="112">
        <v>652</v>
      </c>
      <c r="B647" s="113" t="s">
        <v>3154</v>
      </c>
      <c r="C647" s="112" t="s">
        <v>3155</v>
      </c>
      <c r="D647" s="112" t="s">
        <v>142</v>
      </c>
      <c r="E647" s="112">
        <v>27</v>
      </c>
      <c r="F647" s="112" t="s">
        <v>3363</v>
      </c>
      <c r="G647" s="112" t="s">
        <v>3364</v>
      </c>
      <c r="H647" s="112" t="s">
        <v>3365</v>
      </c>
      <c r="I647" s="112" t="s">
        <v>14054</v>
      </c>
      <c r="J647" s="112" t="s">
        <v>14055</v>
      </c>
      <c r="K647" s="112" t="s">
        <v>7411</v>
      </c>
      <c r="L647" s="112" t="s">
        <v>14056</v>
      </c>
      <c r="M647" s="237" t="str">
        <f t="shared" si="30"/>
        <v>01</v>
      </c>
      <c r="N647" s="237" t="str">
        <f t="shared" si="31"/>
        <v>山尾　麻花 (1)</v>
      </c>
      <c r="O647" s="237" t="str">
        <f t="shared" si="32"/>
        <v>Asaka YAMAO (01)</v>
      </c>
      <c r="P647" s="112"/>
      <c r="Q647" s="112"/>
    </row>
    <row r="648" spans="1:17" x14ac:dyDescent="0.15">
      <c r="A648" s="112">
        <v>653</v>
      </c>
      <c r="B648" s="113" t="s">
        <v>3034</v>
      </c>
      <c r="C648" s="112" t="s">
        <v>3035</v>
      </c>
      <c r="D648" s="112" t="s">
        <v>139</v>
      </c>
      <c r="E648" s="112">
        <v>27</v>
      </c>
      <c r="F648" s="112" t="s">
        <v>3366</v>
      </c>
      <c r="G648" s="112" t="s">
        <v>3367</v>
      </c>
      <c r="H648" s="112" t="s">
        <v>3368</v>
      </c>
      <c r="I648" s="112" t="s">
        <v>7407</v>
      </c>
      <c r="J648" s="112" t="s">
        <v>2569</v>
      </c>
      <c r="K648" s="112" t="s">
        <v>7411</v>
      </c>
      <c r="L648" s="112" t="s">
        <v>14057</v>
      </c>
      <c r="M648" s="237" t="str">
        <f t="shared" si="30"/>
        <v>00</v>
      </c>
      <c r="N648" s="237" t="str">
        <f t="shared" si="31"/>
        <v>前田　佳穂 (2)</v>
      </c>
      <c r="O648" s="237" t="str">
        <f t="shared" si="32"/>
        <v>Kaho MAEDA (00)</v>
      </c>
      <c r="P648" s="112"/>
      <c r="Q648" s="112"/>
    </row>
    <row r="649" spans="1:17" x14ac:dyDescent="0.15">
      <c r="A649" s="112">
        <v>654</v>
      </c>
      <c r="B649" s="113" t="s">
        <v>3370</v>
      </c>
      <c r="C649" s="112" t="s">
        <v>3371</v>
      </c>
      <c r="D649" s="112" t="s">
        <v>112</v>
      </c>
      <c r="E649" s="112">
        <v>27</v>
      </c>
      <c r="F649" s="112" t="s">
        <v>3369</v>
      </c>
      <c r="G649" s="112" t="s">
        <v>1418</v>
      </c>
      <c r="H649" s="112" t="s">
        <v>3372</v>
      </c>
      <c r="I649" s="112" t="s">
        <v>13921</v>
      </c>
      <c r="J649" s="112" t="s">
        <v>14058</v>
      </c>
      <c r="K649" s="112" t="s">
        <v>7411</v>
      </c>
      <c r="L649" s="112" t="s">
        <v>14059</v>
      </c>
      <c r="M649" s="237" t="str">
        <f t="shared" si="30"/>
        <v>97</v>
      </c>
      <c r="N649" s="237" t="str">
        <f t="shared" si="31"/>
        <v>平田　樹子 (4)</v>
      </c>
      <c r="O649" s="237" t="str">
        <f t="shared" si="32"/>
        <v>Mikiko HIRATA (97)</v>
      </c>
      <c r="P649" s="112"/>
      <c r="Q649" s="112"/>
    </row>
    <row r="650" spans="1:17" x14ac:dyDescent="0.15">
      <c r="A650" s="112">
        <v>655</v>
      </c>
      <c r="B650" s="113" t="s">
        <v>3375</v>
      </c>
      <c r="C650" s="112" t="s">
        <v>207</v>
      </c>
      <c r="D650" s="112" t="s">
        <v>131</v>
      </c>
      <c r="E650" s="112">
        <v>27</v>
      </c>
      <c r="F650" s="112" t="s">
        <v>3373</v>
      </c>
      <c r="G650" s="112" t="s">
        <v>3374</v>
      </c>
      <c r="H650" s="112" t="s">
        <v>3163</v>
      </c>
      <c r="I650" s="112" t="s">
        <v>7408</v>
      </c>
      <c r="J650" s="112" t="s">
        <v>13107</v>
      </c>
      <c r="K650" s="112" t="s">
        <v>7411</v>
      </c>
      <c r="L650" s="112" t="s">
        <v>14060</v>
      </c>
      <c r="M650" s="237" t="str">
        <f t="shared" si="30"/>
        <v>98</v>
      </c>
      <c r="N650" s="237" t="str">
        <f t="shared" si="31"/>
        <v>安東　稜子 (3)</v>
      </c>
      <c r="O650" s="237" t="str">
        <f t="shared" si="32"/>
        <v>Ryoko ANDO (98)</v>
      </c>
      <c r="P650" s="112"/>
      <c r="Q650" s="112"/>
    </row>
    <row r="651" spans="1:17" x14ac:dyDescent="0.15">
      <c r="A651" s="112">
        <v>656</v>
      </c>
      <c r="B651" s="113" t="s">
        <v>3377</v>
      </c>
      <c r="C651" s="112" t="s">
        <v>189</v>
      </c>
      <c r="D651" s="112" t="s">
        <v>112</v>
      </c>
      <c r="E651" s="112">
        <v>25</v>
      </c>
      <c r="F651" s="112" t="s">
        <v>3376</v>
      </c>
      <c r="G651" s="112" t="s">
        <v>1466</v>
      </c>
      <c r="H651" s="112" t="s">
        <v>3378</v>
      </c>
      <c r="I651" s="112" t="s">
        <v>1809</v>
      </c>
      <c r="J651" s="112" t="s">
        <v>1739</v>
      </c>
      <c r="K651" s="112" t="s">
        <v>7411</v>
      </c>
      <c r="L651" s="112" t="s">
        <v>14061</v>
      </c>
      <c r="M651" s="237" t="str">
        <f t="shared" si="30"/>
        <v>96</v>
      </c>
      <c r="N651" s="237" t="str">
        <f t="shared" si="31"/>
        <v>吉岡　優希 (4)</v>
      </c>
      <c r="O651" s="237" t="str">
        <f t="shared" si="32"/>
        <v>Yuki YOSHIOKA (96)</v>
      </c>
      <c r="P651" s="112"/>
      <c r="Q651" s="112"/>
    </row>
    <row r="652" spans="1:17" x14ac:dyDescent="0.15">
      <c r="A652" s="112">
        <v>657</v>
      </c>
      <c r="B652" s="113" t="s">
        <v>3377</v>
      </c>
      <c r="C652" s="112" t="s">
        <v>189</v>
      </c>
      <c r="D652" s="112" t="s">
        <v>112</v>
      </c>
      <c r="E652" s="112">
        <v>25</v>
      </c>
      <c r="F652" s="112" t="s">
        <v>3379</v>
      </c>
      <c r="G652" s="112" t="s">
        <v>1467</v>
      </c>
      <c r="H652" s="112" t="s">
        <v>3380</v>
      </c>
      <c r="I652" s="112" t="s">
        <v>14062</v>
      </c>
      <c r="J652" s="112" t="s">
        <v>14063</v>
      </c>
      <c r="K652" s="112" t="s">
        <v>7411</v>
      </c>
      <c r="L652" s="112" t="s">
        <v>14064</v>
      </c>
      <c r="M652" s="237" t="str">
        <f t="shared" si="30"/>
        <v>99</v>
      </c>
      <c r="N652" s="237" t="str">
        <f t="shared" si="31"/>
        <v>阿坂　玲 (4)</v>
      </c>
      <c r="O652" s="237" t="str">
        <f t="shared" si="32"/>
        <v>Rei ASAKA (99)</v>
      </c>
      <c r="P652" s="112"/>
      <c r="Q652" s="112"/>
    </row>
    <row r="653" spans="1:17" x14ac:dyDescent="0.15">
      <c r="A653" s="112">
        <v>658</v>
      </c>
      <c r="B653" s="113" t="s">
        <v>3377</v>
      </c>
      <c r="C653" s="112" t="s">
        <v>189</v>
      </c>
      <c r="D653" s="112" t="s">
        <v>112</v>
      </c>
      <c r="E653" s="112">
        <v>25</v>
      </c>
      <c r="F653" s="112" t="s">
        <v>3381</v>
      </c>
      <c r="G653" s="112" t="s">
        <v>1468</v>
      </c>
      <c r="H653" s="112" t="s">
        <v>3382</v>
      </c>
      <c r="I653" s="112" t="s">
        <v>7410</v>
      </c>
      <c r="J653" s="112" t="s">
        <v>13425</v>
      </c>
      <c r="K653" s="112" t="s">
        <v>7411</v>
      </c>
      <c r="L653" s="112" t="s">
        <v>14065</v>
      </c>
      <c r="M653" s="237" t="str">
        <f t="shared" si="30"/>
        <v>98</v>
      </c>
      <c r="N653" s="237" t="str">
        <f t="shared" si="31"/>
        <v>中村　優月 (4)</v>
      </c>
      <c r="O653" s="237" t="str">
        <f t="shared" si="32"/>
        <v>Yuzuki NAKAMURA (98)</v>
      </c>
      <c r="P653" s="112"/>
      <c r="Q653" s="112"/>
    </row>
    <row r="654" spans="1:17" x14ac:dyDescent="0.15">
      <c r="A654" s="112">
        <v>659</v>
      </c>
      <c r="B654" s="113" t="s">
        <v>3377</v>
      </c>
      <c r="C654" s="112" t="s">
        <v>189</v>
      </c>
      <c r="D654" s="112" t="s">
        <v>112</v>
      </c>
      <c r="E654" s="112">
        <v>25</v>
      </c>
      <c r="F654" s="112" t="s">
        <v>3383</v>
      </c>
      <c r="G654" s="112" t="s">
        <v>1469</v>
      </c>
      <c r="H654" s="112" t="s">
        <v>3384</v>
      </c>
      <c r="I654" s="112" t="s">
        <v>12172</v>
      </c>
      <c r="J654" s="112" t="s">
        <v>13073</v>
      </c>
      <c r="K654" s="112" t="s">
        <v>7411</v>
      </c>
      <c r="L654" s="112" t="s">
        <v>14066</v>
      </c>
      <c r="M654" s="237" t="str">
        <f t="shared" si="30"/>
        <v>98</v>
      </c>
      <c r="N654" s="237" t="str">
        <f t="shared" si="31"/>
        <v>西岡　唯 (4)</v>
      </c>
      <c r="O654" s="237" t="str">
        <f t="shared" si="32"/>
        <v>Yui NISHIOKA (98)</v>
      </c>
      <c r="P654" s="112"/>
      <c r="Q654" s="112"/>
    </row>
    <row r="655" spans="1:17" x14ac:dyDescent="0.15">
      <c r="A655" s="112">
        <v>660</v>
      </c>
      <c r="B655" s="113" t="s">
        <v>3377</v>
      </c>
      <c r="C655" s="112" t="s">
        <v>189</v>
      </c>
      <c r="D655" s="112" t="s">
        <v>112</v>
      </c>
      <c r="E655" s="112">
        <v>25</v>
      </c>
      <c r="F655" s="112" t="s">
        <v>3385</v>
      </c>
      <c r="G655" s="112" t="s">
        <v>3386</v>
      </c>
      <c r="H655" s="112" t="s">
        <v>2457</v>
      </c>
      <c r="I655" s="112" t="s">
        <v>14067</v>
      </c>
      <c r="J655" s="112" t="s">
        <v>2569</v>
      </c>
      <c r="K655" s="112" t="s">
        <v>7411</v>
      </c>
      <c r="L655" s="112" t="s">
        <v>14068</v>
      </c>
      <c r="M655" s="237" t="str">
        <f t="shared" si="30"/>
        <v>98</v>
      </c>
      <c r="N655" s="237" t="str">
        <f t="shared" si="31"/>
        <v>井村　香穂 (4)</v>
      </c>
      <c r="O655" s="237" t="str">
        <f t="shared" si="32"/>
        <v>Kaho IMURA (98)</v>
      </c>
      <c r="P655" s="112"/>
      <c r="Q655" s="112"/>
    </row>
    <row r="656" spans="1:17" x14ac:dyDescent="0.15">
      <c r="A656" s="112">
        <v>661</v>
      </c>
      <c r="B656" s="113" t="s">
        <v>3377</v>
      </c>
      <c r="C656" s="112" t="s">
        <v>189</v>
      </c>
      <c r="D656" s="112" t="s">
        <v>131</v>
      </c>
      <c r="E656" s="112">
        <v>25</v>
      </c>
      <c r="F656" s="112" t="s">
        <v>3387</v>
      </c>
      <c r="G656" s="112" t="s">
        <v>3388</v>
      </c>
      <c r="H656" s="112" t="s">
        <v>2074</v>
      </c>
      <c r="I656" s="112" t="s">
        <v>7415</v>
      </c>
      <c r="J656" s="112" t="s">
        <v>14069</v>
      </c>
      <c r="K656" s="112" t="s">
        <v>7411</v>
      </c>
      <c r="L656" s="112" t="s">
        <v>14070</v>
      </c>
      <c r="M656" s="237" t="str">
        <f t="shared" si="30"/>
        <v>00</v>
      </c>
      <c r="N656" s="237" t="str">
        <f t="shared" si="31"/>
        <v>林　寧々 (3)</v>
      </c>
      <c r="O656" s="237" t="str">
        <f t="shared" si="32"/>
        <v>Nene HAYASHI (00)</v>
      </c>
      <c r="P656" s="112"/>
      <c r="Q656" s="112"/>
    </row>
    <row r="657" spans="1:17" x14ac:dyDescent="0.15">
      <c r="A657" s="112">
        <v>662</v>
      </c>
      <c r="B657" s="113" t="s">
        <v>3377</v>
      </c>
      <c r="C657" s="112" t="s">
        <v>189</v>
      </c>
      <c r="D657" s="112" t="s">
        <v>131</v>
      </c>
      <c r="E657" s="112">
        <v>25</v>
      </c>
      <c r="F657" s="112" t="s">
        <v>3389</v>
      </c>
      <c r="G657" s="112" t="s">
        <v>3390</v>
      </c>
      <c r="H657" s="112" t="s">
        <v>2071</v>
      </c>
      <c r="I657" s="112" t="s">
        <v>7407</v>
      </c>
      <c r="J657" s="112" t="s">
        <v>13145</v>
      </c>
      <c r="K657" s="112" t="s">
        <v>7411</v>
      </c>
      <c r="L657" s="112" t="s">
        <v>14071</v>
      </c>
      <c r="M657" s="237" t="str">
        <f t="shared" si="30"/>
        <v>99</v>
      </c>
      <c r="N657" s="237" t="str">
        <f t="shared" si="31"/>
        <v>前田　瞳 (3)</v>
      </c>
      <c r="O657" s="237" t="str">
        <f t="shared" si="32"/>
        <v>Hitomi MAEDA (99)</v>
      </c>
      <c r="P657" s="112"/>
      <c r="Q657" s="112"/>
    </row>
    <row r="658" spans="1:17" x14ac:dyDescent="0.15">
      <c r="A658" s="112">
        <v>663</v>
      </c>
      <c r="B658" s="113" t="s">
        <v>3377</v>
      </c>
      <c r="C658" s="112" t="s">
        <v>189</v>
      </c>
      <c r="D658" s="112" t="s">
        <v>139</v>
      </c>
      <c r="E658" s="112">
        <v>25</v>
      </c>
      <c r="F658" s="112" t="s">
        <v>3391</v>
      </c>
      <c r="G658" s="112" t="s">
        <v>3392</v>
      </c>
      <c r="H658" s="112" t="s">
        <v>2145</v>
      </c>
      <c r="I658" s="112" t="s">
        <v>13366</v>
      </c>
      <c r="J658" s="112" t="s">
        <v>13578</v>
      </c>
      <c r="K658" s="112" t="s">
        <v>7411</v>
      </c>
      <c r="L658" s="112" t="s">
        <v>14072</v>
      </c>
      <c r="M658" s="237" t="str">
        <f t="shared" si="30"/>
        <v>99</v>
      </c>
      <c r="N658" s="237" t="str">
        <f t="shared" si="31"/>
        <v>佐野　芳珠季 (2)</v>
      </c>
      <c r="O658" s="237" t="str">
        <f t="shared" si="32"/>
        <v>Hazuki SANO (99)</v>
      </c>
      <c r="P658" s="112"/>
      <c r="Q658" s="112"/>
    </row>
    <row r="659" spans="1:17" x14ac:dyDescent="0.15">
      <c r="A659" s="112">
        <v>664</v>
      </c>
      <c r="B659" s="113" t="s">
        <v>3395</v>
      </c>
      <c r="C659" s="112" t="s">
        <v>3396</v>
      </c>
      <c r="D659" s="112" t="s">
        <v>112</v>
      </c>
      <c r="E659" s="112">
        <v>28</v>
      </c>
      <c r="F659" s="112" t="s">
        <v>3393</v>
      </c>
      <c r="G659" s="112" t="s">
        <v>3394</v>
      </c>
      <c r="H659" s="112" t="s">
        <v>3397</v>
      </c>
      <c r="I659" s="112" t="s">
        <v>1995</v>
      </c>
      <c r="J659" s="112" t="s">
        <v>1810</v>
      </c>
      <c r="K659" s="112" t="s">
        <v>7411</v>
      </c>
      <c r="L659" s="112" t="s">
        <v>14073</v>
      </c>
      <c r="M659" s="237" t="str">
        <f t="shared" si="30"/>
        <v>97</v>
      </c>
      <c r="N659" s="237" t="str">
        <f t="shared" si="31"/>
        <v>坂本　莉奈 (4)</v>
      </c>
      <c r="O659" s="237" t="str">
        <f t="shared" si="32"/>
        <v>Rina SAKAMOTO (97)</v>
      </c>
      <c r="P659" s="112"/>
      <c r="Q659" s="112"/>
    </row>
    <row r="660" spans="1:17" x14ac:dyDescent="0.15">
      <c r="A660" s="112">
        <v>665</v>
      </c>
      <c r="B660" s="113" t="s">
        <v>3395</v>
      </c>
      <c r="C660" s="112" t="s">
        <v>3396</v>
      </c>
      <c r="D660" s="112" t="s">
        <v>139</v>
      </c>
      <c r="E660" s="112">
        <v>23</v>
      </c>
      <c r="F660" s="112" t="s">
        <v>3398</v>
      </c>
      <c r="G660" s="112" t="s">
        <v>3399</v>
      </c>
      <c r="H660" s="112" t="s">
        <v>2385</v>
      </c>
      <c r="I660" s="112" t="s">
        <v>8779</v>
      </c>
      <c r="J660" s="112" t="s">
        <v>14074</v>
      </c>
      <c r="K660" s="112" t="s">
        <v>7411</v>
      </c>
      <c r="L660" s="112" t="s">
        <v>14075</v>
      </c>
      <c r="M660" s="237" t="str">
        <f t="shared" si="30"/>
        <v>00</v>
      </c>
      <c r="N660" s="237" t="str">
        <f t="shared" si="31"/>
        <v>鈴木　綾奈 (2)</v>
      </c>
      <c r="O660" s="237" t="str">
        <f t="shared" si="32"/>
        <v>Ryona SUZUKI (00)</v>
      </c>
      <c r="P660" s="112"/>
      <c r="Q660" s="112"/>
    </row>
    <row r="661" spans="1:17" x14ac:dyDescent="0.15">
      <c r="A661" s="112">
        <v>666</v>
      </c>
      <c r="B661" s="113" t="s">
        <v>3395</v>
      </c>
      <c r="C661" s="112" t="s">
        <v>3396</v>
      </c>
      <c r="D661" s="112" t="s">
        <v>139</v>
      </c>
      <c r="E661" s="112">
        <v>23</v>
      </c>
      <c r="F661" s="112" t="s">
        <v>3400</v>
      </c>
      <c r="G661" s="112" t="s">
        <v>3401</v>
      </c>
      <c r="H661" s="112" t="s">
        <v>2635</v>
      </c>
      <c r="I661" s="112" t="s">
        <v>7426</v>
      </c>
      <c r="J661" s="112" t="s">
        <v>1667</v>
      </c>
      <c r="K661" s="112" t="s">
        <v>7411</v>
      </c>
      <c r="L661" s="112" t="s">
        <v>14076</v>
      </c>
      <c r="M661" s="237" t="str">
        <f t="shared" si="30"/>
        <v>00</v>
      </c>
      <c r="N661" s="237" t="str">
        <f t="shared" si="31"/>
        <v>中野　紗希 (2)</v>
      </c>
      <c r="O661" s="237" t="str">
        <f t="shared" si="32"/>
        <v>Saki NAKANO (00)</v>
      </c>
      <c r="P661" s="112"/>
      <c r="Q661" s="112"/>
    </row>
    <row r="662" spans="1:17" x14ac:dyDescent="0.15">
      <c r="A662" s="112">
        <v>667</v>
      </c>
      <c r="B662" s="113" t="s">
        <v>3395</v>
      </c>
      <c r="C662" s="112" t="s">
        <v>3396</v>
      </c>
      <c r="D662" s="112" t="s">
        <v>131</v>
      </c>
      <c r="E662" s="112">
        <v>26</v>
      </c>
      <c r="F662" s="112" t="s">
        <v>3402</v>
      </c>
      <c r="G662" s="112" t="s">
        <v>3403</v>
      </c>
      <c r="H662" s="112" t="s">
        <v>2461</v>
      </c>
      <c r="I662" s="112" t="s">
        <v>14077</v>
      </c>
      <c r="J662" s="112" t="s">
        <v>14078</v>
      </c>
      <c r="K662" s="112" t="s">
        <v>7411</v>
      </c>
      <c r="L662" s="112" t="s">
        <v>14079</v>
      </c>
      <c r="M662" s="237" t="str">
        <f t="shared" si="30"/>
        <v>98</v>
      </c>
      <c r="N662" s="237" t="str">
        <f t="shared" si="31"/>
        <v>上原　珠美 (3)</v>
      </c>
      <c r="O662" s="237" t="str">
        <f t="shared" si="32"/>
        <v>Tamami UEHARA (98)</v>
      </c>
      <c r="P662" s="112"/>
      <c r="Q662" s="112"/>
    </row>
    <row r="663" spans="1:17" x14ac:dyDescent="0.15">
      <c r="A663" s="112">
        <v>668</v>
      </c>
      <c r="B663" s="113" t="s">
        <v>3406</v>
      </c>
      <c r="C663" s="112" t="s">
        <v>3407</v>
      </c>
      <c r="D663" s="112" t="s">
        <v>131</v>
      </c>
      <c r="E663" s="112">
        <v>25</v>
      </c>
      <c r="F663" s="112" t="s">
        <v>3404</v>
      </c>
      <c r="G663" s="112" t="s">
        <v>3405</v>
      </c>
      <c r="H663" s="112" t="s">
        <v>2074</v>
      </c>
      <c r="I663" s="112" t="s">
        <v>14080</v>
      </c>
      <c r="J663" s="112" t="s">
        <v>13073</v>
      </c>
      <c r="K663" s="112" t="s">
        <v>7411</v>
      </c>
      <c r="L663" s="112" t="s">
        <v>14081</v>
      </c>
      <c r="M663" s="237" t="str">
        <f t="shared" si="30"/>
        <v>00</v>
      </c>
      <c r="N663" s="237" t="str">
        <f t="shared" si="31"/>
        <v>澁谷　柚衣 (3)</v>
      </c>
      <c r="O663" s="237" t="str">
        <f t="shared" si="32"/>
        <v>Yui SHIBUTANI (00)</v>
      </c>
      <c r="P663" s="112"/>
      <c r="Q663" s="112"/>
    </row>
    <row r="664" spans="1:17" x14ac:dyDescent="0.15">
      <c r="A664" s="112">
        <v>669</v>
      </c>
      <c r="B664" s="113" t="s">
        <v>3406</v>
      </c>
      <c r="C664" s="112" t="s">
        <v>3407</v>
      </c>
      <c r="D664" s="112" t="s">
        <v>139</v>
      </c>
      <c r="E664" s="112">
        <v>26</v>
      </c>
      <c r="F664" s="112" t="s">
        <v>3408</v>
      </c>
      <c r="G664" s="112" t="s">
        <v>3409</v>
      </c>
      <c r="H664" s="112" t="s">
        <v>3410</v>
      </c>
      <c r="I664" s="112" t="s">
        <v>14082</v>
      </c>
      <c r="J664" s="112" t="s">
        <v>13525</v>
      </c>
      <c r="K664" s="112" t="s">
        <v>7411</v>
      </c>
      <c r="L664" s="112" t="s">
        <v>14083</v>
      </c>
      <c r="M664" s="237" t="str">
        <f t="shared" si="30"/>
        <v>00</v>
      </c>
      <c r="N664" s="237" t="str">
        <f t="shared" si="31"/>
        <v>布施　玲奈 (2)</v>
      </c>
      <c r="O664" s="237" t="str">
        <f t="shared" si="32"/>
        <v>Rena FUSE (00)</v>
      </c>
      <c r="P664" s="112"/>
      <c r="Q664" s="112"/>
    </row>
    <row r="665" spans="1:17" x14ac:dyDescent="0.15">
      <c r="A665" s="112">
        <v>670</v>
      </c>
      <c r="B665" s="113" t="s">
        <v>3412</v>
      </c>
      <c r="C665" s="112" t="s">
        <v>3413</v>
      </c>
      <c r="D665" s="112" t="s">
        <v>131</v>
      </c>
      <c r="E665" s="112">
        <v>25</v>
      </c>
      <c r="F665" s="112" t="s">
        <v>3411</v>
      </c>
      <c r="G665" s="112" t="s">
        <v>1441</v>
      </c>
      <c r="H665" s="112" t="s">
        <v>2486</v>
      </c>
      <c r="I665" s="112" t="s">
        <v>14084</v>
      </c>
      <c r="J665" s="112" t="s">
        <v>13011</v>
      </c>
      <c r="K665" s="112" t="s">
        <v>7411</v>
      </c>
      <c r="L665" s="112" t="s">
        <v>14085</v>
      </c>
      <c r="M665" s="237" t="str">
        <f t="shared" si="30"/>
        <v>99</v>
      </c>
      <c r="N665" s="237" t="str">
        <f t="shared" si="31"/>
        <v>向　美咲 (3)</v>
      </c>
      <c r="O665" s="237" t="str">
        <f t="shared" si="32"/>
        <v>Misaki MUKAI (99)</v>
      </c>
      <c r="P665" s="112"/>
      <c r="Q665" s="112"/>
    </row>
    <row r="666" spans="1:17" x14ac:dyDescent="0.15">
      <c r="A666" s="112">
        <v>671</v>
      </c>
      <c r="B666" s="113" t="s">
        <v>3412</v>
      </c>
      <c r="C666" s="112" t="s">
        <v>3413</v>
      </c>
      <c r="D666" s="112" t="s">
        <v>139</v>
      </c>
      <c r="E666" s="112">
        <v>25</v>
      </c>
      <c r="F666" s="112" t="s">
        <v>3414</v>
      </c>
      <c r="G666" s="112" t="s">
        <v>3415</v>
      </c>
      <c r="H666" s="112" t="s">
        <v>3136</v>
      </c>
      <c r="I666" s="112" t="s">
        <v>13494</v>
      </c>
      <c r="J666" s="112" t="s">
        <v>14086</v>
      </c>
      <c r="K666" s="112" t="s">
        <v>7411</v>
      </c>
      <c r="L666" s="112" t="s">
        <v>14087</v>
      </c>
      <c r="M666" s="237" t="str">
        <f t="shared" si="30"/>
        <v>00</v>
      </c>
      <c r="N666" s="237" t="str">
        <f t="shared" si="31"/>
        <v>池田　笑愛 (2)</v>
      </c>
      <c r="O666" s="237" t="str">
        <f t="shared" si="32"/>
        <v>Ema IKEDA (00)</v>
      </c>
      <c r="P666" s="112"/>
      <c r="Q666" s="112"/>
    </row>
    <row r="667" spans="1:17" x14ac:dyDescent="0.15">
      <c r="A667" s="112">
        <v>672</v>
      </c>
      <c r="B667" s="113" t="s">
        <v>3412</v>
      </c>
      <c r="C667" s="112" t="s">
        <v>3413</v>
      </c>
      <c r="D667" s="112" t="s">
        <v>139</v>
      </c>
      <c r="E667" s="112">
        <v>25</v>
      </c>
      <c r="F667" s="112" t="s">
        <v>3416</v>
      </c>
      <c r="G667" s="112" t="s">
        <v>3417</v>
      </c>
      <c r="H667" s="112" t="s">
        <v>3418</v>
      </c>
      <c r="I667" s="112" t="s">
        <v>10359</v>
      </c>
      <c r="J667" s="112" t="s">
        <v>1810</v>
      </c>
      <c r="K667" s="112" t="s">
        <v>7411</v>
      </c>
      <c r="L667" s="112" t="s">
        <v>14088</v>
      </c>
      <c r="M667" s="237" t="str">
        <f t="shared" si="30"/>
        <v>00</v>
      </c>
      <c r="N667" s="237" t="str">
        <f t="shared" si="31"/>
        <v>川崎　莉奈 (2)</v>
      </c>
      <c r="O667" s="237" t="str">
        <f t="shared" si="32"/>
        <v>Rina KAWASAKI (00)</v>
      </c>
      <c r="P667" s="112"/>
      <c r="Q667" s="112"/>
    </row>
    <row r="668" spans="1:17" x14ac:dyDescent="0.15">
      <c r="A668" s="112">
        <v>673</v>
      </c>
      <c r="B668" s="113" t="s">
        <v>3412</v>
      </c>
      <c r="C668" s="112" t="s">
        <v>3413</v>
      </c>
      <c r="D668" s="112" t="s">
        <v>112</v>
      </c>
      <c r="E668" s="112">
        <v>25</v>
      </c>
      <c r="F668" s="112" t="s">
        <v>3419</v>
      </c>
      <c r="G668" s="112" t="s">
        <v>1442</v>
      </c>
      <c r="H668" s="112" t="s">
        <v>3420</v>
      </c>
      <c r="I668" s="112" t="s">
        <v>11981</v>
      </c>
      <c r="J668" s="112" t="s">
        <v>13019</v>
      </c>
      <c r="K668" s="112" t="s">
        <v>7411</v>
      </c>
      <c r="L668" s="112" t="s">
        <v>14089</v>
      </c>
      <c r="M668" s="237" t="str">
        <f t="shared" si="30"/>
        <v>99</v>
      </c>
      <c r="N668" s="237" t="str">
        <f t="shared" si="31"/>
        <v>菅原　彩乃 (4)</v>
      </c>
      <c r="O668" s="237" t="str">
        <f t="shared" si="32"/>
        <v>Ayano SUGAHARA (99)</v>
      </c>
      <c r="P668" s="112"/>
      <c r="Q668" s="112"/>
    </row>
    <row r="669" spans="1:17" x14ac:dyDescent="0.15">
      <c r="A669" s="112">
        <v>674</v>
      </c>
      <c r="B669" s="113" t="s">
        <v>3412</v>
      </c>
      <c r="C669" s="112" t="s">
        <v>3413</v>
      </c>
      <c r="D669" s="112" t="s">
        <v>131</v>
      </c>
      <c r="E669" s="112">
        <v>26</v>
      </c>
      <c r="F669" s="112" t="s">
        <v>3421</v>
      </c>
      <c r="G669" s="112" t="s">
        <v>1443</v>
      </c>
      <c r="H669" s="112" t="s">
        <v>2052</v>
      </c>
      <c r="I669" s="112" t="s">
        <v>11704</v>
      </c>
      <c r="J669" s="112" t="s">
        <v>1961</v>
      </c>
      <c r="K669" s="112" t="s">
        <v>7411</v>
      </c>
      <c r="L669" s="112" t="s">
        <v>14090</v>
      </c>
      <c r="M669" s="237" t="str">
        <f t="shared" si="30"/>
        <v>99</v>
      </c>
      <c r="N669" s="237" t="str">
        <f t="shared" si="31"/>
        <v>高岡　真香 (3)</v>
      </c>
      <c r="O669" s="237" t="str">
        <f t="shared" si="32"/>
        <v>Manaka TAKAOKA (99)</v>
      </c>
      <c r="P669" s="112"/>
      <c r="Q669" s="112"/>
    </row>
    <row r="670" spans="1:17" x14ac:dyDescent="0.15">
      <c r="A670" s="112">
        <v>675</v>
      </c>
      <c r="B670" s="113" t="s">
        <v>3423</v>
      </c>
      <c r="C670" s="112" t="s">
        <v>167</v>
      </c>
      <c r="D670" s="112" t="s">
        <v>146</v>
      </c>
      <c r="E670" s="112">
        <v>25</v>
      </c>
      <c r="F670" s="112" t="s">
        <v>3422</v>
      </c>
      <c r="G670" s="112" t="s">
        <v>1434</v>
      </c>
      <c r="H670" s="112" t="s">
        <v>3424</v>
      </c>
      <c r="I670" s="112" t="s">
        <v>14091</v>
      </c>
      <c r="J670" s="112" t="s">
        <v>13707</v>
      </c>
      <c r="K670" s="112" t="s">
        <v>7411</v>
      </c>
      <c r="L670" s="112" t="s">
        <v>14092</v>
      </c>
      <c r="M670" s="237" t="str">
        <f t="shared" si="30"/>
        <v>98</v>
      </c>
      <c r="N670" s="237" t="str">
        <f t="shared" si="31"/>
        <v>河原田　萌 (M1)</v>
      </c>
      <c r="O670" s="237" t="str">
        <f t="shared" si="32"/>
        <v>Moe KAWAHARADA (98)</v>
      </c>
      <c r="P670" s="112"/>
      <c r="Q670" s="112"/>
    </row>
    <row r="671" spans="1:17" x14ac:dyDescent="0.15">
      <c r="A671" s="112">
        <v>676</v>
      </c>
      <c r="B671" s="113" t="s">
        <v>3423</v>
      </c>
      <c r="C671" s="112" t="s">
        <v>167</v>
      </c>
      <c r="D671" s="112" t="s">
        <v>146</v>
      </c>
      <c r="E671" s="112">
        <v>26</v>
      </c>
      <c r="F671" s="112" t="s">
        <v>3425</v>
      </c>
      <c r="G671" s="112" t="s">
        <v>1435</v>
      </c>
      <c r="H671" s="112" t="s">
        <v>3426</v>
      </c>
      <c r="I671" s="112" t="s">
        <v>14093</v>
      </c>
      <c r="J671" s="112" t="s">
        <v>1667</v>
      </c>
      <c r="K671" s="112" t="s">
        <v>7411</v>
      </c>
      <c r="L671" s="112" t="s">
        <v>14094</v>
      </c>
      <c r="M671" s="237" t="str">
        <f t="shared" si="30"/>
        <v>97</v>
      </c>
      <c r="N671" s="237" t="str">
        <f t="shared" si="31"/>
        <v>下野　紗希 (M1)</v>
      </c>
      <c r="O671" s="237" t="str">
        <f t="shared" si="32"/>
        <v>Saki SHIMONO (97)</v>
      </c>
      <c r="P671" s="112"/>
      <c r="Q671" s="112"/>
    </row>
    <row r="672" spans="1:17" x14ac:dyDescent="0.15">
      <c r="A672" s="112">
        <v>677</v>
      </c>
      <c r="B672" s="113" t="s">
        <v>3423</v>
      </c>
      <c r="C672" s="112" t="s">
        <v>167</v>
      </c>
      <c r="D672" s="112" t="s">
        <v>112</v>
      </c>
      <c r="E672" s="112">
        <v>33</v>
      </c>
      <c r="F672" s="112" t="s">
        <v>3427</v>
      </c>
      <c r="G672" s="112" t="s">
        <v>1436</v>
      </c>
      <c r="H672" s="112" t="s">
        <v>3428</v>
      </c>
      <c r="I672" s="112" t="s">
        <v>10882</v>
      </c>
      <c r="J672" s="112" t="s">
        <v>14095</v>
      </c>
      <c r="K672" s="112" t="s">
        <v>7411</v>
      </c>
      <c r="L672" s="112" t="s">
        <v>14096</v>
      </c>
      <c r="M672" s="237" t="str">
        <f t="shared" si="30"/>
        <v>99</v>
      </c>
      <c r="N672" s="237" t="str">
        <f t="shared" si="31"/>
        <v>岸　佳乃子 (4)</v>
      </c>
      <c r="O672" s="237" t="str">
        <f t="shared" si="32"/>
        <v>Kanoko KISHI (99)</v>
      </c>
      <c r="P672" s="112"/>
      <c r="Q672" s="112"/>
    </row>
    <row r="673" spans="1:17" x14ac:dyDescent="0.15">
      <c r="A673" s="112">
        <v>678</v>
      </c>
      <c r="B673" s="113" t="s">
        <v>3423</v>
      </c>
      <c r="C673" s="112" t="s">
        <v>167</v>
      </c>
      <c r="D673" s="112" t="s">
        <v>112</v>
      </c>
      <c r="E673" s="112">
        <v>25</v>
      </c>
      <c r="F673" s="112" t="s">
        <v>3429</v>
      </c>
      <c r="G673" s="112" t="s">
        <v>1437</v>
      </c>
      <c r="H673" s="112" t="s">
        <v>2477</v>
      </c>
      <c r="I673" s="112" t="s">
        <v>7399</v>
      </c>
      <c r="J673" s="112" t="s">
        <v>13338</v>
      </c>
      <c r="K673" s="112" t="s">
        <v>7411</v>
      </c>
      <c r="L673" s="112" t="s">
        <v>14097</v>
      </c>
      <c r="M673" s="237" t="str">
        <f t="shared" si="30"/>
        <v>98</v>
      </c>
      <c r="N673" s="237" t="str">
        <f t="shared" si="31"/>
        <v>岡田　真帆 (4)</v>
      </c>
      <c r="O673" s="237" t="str">
        <f t="shared" si="32"/>
        <v>Maho OKADA (98)</v>
      </c>
      <c r="P673" s="112"/>
      <c r="Q673" s="112"/>
    </row>
    <row r="674" spans="1:17" x14ac:dyDescent="0.15">
      <c r="A674" s="112">
        <v>679</v>
      </c>
      <c r="B674" s="113" t="s">
        <v>3423</v>
      </c>
      <c r="C674" s="112" t="s">
        <v>167</v>
      </c>
      <c r="D674" s="112" t="s">
        <v>112</v>
      </c>
      <c r="E674" s="112">
        <v>26</v>
      </c>
      <c r="F674" s="112" t="s">
        <v>3430</v>
      </c>
      <c r="G674" s="112" t="s">
        <v>1438</v>
      </c>
      <c r="H674" s="112" t="s">
        <v>3431</v>
      </c>
      <c r="I674" s="112" t="s">
        <v>7410</v>
      </c>
      <c r="J674" s="112" t="s">
        <v>13645</v>
      </c>
      <c r="K674" s="112" t="s">
        <v>7411</v>
      </c>
      <c r="L674" s="112" t="s">
        <v>14098</v>
      </c>
      <c r="M674" s="237" t="str">
        <f t="shared" si="30"/>
        <v>98</v>
      </c>
      <c r="N674" s="237" t="str">
        <f t="shared" si="31"/>
        <v>中村　風花 (4)</v>
      </c>
      <c r="O674" s="237" t="str">
        <f t="shared" si="32"/>
        <v>Fuka NAKAMURA (98)</v>
      </c>
      <c r="P674" s="112"/>
      <c r="Q674" s="112"/>
    </row>
    <row r="675" spans="1:17" x14ac:dyDescent="0.15">
      <c r="A675" s="112">
        <v>680</v>
      </c>
      <c r="B675" s="113" t="s">
        <v>3423</v>
      </c>
      <c r="C675" s="112" t="s">
        <v>167</v>
      </c>
      <c r="D675" s="112" t="s">
        <v>112</v>
      </c>
      <c r="E675" s="112">
        <v>17</v>
      </c>
      <c r="F675" s="112" t="s">
        <v>3432</v>
      </c>
      <c r="G675" s="112" t="s">
        <v>1439</v>
      </c>
      <c r="H675" s="112" t="s">
        <v>3433</v>
      </c>
      <c r="I675" s="112" t="s">
        <v>7407</v>
      </c>
      <c r="J675" s="112" t="s">
        <v>1934</v>
      </c>
      <c r="K675" s="112" t="s">
        <v>7411</v>
      </c>
      <c r="L675" s="112" t="s">
        <v>14099</v>
      </c>
      <c r="M675" s="237" t="str">
        <f t="shared" si="30"/>
        <v>98</v>
      </c>
      <c r="N675" s="237" t="str">
        <f t="shared" si="31"/>
        <v>前多　遥佳 (4)</v>
      </c>
      <c r="O675" s="237" t="str">
        <f t="shared" si="32"/>
        <v>Haruka MAEDA (98)</v>
      </c>
      <c r="P675" s="112"/>
      <c r="Q675" s="112"/>
    </row>
    <row r="676" spans="1:17" x14ac:dyDescent="0.15">
      <c r="A676" s="112">
        <v>681</v>
      </c>
      <c r="B676" s="113" t="s">
        <v>3423</v>
      </c>
      <c r="C676" s="112" t="s">
        <v>167</v>
      </c>
      <c r="D676" s="112" t="s">
        <v>112</v>
      </c>
      <c r="E676" s="112">
        <v>26</v>
      </c>
      <c r="F676" s="112" t="s">
        <v>3434</v>
      </c>
      <c r="G676" s="112" t="s">
        <v>1440</v>
      </c>
      <c r="H676" s="112" t="s">
        <v>3435</v>
      </c>
      <c r="I676" s="112" t="s">
        <v>13283</v>
      </c>
      <c r="J676" s="112" t="s">
        <v>13065</v>
      </c>
      <c r="K676" s="112" t="s">
        <v>7411</v>
      </c>
      <c r="L676" s="112" t="s">
        <v>14100</v>
      </c>
      <c r="M676" s="237" t="str">
        <f t="shared" si="30"/>
        <v>98</v>
      </c>
      <c r="N676" s="237" t="str">
        <f t="shared" si="31"/>
        <v>安田　菜摘 (4)</v>
      </c>
      <c r="O676" s="237" t="str">
        <f t="shared" si="32"/>
        <v>Natsumi YASUDA (98)</v>
      </c>
      <c r="P676" s="112"/>
      <c r="Q676" s="112"/>
    </row>
    <row r="677" spans="1:17" x14ac:dyDescent="0.15">
      <c r="A677" s="112">
        <v>682</v>
      </c>
      <c r="B677" s="113" t="s">
        <v>3423</v>
      </c>
      <c r="C677" s="112" t="s">
        <v>167</v>
      </c>
      <c r="D677" s="112" t="s">
        <v>131</v>
      </c>
      <c r="E677" s="112">
        <v>27</v>
      </c>
      <c r="F677" s="112" t="s">
        <v>3436</v>
      </c>
      <c r="G677" s="112" t="s">
        <v>3437</v>
      </c>
      <c r="H677" s="112" t="s">
        <v>3438</v>
      </c>
      <c r="I677" s="112" t="s">
        <v>8342</v>
      </c>
      <c r="J677" s="112" t="s">
        <v>13242</v>
      </c>
      <c r="K677" s="112" t="s">
        <v>7411</v>
      </c>
      <c r="L677" s="112" t="s">
        <v>14101</v>
      </c>
      <c r="M677" s="237" t="str">
        <f t="shared" si="30"/>
        <v>00</v>
      </c>
      <c r="N677" s="237" t="str">
        <f t="shared" si="31"/>
        <v>竹田　有香里 (3)</v>
      </c>
      <c r="O677" s="237" t="str">
        <f t="shared" si="32"/>
        <v>Akari TAKEDA (00)</v>
      </c>
      <c r="P677" s="112"/>
      <c r="Q677" s="112"/>
    </row>
    <row r="678" spans="1:17" x14ac:dyDescent="0.15">
      <c r="A678" s="112">
        <v>683</v>
      </c>
      <c r="B678" s="113" t="s">
        <v>3423</v>
      </c>
      <c r="C678" s="112" t="s">
        <v>167</v>
      </c>
      <c r="D678" s="112" t="s">
        <v>131</v>
      </c>
      <c r="E678" s="112">
        <v>26</v>
      </c>
      <c r="F678" s="112" t="s">
        <v>3439</v>
      </c>
      <c r="G678" s="112" t="s">
        <v>3440</v>
      </c>
      <c r="H678" s="112" t="s">
        <v>2718</v>
      </c>
      <c r="I678" s="112" t="s">
        <v>14102</v>
      </c>
      <c r="J678" s="112" t="s">
        <v>14103</v>
      </c>
      <c r="K678" s="112" t="s">
        <v>7411</v>
      </c>
      <c r="L678" s="112" t="s">
        <v>14104</v>
      </c>
      <c r="M678" s="237" t="str">
        <f t="shared" si="30"/>
        <v>99</v>
      </c>
      <c r="N678" s="237" t="str">
        <f t="shared" si="31"/>
        <v>岸口　輝美 (3)</v>
      </c>
      <c r="O678" s="237" t="str">
        <f t="shared" si="32"/>
        <v>Terumi KISHIGUCHI (99)</v>
      </c>
      <c r="P678" s="112"/>
      <c r="Q678" s="112"/>
    </row>
    <row r="679" spans="1:17" x14ac:dyDescent="0.15">
      <c r="A679" s="112">
        <v>684</v>
      </c>
      <c r="B679" s="113" t="s">
        <v>3423</v>
      </c>
      <c r="C679" s="112" t="s">
        <v>167</v>
      </c>
      <c r="D679" s="112" t="s">
        <v>131</v>
      </c>
      <c r="E679" s="112">
        <v>26</v>
      </c>
      <c r="F679" s="112" t="s">
        <v>3441</v>
      </c>
      <c r="G679" s="112" t="s">
        <v>3442</v>
      </c>
      <c r="H679" s="112" t="s">
        <v>2724</v>
      </c>
      <c r="I679" s="112" t="s">
        <v>13402</v>
      </c>
      <c r="J679" s="112" t="s">
        <v>14105</v>
      </c>
      <c r="K679" s="112" t="s">
        <v>7411</v>
      </c>
      <c r="L679" s="112" t="s">
        <v>14106</v>
      </c>
      <c r="M679" s="237" t="str">
        <f t="shared" si="30"/>
        <v>99</v>
      </c>
      <c r="N679" s="237" t="str">
        <f t="shared" si="31"/>
        <v>岡本　真悠子 (3)</v>
      </c>
      <c r="O679" s="237" t="str">
        <f t="shared" si="32"/>
        <v>Mayuko OKAMOTO (99)</v>
      </c>
      <c r="P679" s="112"/>
      <c r="Q679" s="112"/>
    </row>
    <row r="680" spans="1:17" x14ac:dyDescent="0.15">
      <c r="A680" s="112">
        <v>685</v>
      </c>
      <c r="B680" s="113" t="s">
        <v>3423</v>
      </c>
      <c r="C680" s="112" t="s">
        <v>167</v>
      </c>
      <c r="D680" s="112" t="s">
        <v>131</v>
      </c>
      <c r="E680" s="112">
        <v>26</v>
      </c>
      <c r="F680" s="112" t="s">
        <v>3443</v>
      </c>
      <c r="G680" s="112" t="s">
        <v>3444</v>
      </c>
      <c r="H680" s="112" t="s">
        <v>3445</v>
      </c>
      <c r="I680" s="112" t="s">
        <v>14107</v>
      </c>
      <c r="J680" s="112" t="s">
        <v>14108</v>
      </c>
      <c r="K680" s="112" t="s">
        <v>7411</v>
      </c>
      <c r="L680" s="112" t="s">
        <v>14109</v>
      </c>
      <c r="M680" s="237" t="str">
        <f t="shared" si="30"/>
        <v>98</v>
      </c>
      <c r="N680" s="237" t="str">
        <f t="shared" si="31"/>
        <v>加芝　有和 (3)</v>
      </c>
      <c r="O680" s="237" t="str">
        <f t="shared" si="32"/>
        <v>Arina KASHIBA (98)</v>
      </c>
      <c r="P680" s="112"/>
      <c r="Q680" s="112"/>
    </row>
    <row r="681" spans="1:17" x14ac:dyDescent="0.15">
      <c r="A681" s="112">
        <v>686</v>
      </c>
      <c r="B681" s="113" t="s">
        <v>3423</v>
      </c>
      <c r="C681" s="112" t="s">
        <v>167</v>
      </c>
      <c r="D681" s="112" t="s">
        <v>131</v>
      </c>
      <c r="E681" s="112">
        <v>22</v>
      </c>
      <c r="F681" s="112" t="s">
        <v>3446</v>
      </c>
      <c r="G681" s="112" t="s">
        <v>3447</v>
      </c>
      <c r="H681" s="112" t="s">
        <v>2555</v>
      </c>
      <c r="I681" s="112" t="s">
        <v>14110</v>
      </c>
      <c r="J681" s="112" t="s">
        <v>13319</v>
      </c>
      <c r="K681" s="112" t="s">
        <v>7411</v>
      </c>
      <c r="L681" s="112" t="s">
        <v>14111</v>
      </c>
      <c r="M681" s="237" t="str">
        <f t="shared" si="30"/>
        <v>99</v>
      </c>
      <c r="N681" s="237" t="str">
        <f t="shared" si="31"/>
        <v>増野　加奈子 (3)</v>
      </c>
      <c r="O681" s="237" t="str">
        <f t="shared" si="32"/>
        <v>Kanako MASHINO (99)</v>
      </c>
      <c r="P681" s="112"/>
      <c r="Q681" s="112"/>
    </row>
    <row r="682" spans="1:17" x14ac:dyDescent="0.15">
      <c r="A682" s="112">
        <v>687</v>
      </c>
      <c r="B682" s="113" t="s">
        <v>3423</v>
      </c>
      <c r="C682" s="112" t="s">
        <v>167</v>
      </c>
      <c r="D682" s="112" t="s">
        <v>139</v>
      </c>
      <c r="E682" s="112">
        <v>21</v>
      </c>
      <c r="F682" s="112" t="s">
        <v>3448</v>
      </c>
      <c r="G682" s="112" t="s">
        <v>3449</v>
      </c>
      <c r="H682" s="112" t="s">
        <v>3127</v>
      </c>
      <c r="I682" s="112" t="s">
        <v>14112</v>
      </c>
      <c r="J682" s="112" t="s">
        <v>14113</v>
      </c>
      <c r="K682" s="112" t="s">
        <v>7411</v>
      </c>
      <c r="L682" s="112" t="s">
        <v>14114</v>
      </c>
      <c r="M682" s="237" t="str">
        <f t="shared" si="30"/>
        <v>00</v>
      </c>
      <c r="N682" s="237" t="str">
        <f t="shared" si="31"/>
        <v>下畑　文乃 (2)</v>
      </c>
      <c r="O682" s="237" t="str">
        <f t="shared" si="32"/>
        <v>Fumino SHIMOHATA (00)</v>
      </c>
      <c r="P682" s="112"/>
      <c r="Q682" s="112"/>
    </row>
    <row r="683" spans="1:17" x14ac:dyDescent="0.15">
      <c r="A683" s="112">
        <v>688</v>
      </c>
      <c r="B683" s="113" t="s">
        <v>3423</v>
      </c>
      <c r="C683" s="112" t="s">
        <v>167</v>
      </c>
      <c r="D683" s="112" t="s">
        <v>139</v>
      </c>
      <c r="E683" s="112">
        <v>26</v>
      </c>
      <c r="F683" s="112" t="s">
        <v>3450</v>
      </c>
      <c r="G683" s="112" t="s">
        <v>3451</v>
      </c>
      <c r="H683" s="112" t="s">
        <v>2256</v>
      </c>
      <c r="I683" s="112" t="s">
        <v>14115</v>
      </c>
      <c r="J683" s="112" t="s">
        <v>14116</v>
      </c>
      <c r="K683" s="112" t="s">
        <v>7411</v>
      </c>
      <c r="L683" s="112" t="s">
        <v>14117</v>
      </c>
      <c r="M683" s="237" t="str">
        <f t="shared" si="30"/>
        <v>01</v>
      </c>
      <c r="N683" s="237" t="str">
        <f t="shared" si="31"/>
        <v>上羽　萌 (2)</v>
      </c>
      <c r="O683" s="237" t="str">
        <f t="shared" si="32"/>
        <v>Moegi UWABA (01)</v>
      </c>
      <c r="P683" s="112"/>
      <c r="Q683" s="112"/>
    </row>
    <row r="684" spans="1:17" x14ac:dyDescent="0.15">
      <c r="A684" s="112">
        <v>689</v>
      </c>
      <c r="B684" s="113" t="s">
        <v>3423</v>
      </c>
      <c r="C684" s="112" t="s">
        <v>167</v>
      </c>
      <c r="D684" s="112" t="s">
        <v>131</v>
      </c>
      <c r="E684" s="112">
        <v>27</v>
      </c>
      <c r="F684" s="112" t="s">
        <v>3452</v>
      </c>
      <c r="G684" s="112" t="s">
        <v>3453</v>
      </c>
      <c r="H684" s="112" t="s">
        <v>2149</v>
      </c>
      <c r="I684" s="112" t="s">
        <v>13147</v>
      </c>
      <c r="J684" s="112" t="s">
        <v>13000</v>
      </c>
      <c r="K684" s="112" t="s">
        <v>7411</v>
      </c>
      <c r="L684" s="112" t="s">
        <v>14118</v>
      </c>
      <c r="M684" s="237" t="str">
        <f t="shared" si="30"/>
        <v>99</v>
      </c>
      <c r="N684" s="237" t="str">
        <f t="shared" si="31"/>
        <v>野口　三奈 (3)</v>
      </c>
      <c r="O684" s="237" t="str">
        <f t="shared" si="32"/>
        <v>Mina NOGUCHI (99)</v>
      </c>
      <c r="P684" s="112"/>
      <c r="Q684" s="112"/>
    </row>
    <row r="685" spans="1:17" x14ac:dyDescent="0.15">
      <c r="A685" s="112">
        <v>690</v>
      </c>
      <c r="B685" s="113" t="s">
        <v>3423</v>
      </c>
      <c r="C685" s="112" t="s">
        <v>167</v>
      </c>
      <c r="D685" s="112" t="s">
        <v>139</v>
      </c>
      <c r="E685" s="112">
        <v>26</v>
      </c>
      <c r="F685" s="112" t="s">
        <v>3454</v>
      </c>
      <c r="G685" s="112" t="s">
        <v>3455</v>
      </c>
      <c r="H685" s="112" t="s">
        <v>3456</v>
      </c>
      <c r="I685" s="112" t="s">
        <v>14119</v>
      </c>
      <c r="J685" s="112" t="s">
        <v>12960</v>
      </c>
      <c r="K685" s="112" t="s">
        <v>7411</v>
      </c>
      <c r="L685" s="112" t="s">
        <v>14120</v>
      </c>
      <c r="M685" s="237" t="str">
        <f t="shared" si="30"/>
        <v>99</v>
      </c>
      <c r="N685" s="237" t="str">
        <f t="shared" si="31"/>
        <v>中尾　茜 (2)</v>
      </c>
      <c r="O685" s="237" t="str">
        <f t="shared" si="32"/>
        <v>Akane NAKAO  (99)</v>
      </c>
      <c r="P685" s="112"/>
      <c r="Q685" s="112"/>
    </row>
    <row r="686" spans="1:17" x14ac:dyDescent="0.15">
      <c r="A686" s="112">
        <v>691</v>
      </c>
      <c r="B686" s="113" t="s">
        <v>3423</v>
      </c>
      <c r="C686" s="112" t="s">
        <v>167</v>
      </c>
      <c r="D686" s="112" t="s">
        <v>142</v>
      </c>
      <c r="E686" s="112">
        <v>29</v>
      </c>
      <c r="F686" s="112" t="s">
        <v>3457</v>
      </c>
      <c r="G686" s="112" t="s">
        <v>3458</v>
      </c>
      <c r="H686" s="112" t="s">
        <v>3459</v>
      </c>
      <c r="I686" s="112" t="s">
        <v>14121</v>
      </c>
      <c r="J686" s="112" t="s">
        <v>13263</v>
      </c>
      <c r="K686" s="112" t="s">
        <v>7411</v>
      </c>
      <c r="L686" s="112" t="s">
        <v>14122</v>
      </c>
      <c r="M686" s="237" t="str">
        <f t="shared" si="30"/>
        <v>01</v>
      </c>
      <c r="N686" s="237" t="str">
        <f t="shared" si="31"/>
        <v>原口　由子 (1)</v>
      </c>
      <c r="O686" s="237" t="str">
        <f t="shared" si="32"/>
        <v>Yuko HARAGUCHI (01)</v>
      </c>
      <c r="P686" s="112"/>
      <c r="Q686" s="112"/>
    </row>
    <row r="687" spans="1:17" x14ac:dyDescent="0.15">
      <c r="A687" s="112">
        <v>692</v>
      </c>
      <c r="B687" s="113" t="s">
        <v>3461</v>
      </c>
      <c r="C687" s="112" t="s">
        <v>3462</v>
      </c>
      <c r="D687" s="112" t="s">
        <v>112</v>
      </c>
      <c r="E687" s="112">
        <v>25</v>
      </c>
      <c r="F687" s="112" t="s">
        <v>3460</v>
      </c>
      <c r="G687" s="112" t="s">
        <v>1417</v>
      </c>
      <c r="H687" s="112" t="s">
        <v>3463</v>
      </c>
      <c r="I687" s="112" t="s">
        <v>9446</v>
      </c>
      <c r="J687" s="112" t="s">
        <v>12963</v>
      </c>
      <c r="K687" s="112" t="s">
        <v>7411</v>
      </c>
      <c r="L687" s="112" t="s">
        <v>14123</v>
      </c>
      <c r="M687" s="237" t="str">
        <f t="shared" si="30"/>
        <v>98</v>
      </c>
      <c r="N687" s="237" t="str">
        <f t="shared" si="31"/>
        <v>野田　菜月 (4)</v>
      </c>
      <c r="O687" s="237" t="str">
        <f t="shared" si="32"/>
        <v>Natsuki NODA (98)</v>
      </c>
      <c r="P687" s="112"/>
      <c r="Q687" s="112"/>
    </row>
    <row r="688" spans="1:17" x14ac:dyDescent="0.15">
      <c r="A688" s="112">
        <v>693</v>
      </c>
      <c r="B688" s="113" t="s">
        <v>3465</v>
      </c>
      <c r="C688" s="112" t="s">
        <v>3466</v>
      </c>
      <c r="D688" s="112" t="s">
        <v>112</v>
      </c>
      <c r="E688" s="112">
        <v>26</v>
      </c>
      <c r="F688" s="112" t="s">
        <v>3464</v>
      </c>
      <c r="G688" s="112" t="s">
        <v>1449</v>
      </c>
      <c r="H688" s="112" t="s">
        <v>3467</v>
      </c>
      <c r="I688" s="112" t="s">
        <v>8202</v>
      </c>
      <c r="J688" s="112" t="s">
        <v>13466</v>
      </c>
      <c r="K688" s="112" t="s">
        <v>7411</v>
      </c>
      <c r="L688" s="112" t="s">
        <v>14124</v>
      </c>
      <c r="M688" s="237" t="str">
        <f t="shared" si="30"/>
        <v>99</v>
      </c>
      <c r="N688" s="237" t="str">
        <f t="shared" si="31"/>
        <v>上野　真理子 (4)</v>
      </c>
      <c r="O688" s="237" t="str">
        <f t="shared" si="32"/>
        <v>Mariko UENO (99)</v>
      </c>
      <c r="P688" s="112"/>
      <c r="Q688" s="112"/>
    </row>
    <row r="689" spans="1:17" x14ac:dyDescent="0.15">
      <c r="A689" s="112">
        <v>694</v>
      </c>
      <c r="B689" s="113" t="s">
        <v>3465</v>
      </c>
      <c r="C689" s="112" t="s">
        <v>3466</v>
      </c>
      <c r="D689" s="112" t="s">
        <v>112</v>
      </c>
      <c r="E689" s="112">
        <v>27</v>
      </c>
      <c r="F689" s="112" t="s">
        <v>3468</v>
      </c>
      <c r="G689" s="112" t="s">
        <v>1450</v>
      </c>
      <c r="H689" s="112" t="s">
        <v>3469</v>
      </c>
      <c r="I689" s="112" t="s">
        <v>14125</v>
      </c>
      <c r="J689" s="112" t="s">
        <v>14126</v>
      </c>
      <c r="K689" s="112" t="s">
        <v>7411</v>
      </c>
      <c r="L689" s="112" t="s">
        <v>14127</v>
      </c>
      <c r="M689" s="237" t="str">
        <f t="shared" si="30"/>
        <v>98</v>
      </c>
      <c r="N689" s="237" t="str">
        <f t="shared" si="31"/>
        <v>小枝　未森 (4)</v>
      </c>
      <c r="O689" s="237" t="str">
        <f t="shared" si="32"/>
        <v>Mimori KOEDA (98)</v>
      </c>
      <c r="P689" s="112"/>
      <c r="Q689" s="112"/>
    </row>
    <row r="690" spans="1:17" x14ac:dyDescent="0.15">
      <c r="A690" s="112">
        <v>695</v>
      </c>
      <c r="B690" s="113" t="s">
        <v>3465</v>
      </c>
      <c r="C690" s="112" t="s">
        <v>3466</v>
      </c>
      <c r="D690" s="112" t="s">
        <v>112</v>
      </c>
      <c r="E690" s="112">
        <v>26</v>
      </c>
      <c r="F690" s="112" t="s">
        <v>3470</v>
      </c>
      <c r="G690" s="112" t="s">
        <v>1451</v>
      </c>
      <c r="H690" s="112" t="s">
        <v>3471</v>
      </c>
      <c r="I690" s="112" t="s">
        <v>13341</v>
      </c>
      <c r="J690" s="112" t="s">
        <v>14128</v>
      </c>
      <c r="K690" s="112" t="s">
        <v>7411</v>
      </c>
      <c r="L690" s="112" t="s">
        <v>14129</v>
      </c>
      <c r="M690" s="237" t="str">
        <f t="shared" si="30"/>
        <v>98</v>
      </c>
      <c r="N690" s="237" t="str">
        <f t="shared" si="31"/>
        <v>山﨑　夢乃 (4)</v>
      </c>
      <c r="O690" s="237" t="str">
        <f t="shared" si="32"/>
        <v>Yumeno YAMAZAKI (98)</v>
      </c>
      <c r="P690" s="112"/>
      <c r="Q690" s="112"/>
    </row>
    <row r="691" spans="1:17" x14ac:dyDescent="0.15">
      <c r="A691" s="112">
        <v>696</v>
      </c>
      <c r="B691" s="113" t="s">
        <v>3465</v>
      </c>
      <c r="C691" s="112" t="s">
        <v>3466</v>
      </c>
      <c r="D691" s="112" t="s">
        <v>112</v>
      </c>
      <c r="E691" s="112" t="s">
        <v>1742</v>
      </c>
      <c r="F691" s="112" t="s">
        <v>3472</v>
      </c>
      <c r="G691" s="112" t="s">
        <v>1452</v>
      </c>
      <c r="H691" s="112" t="s">
        <v>2899</v>
      </c>
      <c r="I691" s="112" t="s">
        <v>1711</v>
      </c>
      <c r="J691" s="112" t="s">
        <v>13608</v>
      </c>
      <c r="K691" s="112" t="s">
        <v>7411</v>
      </c>
      <c r="L691" s="112" t="s">
        <v>14130</v>
      </c>
      <c r="M691" s="237" t="str">
        <f t="shared" si="30"/>
        <v>99</v>
      </c>
      <c r="N691" s="237" t="str">
        <f t="shared" si="31"/>
        <v>山下　桃花 (4)</v>
      </c>
      <c r="O691" s="237" t="str">
        <f t="shared" si="32"/>
        <v>Momoka YAMASHITA (99)</v>
      </c>
      <c r="P691" s="112"/>
      <c r="Q691" s="112"/>
    </row>
    <row r="692" spans="1:17" x14ac:dyDescent="0.15">
      <c r="A692" s="112">
        <v>697</v>
      </c>
      <c r="B692" s="113" t="s">
        <v>3465</v>
      </c>
      <c r="C692" s="112" t="s">
        <v>3466</v>
      </c>
      <c r="D692" s="112" t="s">
        <v>112</v>
      </c>
      <c r="E692" s="112">
        <v>27</v>
      </c>
      <c r="F692" s="112" t="s">
        <v>3473</v>
      </c>
      <c r="G692" s="112" t="s">
        <v>1453</v>
      </c>
      <c r="H692" s="112" t="s">
        <v>3474</v>
      </c>
      <c r="I692" s="112" t="s">
        <v>13002</v>
      </c>
      <c r="J692" s="112" t="s">
        <v>12956</v>
      </c>
      <c r="K692" s="112" t="s">
        <v>7411</v>
      </c>
      <c r="L692" s="112" t="s">
        <v>14131</v>
      </c>
      <c r="M692" s="237" t="str">
        <f t="shared" si="30"/>
        <v>98</v>
      </c>
      <c r="N692" s="237" t="str">
        <f t="shared" si="31"/>
        <v>吉田　夏菜 (4)</v>
      </c>
      <c r="O692" s="237" t="str">
        <f t="shared" si="32"/>
        <v>Nana YOSHIDA (98)</v>
      </c>
      <c r="P692" s="112"/>
      <c r="Q692" s="112"/>
    </row>
    <row r="693" spans="1:17" x14ac:dyDescent="0.15">
      <c r="A693" s="112">
        <v>698</v>
      </c>
      <c r="B693" s="113" t="s">
        <v>3465</v>
      </c>
      <c r="C693" s="112" t="s">
        <v>3466</v>
      </c>
      <c r="D693" s="112" t="s">
        <v>112</v>
      </c>
      <c r="E693" s="112">
        <v>26</v>
      </c>
      <c r="F693" s="112" t="s">
        <v>3475</v>
      </c>
      <c r="G693" s="112" t="s">
        <v>1454</v>
      </c>
      <c r="H693" s="112" t="s">
        <v>3476</v>
      </c>
      <c r="I693" s="112" t="s">
        <v>14132</v>
      </c>
      <c r="J693" s="112" t="s">
        <v>13037</v>
      </c>
      <c r="K693" s="112" t="s">
        <v>7411</v>
      </c>
      <c r="L693" s="112" t="s">
        <v>14133</v>
      </c>
      <c r="M693" s="237" t="str">
        <f t="shared" si="30"/>
        <v>98</v>
      </c>
      <c r="N693" s="237" t="str">
        <f t="shared" si="31"/>
        <v>森田　真以 (4)</v>
      </c>
      <c r="O693" s="237" t="str">
        <f t="shared" si="32"/>
        <v>Mai MORITA (98)</v>
      </c>
      <c r="P693" s="112"/>
      <c r="Q693" s="112"/>
    </row>
    <row r="694" spans="1:17" x14ac:dyDescent="0.15">
      <c r="A694" s="112">
        <v>699</v>
      </c>
      <c r="B694" s="113" t="s">
        <v>3465</v>
      </c>
      <c r="C694" s="112" t="s">
        <v>3466</v>
      </c>
      <c r="D694" s="112" t="s">
        <v>112</v>
      </c>
      <c r="E694" s="112">
        <v>26</v>
      </c>
      <c r="F694" s="112" t="s">
        <v>3477</v>
      </c>
      <c r="G694" s="112" t="s">
        <v>1462</v>
      </c>
      <c r="H694" s="112" t="s">
        <v>3039</v>
      </c>
      <c r="I694" s="112" t="s">
        <v>9321</v>
      </c>
      <c r="J694" s="112" t="s">
        <v>14134</v>
      </c>
      <c r="K694" s="112" t="s">
        <v>7411</v>
      </c>
      <c r="L694" s="112" t="s">
        <v>14135</v>
      </c>
      <c r="M694" s="237" t="str">
        <f t="shared" si="30"/>
        <v>98</v>
      </c>
      <c r="N694" s="237" t="str">
        <f t="shared" si="31"/>
        <v>柴田　季代子 (4)</v>
      </c>
      <c r="O694" s="237" t="str">
        <f t="shared" si="32"/>
        <v>Kiyoko SHIBATA (98)</v>
      </c>
      <c r="P694" s="112"/>
      <c r="Q694" s="112"/>
    </row>
    <row r="695" spans="1:17" x14ac:dyDescent="0.15">
      <c r="A695" s="112">
        <v>700</v>
      </c>
      <c r="B695" s="113" t="s">
        <v>3465</v>
      </c>
      <c r="C695" s="112" t="s">
        <v>3466</v>
      </c>
      <c r="D695" s="112" t="s">
        <v>131</v>
      </c>
      <c r="E695" s="112">
        <v>26</v>
      </c>
      <c r="F695" s="112" t="s">
        <v>3478</v>
      </c>
      <c r="G695" s="112" t="s">
        <v>1455</v>
      </c>
      <c r="H695" s="112" t="s">
        <v>3222</v>
      </c>
      <c r="I695" s="112" t="s">
        <v>14136</v>
      </c>
      <c r="J695" s="112" t="s">
        <v>13035</v>
      </c>
      <c r="K695" s="112" t="s">
        <v>7411</v>
      </c>
      <c r="L695" s="112" t="s">
        <v>14137</v>
      </c>
      <c r="M695" s="237" t="str">
        <f t="shared" si="30"/>
        <v>00</v>
      </c>
      <c r="N695" s="237" t="str">
        <f t="shared" si="31"/>
        <v>青松　真那 (3)</v>
      </c>
      <c r="O695" s="237" t="str">
        <f t="shared" si="32"/>
        <v>Mana AOMATSU (00)</v>
      </c>
      <c r="P695" s="112"/>
      <c r="Q695" s="112"/>
    </row>
    <row r="696" spans="1:17" x14ac:dyDescent="0.15">
      <c r="A696" s="112">
        <v>701</v>
      </c>
      <c r="B696" s="113" t="s">
        <v>3465</v>
      </c>
      <c r="C696" s="112" t="s">
        <v>3466</v>
      </c>
      <c r="D696" s="112" t="s">
        <v>131</v>
      </c>
      <c r="E696" s="112">
        <v>28</v>
      </c>
      <c r="F696" s="112" t="s">
        <v>3479</v>
      </c>
      <c r="G696" s="112" t="s">
        <v>1456</v>
      </c>
      <c r="H696" s="112" t="s">
        <v>1598</v>
      </c>
      <c r="I696" s="112" t="s">
        <v>7487</v>
      </c>
      <c r="J696" s="112" t="s">
        <v>13466</v>
      </c>
      <c r="K696" s="112" t="s">
        <v>7411</v>
      </c>
      <c r="L696" s="112" t="s">
        <v>14138</v>
      </c>
      <c r="M696" s="237" t="str">
        <f t="shared" si="30"/>
        <v>99</v>
      </c>
      <c r="N696" s="237" t="str">
        <f t="shared" si="31"/>
        <v>井田　まり子 (3)</v>
      </c>
      <c r="O696" s="237" t="str">
        <f t="shared" si="32"/>
        <v>Mariko IDA (99)</v>
      </c>
      <c r="P696" s="112"/>
      <c r="Q696" s="112"/>
    </row>
    <row r="697" spans="1:17" x14ac:dyDescent="0.15">
      <c r="A697" s="112">
        <v>702</v>
      </c>
      <c r="B697" s="113" t="s">
        <v>3465</v>
      </c>
      <c r="C697" s="112" t="s">
        <v>3466</v>
      </c>
      <c r="D697" s="112" t="s">
        <v>131</v>
      </c>
      <c r="E697" s="112">
        <v>43</v>
      </c>
      <c r="F697" s="112" t="s">
        <v>3480</v>
      </c>
      <c r="G697" s="112" t="s">
        <v>1457</v>
      </c>
      <c r="H697" s="112" t="s">
        <v>3481</v>
      </c>
      <c r="I697" s="112" t="s">
        <v>13402</v>
      </c>
      <c r="J697" s="112" t="s">
        <v>13111</v>
      </c>
      <c r="K697" s="112" t="s">
        <v>7411</v>
      </c>
      <c r="L697" s="112" t="s">
        <v>14139</v>
      </c>
      <c r="M697" s="237" t="str">
        <f t="shared" si="30"/>
        <v>99</v>
      </c>
      <c r="N697" s="237" t="str">
        <f t="shared" si="31"/>
        <v>岡本　佳奈絵 (3)</v>
      </c>
      <c r="O697" s="237" t="str">
        <f t="shared" si="32"/>
        <v>Kanae OKAMOTO (99)</v>
      </c>
      <c r="P697" s="112"/>
      <c r="Q697" s="112"/>
    </row>
    <row r="698" spans="1:17" x14ac:dyDescent="0.15">
      <c r="A698" s="112">
        <v>703</v>
      </c>
      <c r="B698" s="113" t="s">
        <v>3465</v>
      </c>
      <c r="C698" s="112" t="s">
        <v>3466</v>
      </c>
      <c r="D698" s="112" t="s">
        <v>131</v>
      </c>
      <c r="E698" s="112">
        <v>16</v>
      </c>
      <c r="F698" s="112" t="s">
        <v>3482</v>
      </c>
      <c r="G698" s="112" t="s">
        <v>1458</v>
      </c>
      <c r="H698" s="112" t="s">
        <v>3483</v>
      </c>
      <c r="I698" s="112" t="s">
        <v>10031</v>
      </c>
      <c r="J698" s="112" t="s">
        <v>14140</v>
      </c>
      <c r="K698" s="112" t="s">
        <v>7411</v>
      </c>
      <c r="L698" s="112" t="s">
        <v>14141</v>
      </c>
      <c r="M698" s="237" t="str">
        <f t="shared" si="30"/>
        <v>99</v>
      </c>
      <c r="N698" s="237" t="str">
        <f t="shared" si="31"/>
        <v>垣内　うらら (3)</v>
      </c>
      <c r="O698" s="237" t="str">
        <f t="shared" si="32"/>
        <v>Urara KAKIUCHI (99)</v>
      </c>
      <c r="P698" s="112"/>
      <c r="Q698" s="112"/>
    </row>
    <row r="699" spans="1:17" x14ac:dyDescent="0.15">
      <c r="A699" s="112">
        <v>704</v>
      </c>
      <c r="B699" s="113" t="s">
        <v>3465</v>
      </c>
      <c r="C699" s="112" t="s">
        <v>3466</v>
      </c>
      <c r="D699" s="112" t="s">
        <v>131</v>
      </c>
      <c r="E699" s="112">
        <v>28</v>
      </c>
      <c r="F699" s="112" t="s">
        <v>3484</v>
      </c>
      <c r="G699" s="112" t="s">
        <v>1459</v>
      </c>
      <c r="H699" s="112" t="s">
        <v>2483</v>
      </c>
      <c r="I699" s="112" t="s">
        <v>14142</v>
      </c>
      <c r="J699" s="112" t="s">
        <v>1599</v>
      </c>
      <c r="K699" s="112" t="s">
        <v>7411</v>
      </c>
      <c r="L699" s="112" t="s">
        <v>14143</v>
      </c>
      <c r="M699" s="237" t="str">
        <f t="shared" si="30"/>
        <v>99</v>
      </c>
      <c r="N699" s="237" t="str">
        <f t="shared" si="31"/>
        <v>芝本　涼花 (3)</v>
      </c>
      <c r="O699" s="237" t="str">
        <f t="shared" si="32"/>
        <v>Suzuka SHIBAMOTO (99)</v>
      </c>
      <c r="P699" s="112"/>
      <c r="Q699" s="112"/>
    </row>
    <row r="700" spans="1:17" x14ac:dyDescent="0.15">
      <c r="A700" s="112">
        <v>705</v>
      </c>
      <c r="B700" s="113" t="s">
        <v>3465</v>
      </c>
      <c r="C700" s="112" t="s">
        <v>3466</v>
      </c>
      <c r="D700" s="112" t="s">
        <v>131</v>
      </c>
      <c r="E700" s="112">
        <v>44</v>
      </c>
      <c r="F700" s="112" t="s">
        <v>3485</v>
      </c>
      <c r="G700" s="112" t="s">
        <v>1460</v>
      </c>
      <c r="H700" s="112" t="s">
        <v>3486</v>
      </c>
      <c r="I700" s="112" t="s">
        <v>8005</v>
      </c>
      <c r="J700" s="112" t="s">
        <v>13035</v>
      </c>
      <c r="K700" s="112" t="s">
        <v>7411</v>
      </c>
      <c r="L700" s="112" t="s">
        <v>14144</v>
      </c>
      <c r="M700" s="237" t="str">
        <f t="shared" si="30"/>
        <v>99</v>
      </c>
      <c r="N700" s="237" t="str">
        <f t="shared" si="31"/>
        <v>平塚　真菜 (3)</v>
      </c>
      <c r="O700" s="237" t="str">
        <f t="shared" si="32"/>
        <v>Mana HIRATSUKA (99)</v>
      </c>
      <c r="P700" s="112"/>
      <c r="Q700" s="112"/>
    </row>
    <row r="701" spans="1:17" x14ac:dyDescent="0.15">
      <c r="A701" s="112">
        <v>706</v>
      </c>
      <c r="B701" s="113" t="s">
        <v>3465</v>
      </c>
      <c r="C701" s="112" t="s">
        <v>3466</v>
      </c>
      <c r="D701" s="112" t="s">
        <v>131</v>
      </c>
      <c r="E701" s="112">
        <v>28</v>
      </c>
      <c r="F701" s="112" t="s">
        <v>3487</v>
      </c>
      <c r="G701" s="112" t="s">
        <v>1461</v>
      </c>
      <c r="H701" s="112" t="s">
        <v>3488</v>
      </c>
      <c r="I701" s="112" t="s">
        <v>13497</v>
      </c>
      <c r="J701" s="112" t="s">
        <v>2065</v>
      </c>
      <c r="K701" s="112" t="s">
        <v>7411</v>
      </c>
      <c r="L701" s="112" t="s">
        <v>14145</v>
      </c>
      <c r="M701" s="237" t="str">
        <f t="shared" si="30"/>
        <v>99</v>
      </c>
      <c r="N701" s="237" t="str">
        <f t="shared" si="31"/>
        <v>古田　望緒 (3)</v>
      </c>
      <c r="O701" s="237" t="str">
        <f t="shared" si="32"/>
        <v>Mio FURUTA (99)</v>
      </c>
      <c r="P701" s="112"/>
      <c r="Q701" s="112"/>
    </row>
    <row r="702" spans="1:17" x14ac:dyDescent="0.15">
      <c r="A702" s="112">
        <v>707</v>
      </c>
      <c r="B702" s="113" t="s">
        <v>3465</v>
      </c>
      <c r="C702" s="112" t="s">
        <v>3466</v>
      </c>
      <c r="D702" s="112" t="s">
        <v>139</v>
      </c>
      <c r="E702" s="112">
        <v>26</v>
      </c>
      <c r="F702" s="112" t="s">
        <v>3489</v>
      </c>
      <c r="G702" s="112" t="s">
        <v>3490</v>
      </c>
      <c r="H702" s="112" t="s">
        <v>2026</v>
      </c>
      <c r="I702" s="112" t="s">
        <v>13387</v>
      </c>
      <c r="J702" s="112" t="s">
        <v>1844</v>
      </c>
      <c r="K702" s="112" t="s">
        <v>7411</v>
      </c>
      <c r="L702" s="112" t="s">
        <v>14146</v>
      </c>
      <c r="M702" s="237" t="str">
        <f t="shared" si="30"/>
        <v>00</v>
      </c>
      <c r="N702" s="237" t="str">
        <f t="shared" si="31"/>
        <v>大坂　朋世 (2)</v>
      </c>
      <c r="O702" s="237" t="str">
        <f t="shared" si="32"/>
        <v>Tomoyo OSAKA (00)</v>
      </c>
      <c r="P702" s="112"/>
      <c r="Q702" s="112"/>
    </row>
    <row r="703" spans="1:17" x14ac:dyDescent="0.15">
      <c r="A703" s="112">
        <v>708</v>
      </c>
      <c r="B703" s="113" t="s">
        <v>3465</v>
      </c>
      <c r="C703" s="112" t="s">
        <v>3466</v>
      </c>
      <c r="D703" s="112" t="s">
        <v>139</v>
      </c>
      <c r="E703" s="112">
        <v>26</v>
      </c>
      <c r="F703" s="112" t="s">
        <v>3491</v>
      </c>
      <c r="G703" s="112" t="s">
        <v>3492</v>
      </c>
      <c r="H703" s="112" t="s">
        <v>3273</v>
      </c>
      <c r="I703" s="112" t="s">
        <v>14147</v>
      </c>
      <c r="J703" s="112" t="s">
        <v>13191</v>
      </c>
      <c r="K703" s="112" t="s">
        <v>7411</v>
      </c>
      <c r="L703" s="112" t="s">
        <v>14148</v>
      </c>
      <c r="M703" s="237" t="str">
        <f t="shared" si="30"/>
        <v>00</v>
      </c>
      <c r="N703" s="237" t="str">
        <f t="shared" si="31"/>
        <v>久木　柚奈 (2)</v>
      </c>
      <c r="O703" s="237" t="str">
        <f t="shared" si="32"/>
        <v>Yuna KYUKI (00)</v>
      </c>
      <c r="P703" s="112"/>
      <c r="Q703" s="112"/>
    </row>
    <row r="704" spans="1:17" x14ac:dyDescent="0.15">
      <c r="A704" s="112">
        <v>709</v>
      </c>
      <c r="B704" s="113" t="s">
        <v>3465</v>
      </c>
      <c r="C704" s="112" t="s">
        <v>3466</v>
      </c>
      <c r="D704" s="112" t="s">
        <v>139</v>
      </c>
      <c r="E704" s="112">
        <v>25</v>
      </c>
      <c r="F704" s="112" t="s">
        <v>3493</v>
      </c>
      <c r="G704" s="112" t="s">
        <v>3494</v>
      </c>
      <c r="H704" s="112" t="s">
        <v>2170</v>
      </c>
      <c r="I704" s="112" t="s">
        <v>8342</v>
      </c>
      <c r="J704" s="112" t="s">
        <v>14149</v>
      </c>
      <c r="K704" s="112" t="s">
        <v>7411</v>
      </c>
      <c r="L704" s="112" t="s">
        <v>14150</v>
      </c>
      <c r="M704" s="237" t="str">
        <f t="shared" si="30"/>
        <v>00</v>
      </c>
      <c r="N704" s="237" t="str">
        <f t="shared" si="31"/>
        <v>武田　愛生 (2)</v>
      </c>
      <c r="O704" s="237" t="str">
        <f t="shared" si="32"/>
        <v>Aimi TAKEDA (00)</v>
      </c>
      <c r="P704" s="112"/>
      <c r="Q704" s="112"/>
    </row>
    <row r="705" spans="1:17" x14ac:dyDescent="0.15">
      <c r="A705" s="112">
        <v>710</v>
      </c>
      <c r="B705" s="113" t="s">
        <v>3465</v>
      </c>
      <c r="C705" s="112" t="s">
        <v>3466</v>
      </c>
      <c r="D705" s="112" t="s">
        <v>139</v>
      </c>
      <c r="E705" s="112">
        <v>38</v>
      </c>
      <c r="F705" s="112" t="s">
        <v>3495</v>
      </c>
      <c r="G705" s="112" t="s">
        <v>3496</v>
      </c>
      <c r="H705" s="112" t="s">
        <v>2792</v>
      </c>
      <c r="I705" s="112" t="s">
        <v>8040</v>
      </c>
      <c r="J705" s="112" t="s">
        <v>13127</v>
      </c>
      <c r="K705" s="112" t="s">
        <v>7411</v>
      </c>
      <c r="L705" s="112" t="s">
        <v>14151</v>
      </c>
      <c r="M705" s="237" t="str">
        <f t="shared" si="30"/>
        <v>00</v>
      </c>
      <c r="N705" s="237" t="str">
        <f t="shared" si="31"/>
        <v>原田　萌花 (2)</v>
      </c>
      <c r="O705" s="237" t="str">
        <f t="shared" si="32"/>
        <v>Moeka HARADA (00)</v>
      </c>
      <c r="P705" s="112"/>
      <c r="Q705" s="112"/>
    </row>
    <row r="706" spans="1:17" x14ac:dyDescent="0.15">
      <c r="A706" s="112">
        <v>711</v>
      </c>
      <c r="B706" s="113" t="s">
        <v>3465</v>
      </c>
      <c r="C706" s="112" t="s">
        <v>3466</v>
      </c>
      <c r="D706" s="112" t="s">
        <v>139</v>
      </c>
      <c r="E706" s="112">
        <v>38</v>
      </c>
      <c r="F706" s="112" t="s">
        <v>3497</v>
      </c>
      <c r="G706" s="112" t="s">
        <v>3498</v>
      </c>
      <c r="H706" s="112" t="s">
        <v>1614</v>
      </c>
      <c r="I706" s="112" t="s">
        <v>14152</v>
      </c>
      <c r="J706" s="112" t="s">
        <v>14153</v>
      </c>
      <c r="K706" s="112" t="s">
        <v>7411</v>
      </c>
      <c r="L706" s="112" t="s">
        <v>14154</v>
      </c>
      <c r="M706" s="237" t="str">
        <f t="shared" si="30"/>
        <v>00</v>
      </c>
      <c r="N706" s="237" t="str">
        <f t="shared" si="31"/>
        <v>山岡　美沙子 (2)</v>
      </c>
      <c r="O706" s="237" t="str">
        <f t="shared" si="32"/>
        <v>Misako YAMAOKA (00)</v>
      </c>
      <c r="P706" s="112"/>
      <c r="Q706" s="112"/>
    </row>
    <row r="707" spans="1:17" x14ac:dyDescent="0.15">
      <c r="A707" s="112">
        <v>712</v>
      </c>
      <c r="B707" s="113" t="s">
        <v>3465</v>
      </c>
      <c r="C707" s="112" t="s">
        <v>3466</v>
      </c>
      <c r="D707" s="112" t="s">
        <v>139</v>
      </c>
      <c r="E707" s="112">
        <v>18</v>
      </c>
      <c r="F707" s="112" t="s">
        <v>3499</v>
      </c>
      <c r="G707" s="112" t="s">
        <v>3500</v>
      </c>
      <c r="H707" s="112" t="s">
        <v>2326</v>
      </c>
      <c r="I707" s="112" t="s">
        <v>7402</v>
      </c>
      <c r="J707" s="112" t="s">
        <v>12984</v>
      </c>
      <c r="K707" s="112" t="s">
        <v>7411</v>
      </c>
      <c r="L707" s="112" t="s">
        <v>14155</v>
      </c>
      <c r="M707" s="237" t="str">
        <f t="shared" ref="M707:M770" si="33">LEFT(H707,2)</f>
        <v>00</v>
      </c>
      <c r="N707" s="237" t="str">
        <f t="shared" ref="N707:N770" si="34">F707&amp;" ("&amp;D707&amp;")"</f>
        <v>山田　さやか (2)</v>
      </c>
      <c r="O707" s="237" t="str">
        <f t="shared" ref="O707:O770" si="35">J707&amp;" "&amp;I707&amp;" ("&amp;M707&amp;")"</f>
        <v>Sayaka YAMADA (00)</v>
      </c>
      <c r="P707" s="112"/>
      <c r="Q707" s="112"/>
    </row>
    <row r="708" spans="1:17" x14ac:dyDescent="0.15">
      <c r="A708" s="112">
        <v>713</v>
      </c>
      <c r="B708" s="113" t="s">
        <v>3465</v>
      </c>
      <c r="C708" s="112" t="s">
        <v>3466</v>
      </c>
      <c r="D708" s="112" t="s">
        <v>139</v>
      </c>
      <c r="E708" s="112">
        <v>25</v>
      </c>
      <c r="F708" s="112" t="s">
        <v>3501</v>
      </c>
      <c r="G708" s="112" t="s">
        <v>3502</v>
      </c>
      <c r="H708" s="112" t="s">
        <v>3503</v>
      </c>
      <c r="I708" s="112" t="s">
        <v>14156</v>
      </c>
      <c r="J708" s="112" t="s">
        <v>13669</v>
      </c>
      <c r="K708" s="112" t="s">
        <v>7411</v>
      </c>
      <c r="L708" s="112" t="s">
        <v>14157</v>
      </c>
      <c r="M708" s="237" t="str">
        <f t="shared" si="33"/>
        <v>00</v>
      </c>
      <c r="N708" s="237" t="str">
        <f t="shared" si="34"/>
        <v>牛澤　美織 (2)</v>
      </c>
      <c r="O708" s="237" t="str">
        <f t="shared" si="35"/>
        <v>Miori USHIZAWA (00)</v>
      </c>
      <c r="P708" s="112"/>
      <c r="Q708" s="112"/>
    </row>
    <row r="709" spans="1:17" x14ac:dyDescent="0.15">
      <c r="A709" s="112">
        <v>714</v>
      </c>
      <c r="B709" s="113" t="s">
        <v>3465</v>
      </c>
      <c r="C709" s="112" t="s">
        <v>3466</v>
      </c>
      <c r="D709" s="112" t="s">
        <v>139</v>
      </c>
      <c r="E709" s="112">
        <v>27</v>
      </c>
      <c r="F709" s="112" t="s">
        <v>3504</v>
      </c>
      <c r="G709" s="112" t="s">
        <v>3505</v>
      </c>
      <c r="H709" s="112" t="s">
        <v>3267</v>
      </c>
      <c r="I709" s="112" t="s">
        <v>7985</v>
      </c>
      <c r="J709" s="112" t="s">
        <v>8897</v>
      </c>
      <c r="K709" s="112" t="s">
        <v>7411</v>
      </c>
      <c r="L709" s="112" t="s">
        <v>14158</v>
      </c>
      <c r="M709" s="237" t="str">
        <f t="shared" si="33"/>
        <v>00</v>
      </c>
      <c r="N709" s="237" t="str">
        <f t="shared" si="34"/>
        <v>中川　瑞希 (2)</v>
      </c>
      <c r="O709" s="237" t="str">
        <f t="shared" si="35"/>
        <v>Mizuki NAKAGAWA (00)</v>
      </c>
      <c r="P709" s="112"/>
      <c r="Q709" s="112"/>
    </row>
    <row r="710" spans="1:17" x14ac:dyDescent="0.15">
      <c r="A710" s="112">
        <v>715</v>
      </c>
      <c r="B710" s="113" t="s">
        <v>3465</v>
      </c>
      <c r="C710" s="112" t="s">
        <v>3466</v>
      </c>
      <c r="D710" s="112" t="s">
        <v>139</v>
      </c>
      <c r="E710" s="112">
        <v>27</v>
      </c>
      <c r="F710" s="112" t="s">
        <v>3506</v>
      </c>
      <c r="G710" s="112" t="s">
        <v>3507</v>
      </c>
      <c r="H710" s="112" t="s">
        <v>2033</v>
      </c>
      <c r="I710" s="112" t="s">
        <v>14159</v>
      </c>
      <c r="J710" s="112" t="s">
        <v>13590</v>
      </c>
      <c r="K710" s="112" t="s">
        <v>7411</v>
      </c>
      <c r="L710" s="112" t="s">
        <v>14160</v>
      </c>
      <c r="M710" s="237" t="str">
        <f t="shared" si="33"/>
        <v>00</v>
      </c>
      <c r="N710" s="237" t="str">
        <f t="shared" si="34"/>
        <v>羽田　藍 (2)</v>
      </c>
      <c r="O710" s="237" t="str">
        <f t="shared" si="35"/>
        <v>Ai HANETA (00)</v>
      </c>
      <c r="P710" s="112"/>
      <c r="Q710" s="112"/>
    </row>
    <row r="711" spans="1:17" x14ac:dyDescent="0.15">
      <c r="A711" s="112">
        <v>716</v>
      </c>
      <c r="B711" s="113" t="s">
        <v>3465</v>
      </c>
      <c r="C711" s="112" t="s">
        <v>3466</v>
      </c>
      <c r="D711" s="112" t="s">
        <v>139</v>
      </c>
      <c r="E711" s="112">
        <v>25</v>
      </c>
      <c r="F711" s="112" t="s">
        <v>3508</v>
      </c>
      <c r="G711" s="112" t="s">
        <v>3509</v>
      </c>
      <c r="H711" s="112" t="s">
        <v>2166</v>
      </c>
      <c r="I711" s="112" t="s">
        <v>14161</v>
      </c>
      <c r="J711" s="112" t="s">
        <v>7401</v>
      </c>
      <c r="K711" s="112" t="s">
        <v>7411</v>
      </c>
      <c r="L711" s="112" t="s">
        <v>14162</v>
      </c>
      <c r="M711" s="237" t="str">
        <f t="shared" si="33"/>
        <v>00</v>
      </c>
      <c r="N711" s="237" t="str">
        <f t="shared" si="34"/>
        <v>丸野　温紀 (2)</v>
      </c>
      <c r="O711" s="237" t="str">
        <f t="shared" si="35"/>
        <v>Haruki MARUNO (00)</v>
      </c>
      <c r="P711" s="112"/>
      <c r="Q711" s="112"/>
    </row>
    <row r="712" spans="1:17" x14ac:dyDescent="0.15">
      <c r="A712" s="112">
        <v>717</v>
      </c>
      <c r="B712" s="113" t="s">
        <v>3465</v>
      </c>
      <c r="C712" s="112" t="s">
        <v>3466</v>
      </c>
      <c r="D712" s="112" t="s">
        <v>142</v>
      </c>
      <c r="E712" s="112">
        <v>33</v>
      </c>
      <c r="F712" s="112" t="s">
        <v>3510</v>
      </c>
      <c r="G712" s="112" t="s">
        <v>3511</v>
      </c>
      <c r="H712" s="112" t="s">
        <v>3512</v>
      </c>
      <c r="I712" s="112" t="s">
        <v>14163</v>
      </c>
      <c r="J712" s="112" t="s">
        <v>13315</v>
      </c>
      <c r="K712" s="112" t="s">
        <v>7411</v>
      </c>
      <c r="L712" s="112" t="s">
        <v>14164</v>
      </c>
      <c r="M712" s="237" t="str">
        <f t="shared" si="33"/>
        <v>01</v>
      </c>
      <c r="N712" s="237" t="str">
        <f t="shared" si="34"/>
        <v>市本　桃子 (1)</v>
      </c>
      <c r="O712" s="237" t="str">
        <f t="shared" si="35"/>
        <v>Momoko ICHIMOTO (01)</v>
      </c>
      <c r="P712" s="112"/>
      <c r="Q712" s="112"/>
    </row>
    <row r="713" spans="1:17" x14ac:dyDescent="0.15">
      <c r="A713" s="112">
        <v>718</v>
      </c>
      <c r="B713" s="113" t="s">
        <v>3465</v>
      </c>
      <c r="C713" s="112" t="s">
        <v>3466</v>
      </c>
      <c r="D713" s="112" t="s">
        <v>142</v>
      </c>
      <c r="E713" s="112">
        <v>25</v>
      </c>
      <c r="F713" s="112" t="s">
        <v>3513</v>
      </c>
      <c r="G713" s="112" t="s">
        <v>3514</v>
      </c>
      <c r="H713" s="112" t="s">
        <v>3515</v>
      </c>
      <c r="I713" s="112" t="s">
        <v>9928</v>
      </c>
      <c r="J713" s="112" t="s">
        <v>13256</v>
      </c>
      <c r="K713" s="112" t="s">
        <v>7411</v>
      </c>
      <c r="L713" s="112" t="s">
        <v>14165</v>
      </c>
      <c r="M713" s="237" t="str">
        <f t="shared" si="33"/>
        <v>01</v>
      </c>
      <c r="N713" s="237" t="str">
        <f t="shared" si="34"/>
        <v>清水　ひなた (1)</v>
      </c>
      <c r="O713" s="237" t="str">
        <f t="shared" si="35"/>
        <v>Hinata SHIMIZU (01)</v>
      </c>
      <c r="P713" s="112"/>
      <c r="Q713" s="112"/>
    </row>
    <row r="714" spans="1:17" x14ac:dyDescent="0.15">
      <c r="A714" s="112">
        <v>719</v>
      </c>
      <c r="B714" s="113" t="s">
        <v>3465</v>
      </c>
      <c r="C714" s="112" t="s">
        <v>3466</v>
      </c>
      <c r="D714" s="112" t="s">
        <v>142</v>
      </c>
      <c r="E714" s="112">
        <v>25</v>
      </c>
      <c r="F714" s="112" t="s">
        <v>3516</v>
      </c>
      <c r="G714" s="112" t="s">
        <v>3517</v>
      </c>
      <c r="H714" s="112" t="s">
        <v>3518</v>
      </c>
      <c r="I714" s="112" t="s">
        <v>13722</v>
      </c>
      <c r="J714" s="112" t="s">
        <v>1667</v>
      </c>
      <c r="K714" s="112" t="s">
        <v>7411</v>
      </c>
      <c r="L714" s="112" t="s">
        <v>14166</v>
      </c>
      <c r="M714" s="237" t="str">
        <f t="shared" si="33"/>
        <v>01</v>
      </c>
      <c r="N714" s="237" t="str">
        <f t="shared" si="34"/>
        <v>志村　咲季 (1)</v>
      </c>
      <c r="O714" s="237" t="str">
        <f t="shared" si="35"/>
        <v>Saki SHIMURA (01)</v>
      </c>
      <c r="P714" s="112"/>
      <c r="Q714" s="112"/>
    </row>
    <row r="715" spans="1:17" x14ac:dyDescent="0.15">
      <c r="A715" s="112">
        <v>720</v>
      </c>
      <c r="B715" s="113" t="s">
        <v>3465</v>
      </c>
      <c r="C715" s="112" t="s">
        <v>3466</v>
      </c>
      <c r="D715" s="112" t="s">
        <v>142</v>
      </c>
      <c r="E715" s="112">
        <v>26</v>
      </c>
      <c r="F715" s="112" t="s">
        <v>3519</v>
      </c>
      <c r="G715" s="112" t="s">
        <v>3520</v>
      </c>
      <c r="H715" s="112" t="s">
        <v>3521</v>
      </c>
      <c r="I715" s="112" t="s">
        <v>10109</v>
      </c>
      <c r="J715" s="112" t="s">
        <v>1656</v>
      </c>
      <c r="K715" s="112" t="s">
        <v>7411</v>
      </c>
      <c r="L715" s="112" t="s">
        <v>14167</v>
      </c>
      <c r="M715" s="237" t="str">
        <f t="shared" si="33"/>
        <v>01</v>
      </c>
      <c r="N715" s="237" t="str">
        <f t="shared" si="34"/>
        <v>千賀　若奈 (1)</v>
      </c>
      <c r="O715" s="237" t="str">
        <f t="shared" si="35"/>
        <v>Wakana SENGA (01)</v>
      </c>
      <c r="P715" s="112"/>
      <c r="Q715" s="112"/>
    </row>
    <row r="716" spans="1:17" x14ac:dyDescent="0.15">
      <c r="A716" s="112">
        <v>721</v>
      </c>
      <c r="B716" s="113" t="s">
        <v>3465</v>
      </c>
      <c r="C716" s="112" t="s">
        <v>3466</v>
      </c>
      <c r="D716" s="112" t="s">
        <v>142</v>
      </c>
      <c r="E716" s="112">
        <v>17</v>
      </c>
      <c r="F716" s="112" t="s">
        <v>3522</v>
      </c>
      <c r="G716" s="112" t="s">
        <v>3505</v>
      </c>
      <c r="H716" s="112" t="s">
        <v>1641</v>
      </c>
      <c r="I716" s="112" t="s">
        <v>7985</v>
      </c>
      <c r="J716" s="112" t="s">
        <v>8897</v>
      </c>
      <c r="K716" s="112" t="s">
        <v>7411</v>
      </c>
      <c r="L716" s="112" t="s">
        <v>14168</v>
      </c>
      <c r="M716" s="237" t="str">
        <f t="shared" si="33"/>
        <v>02</v>
      </c>
      <c r="N716" s="237" t="str">
        <f t="shared" si="34"/>
        <v>中川　瑞稀 (1)</v>
      </c>
      <c r="O716" s="237" t="str">
        <f t="shared" si="35"/>
        <v>Mizuki NAKAGAWA (02)</v>
      </c>
      <c r="P716" s="112"/>
      <c r="Q716" s="112"/>
    </row>
    <row r="717" spans="1:17" x14ac:dyDescent="0.15">
      <c r="A717" s="112">
        <v>722</v>
      </c>
      <c r="B717" s="113" t="s">
        <v>3465</v>
      </c>
      <c r="C717" s="112" t="s">
        <v>3466</v>
      </c>
      <c r="D717" s="112" t="s">
        <v>142</v>
      </c>
      <c r="E717" s="112">
        <v>25</v>
      </c>
      <c r="F717" s="112" t="s">
        <v>3523</v>
      </c>
      <c r="G717" s="112" t="s">
        <v>3524</v>
      </c>
      <c r="H717" s="112" t="s">
        <v>3525</v>
      </c>
      <c r="I717" s="112" t="s">
        <v>10739</v>
      </c>
      <c r="J717" s="112" t="s">
        <v>13145</v>
      </c>
      <c r="K717" s="112" t="s">
        <v>7411</v>
      </c>
      <c r="L717" s="112" t="s">
        <v>14169</v>
      </c>
      <c r="M717" s="237" t="str">
        <f t="shared" si="33"/>
        <v>01</v>
      </c>
      <c r="N717" s="237" t="str">
        <f t="shared" si="34"/>
        <v>三浦　瞳 (1)</v>
      </c>
      <c r="O717" s="237" t="str">
        <f t="shared" si="35"/>
        <v>Hitomi MIURA (01)</v>
      </c>
      <c r="P717" s="112"/>
      <c r="Q717" s="112"/>
    </row>
    <row r="718" spans="1:17" x14ac:dyDescent="0.15">
      <c r="A718" s="112">
        <v>723</v>
      </c>
      <c r="B718" s="113" t="s">
        <v>3465</v>
      </c>
      <c r="C718" s="112" t="s">
        <v>3466</v>
      </c>
      <c r="D718" s="112" t="s">
        <v>142</v>
      </c>
      <c r="E718" s="112">
        <v>30</v>
      </c>
      <c r="F718" s="112" t="s">
        <v>3526</v>
      </c>
      <c r="G718" s="112" t="s">
        <v>3527</v>
      </c>
      <c r="H718" s="112" t="s">
        <v>3528</v>
      </c>
      <c r="I718" s="112" t="s">
        <v>13002</v>
      </c>
      <c r="J718" s="112" t="s">
        <v>13590</v>
      </c>
      <c r="K718" s="112" t="s">
        <v>7411</v>
      </c>
      <c r="L718" s="112" t="s">
        <v>14170</v>
      </c>
      <c r="M718" s="237" t="str">
        <f t="shared" si="33"/>
        <v>01</v>
      </c>
      <c r="N718" s="237" t="str">
        <f t="shared" si="34"/>
        <v>𠮷田　藍 (1)</v>
      </c>
      <c r="O718" s="237" t="str">
        <f t="shared" si="35"/>
        <v>Ai YOSHIDA (01)</v>
      </c>
      <c r="P718" s="112"/>
      <c r="Q718" s="112"/>
    </row>
    <row r="719" spans="1:17" x14ac:dyDescent="0.15">
      <c r="A719" s="112">
        <v>724</v>
      </c>
      <c r="B719" s="113" t="s">
        <v>3530</v>
      </c>
      <c r="C719" s="112" t="s">
        <v>3531</v>
      </c>
      <c r="D719" s="112" t="s">
        <v>147</v>
      </c>
      <c r="E719" s="112">
        <v>26</v>
      </c>
      <c r="F719" s="112" t="s">
        <v>3529</v>
      </c>
      <c r="G719" s="112" t="s">
        <v>1447</v>
      </c>
      <c r="H719" s="112" t="s">
        <v>3532</v>
      </c>
      <c r="I719" s="112" t="s">
        <v>13283</v>
      </c>
      <c r="J719" s="112" t="s">
        <v>12994</v>
      </c>
      <c r="K719" s="112" t="s">
        <v>7411</v>
      </c>
      <c r="L719" s="112" t="s">
        <v>14171</v>
      </c>
      <c r="M719" s="237" t="str">
        <f t="shared" si="33"/>
        <v>97</v>
      </c>
      <c r="N719" s="237" t="str">
        <f t="shared" si="34"/>
        <v>安田　結実 (5)</v>
      </c>
      <c r="O719" s="237" t="str">
        <f t="shared" si="35"/>
        <v>Yumi YASUDA (97)</v>
      </c>
      <c r="P719" s="112"/>
      <c r="Q719" s="112"/>
    </row>
    <row r="720" spans="1:17" x14ac:dyDescent="0.15">
      <c r="A720" s="112">
        <v>725</v>
      </c>
      <c r="B720" s="113" t="s">
        <v>3530</v>
      </c>
      <c r="C720" s="112" t="s">
        <v>3531</v>
      </c>
      <c r="D720" s="112" t="s">
        <v>112</v>
      </c>
      <c r="E720" s="112">
        <v>26</v>
      </c>
      <c r="F720" s="112" t="s">
        <v>3533</v>
      </c>
      <c r="G720" s="112" t="s">
        <v>1446</v>
      </c>
      <c r="H720" s="112" t="s">
        <v>3041</v>
      </c>
      <c r="I720" s="112" t="s">
        <v>14172</v>
      </c>
      <c r="J720" s="112" t="s">
        <v>14173</v>
      </c>
      <c r="K720" s="112" t="s">
        <v>7411</v>
      </c>
      <c r="L720" s="112" t="s">
        <v>14174</v>
      </c>
      <c r="M720" s="237" t="str">
        <f t="shared" si="33"/>
        <v>97</v>
      </c>
      <c r="N720" s="237" t="str">
        <f t="shared" si="34"/>
        <v>嶋川　沙野子 (4)</v>
      </c>
      <c r="O720" s="237" t="str">
        <f t="shared" si="35"/>
        <v>Sayako SHIMAKAWA (97)</v>
      </c>
      <c r="P720" s="112"/>
      <c r="Q720" s="112"/>
    </row>
    <row r="721" spans="1:17" x14ac:dyDescent="0.15">
      <c r="A721" s="112">
        <v>726</v>
      </c>
      <c r="B721" s="113" t="s">
        <v>3530</v>
      </c>
      <c r="C721" s="112" t="s">
        <v>3531</v>
      </c>
      <c r="D721" s="112" t="s">
        <v>112</v>
      </c>
      <c r="E721" s="112">
        <v>26</v>
      </c>
      <c r="F721" s="112" t="s">
        <v>3534</v>
      </c>
      <c r="G721" s="112" t="s">
        <v>3535</v>
      </c>
      <c r="H721" s="112" t="s">
        <v>3536</v>
      </c>
      <c r="I721" s="112" t="s">
        <v>14175</v>
      </c>
      <c r="J721" s="112" t="s">
        <v>13065</v>
      </c>
      <c r="K721" s="112" t="s">
        <v>7411</v>
      </c>
      <c r="L721" s="112" t="s">
        <v>14176</v>
      </c>
      <c r="M721" s="237" t="str">
        <f t="shared" si="33"/>
        <v>97</v>
      </c>
      <c r="N721" s="237" t="str">
        <f t="shared" si="34"/>
        <v>福岡　七海 (4)</v>
      </c>
      <c r="O721" s="237" t="str">
        <f t="shared" si="35"/>
        <v>Natsumi FUKUOKA (97)</v>
      </c>
      <c r="P721" s="112"/>
      <c r="Q721" s="112"/>
    </row>
    <row r="722" spans="1:17" x14ac:dyDescent="0.15">
      <c r="A722" s="112">
        <v>727</v>
      </c>
      <c r="B722" s="113" t="s">
        <v>3530</v>
      </c>
      <c r="C722" s="112" t="s">
        <v>3531</v>
      </c>
      <c r="D722" s="112" t="s">
        <v>131</v>
      </c>
      <c r="E722" s="112">
        <v>26</v>
      </c>
      <c r="F722" s="112" t="s">
        <v>3537</v>
      </c>
      <c r="G722" s="112" t="s">
        <v>3538</v>
      </c>
      <c r="H722" s="112" t="s">
        <v>3539</v>
      </c>
      <c r="I722" s="112" t="s">
        <v>10739</v>
      </c>
      <c r="J722" s="112" t="s">
        <v>2481</v>
      </c>
      <c r="K722" s="112" t="s">
        <v>7411</v>
      </c>
      <c r="L722" s="112" t="s">
        <v>14177</v>
      </c>
      <c r="M722" s="237" t="str">
        <f t="shared" si="33"/>
        <v>99</v>
      </c>
      <c r="N722" s="237" t="str">
        <f t="shared" si="34"/>
        <v>三浦　るか (3)</v>
      </c>
      <c r="O722" s="237" t="str">
        <f t="shared" si="35"/>
        <v>Ruka MIURA (99)</v>
      </c>
      <c r="P722" s="112"/>
      <c r="Q722" s="112"/>
    </row>
    <row r="723" spans="1:17" x14ac:dyDescent="0.15">
      <c r="A723" s="112">
        <v>728</v>
      </c>
      <c r="B723" s="113" t="s">
        <v>3541</v>
      </c>
      <c r="C723" s="112" t="s">
        <v>3542</v>
      </c>
      <c r="D723" s="112" t="s">
        <v>147</v>
      </c>
      <c r="E723" s="112">
        <v>26</v>
      </c>
      <c r="F723" s="112" t="s">
        <v>3540</v>
      </c>
      <c r="G723" s="112" t="s">
        <v>1463</v>
      </c>
      <c r="H723" s="112" t="s">
        <v>3543</v>
      </c>
      <c r="I723" s="112" t="s">
        <v>14178</v>
      </c>
      <c r="J723" s="112" t="s">
        <v>13139</v>
      </c>
      <c r="K723" s="112" t="s">
        <v>7411</v>
      </c>
      <c r="L723" s="112" t="s">
        <v>14179</v>
      </c>
      <c r="M723" s="237" t="str">
        <f t="shared" si="33"/>
        <v>97</v>
      </c>
      <c r="N723" s="237" t="str">
        <f t="shared" si="34"/>
        <v>嵯峨山　理紗 (5)</v>
      </c>
      <c r="O723" s="237" t="str">
        <f t="shared" si="35"/>
        <v>Risa SAGAYAMA (97)</v>
      </c>
      <c r="P723" s="112"/>
      <c r="Q723" s="112"/>
    </row>
    <row r="724" spans="1:17" x14ac:dyDescent="0.15">
      <c r="A724" s="112">
        <v>729</v>
      </c>
      <c r="B724" s="113" t="s">
        <v>3541</v>
      </c>
      <c r="C724" s="112" t="s">
        <v>3542</v>
      </c>
      <c r="D724" s="112" t="s">
        <v>112</v>
      </c>
      <c r="E724" s="112">
        <v>26</v>
      </c>
      <c r="F724" s="112" t="s">
        <v>3544</v>
      </c>
      <c r="G724" s="112" t="s">
        <v>1465</v>
      </c>
      <c r="H724" s="112" t="s">
        <v>3545</v>
      </c>
      <c r="I724" s="112" t="s">
        <v>7409</v>
      </c>
      <c r="J724" s="112" t="s">
        <v>1810</v>
      </c>
      <c r="K724" s="112" t="s">
        <v>7411</v>
      </c>
      <c r="L724" s="112" t="s">
        <v>14180</v>
      </c>
      <c r="M724" s="237" t="str">
        <f t="shared" si="33"/>
        <v>98</v>
      </c>
      <c r="N724" s="237" t="str">
        <f t="shared" si="34"/>
        <v>田中　里奈 (4)</v>
      </c>
      <c r="O724" s="237" t="str">
        <f t="shared" si="35"/>
        <v>Rina TANAKA (98)</v>
      </c>
      <c r="P724" s="112"/>
      <c r="Q724" s="112"/>
    </row>
    <row r="725" spans="1:17" x14ac:dyDescent="0.15">
      <c r="A725" s="112">
        <v>730</v>
      </c>
      <c r="B725" s="113" t="s">
        <v>3541</v>
      </c>
      <c r="C725" s="112" t="s">
        <v>3542</v>
      </c>
      <c r="D725" s="112" t="s">
        <v>112</v>
      </c>
      <c r="E725" s="112">
        <v>26</v>
      </c>
      <c r="F725" s="112" t="s">
        <v>3546</v>
      </c>
      <c r="G725" s="112" t="s">
        <v>1464</v>
      </c>
      <c r="H725" s="112" t="s">
        <v>2846</v>
      </c>
      <c r="I725" s="112" t="s">
        <v>12172</v>
      </c>
      <c r="J725" s="112" t="s">
        <v>13499</v>
      </c>
      <c r="K725" s="112" t="s">
        <v>7411</v>
      </c>
      <c r="L725" s="112" t="s">
        <v>14181</v>
      </c>
      <c r="M725" s="237" t="str">
        <f t="shared" si="33"/>
        <v>98</v>
      </c>
      <c r="N725" s="237" t="str">
        <f t="shared" si="34"/>
        <v>西岡　香絵 (4)</v>
      </c>
      <c r="O725" s="237" t="str">
        <f t="shared" si="35"/>
        <v>Kae NISHIOKA (98)</v>
      </c>
      <c r="P725" s="112"/>
      <c r="Q725" s="112"/>
    </row>
    <row r="726" spans="1:17" x14ac:dyDescent="0.15">
      <c r="A726" s="112">
        <v>731</v>
      </c>
      <c r="B726" s="113" t="s">
        <v>3541</v>
      </c>
      <c r="C726" s="112" t="s">
        <v>3542</v>
      </c>
      <c r="D726" s="112" t="s">
        <v>131</v>
      </c>
      <c r="E726" s="112">
        <v>26</v>
      </c>
      <c r="F726" s="112" t="s">
        <v>3547</v>
      </c>
      <c r="G726" s="112" t="s">
        <v>3548</v>
      </c>
      <c r="H726" s="112" t="s">
        <v>1698</v>
      </c>
      <c r="I726" s="112" t="s">
        <v>13366</v>
      </c>
      <c r="J726" s="112" t="s">
        <v>13035</v>
      </c>
      <c r="K726" s="112" t="s">
        <v>7411</v>
      </c>
      <c r="L726" s="112" t="s">
        <v>14182</v>
      </c>
      <c r="M726" s="237" t="str">
        <f t="shared" si="33"/>
        <v>99</v>
      </c>
      <c r="N726" s="237" t="str">
        <f t="shared" si="34"/>
        <v>佐野　愛 (3)</v>
      </c>
      <c r="O726" s="237" t="str">
        <f t="shared" si="35"/>
        <v>Mana SANO (99)</v>
      </c>
      <c r="P726" s="112"/>
      <c r="Q726" s="112"/>
    </row>
    <row r="727" spans="1:17" x14ac:dyDescent="0.15">
      <c r="A727" s="112">
        <v>732</v>
      </c>
      <c r="B727" s="113" t="s">
        <v>3541</v>
      </c>
      <c r="C727" s="112" t="s">
        <v>3542</v>
      </c>
      <c r="D727" s="112" t="s">
        <v>131</v>
      </c>
      <c r="E727" s="112">
        <v>26</v>
      </c>
      <c r="F727" s="112" t="s">
        <v>3549</v>
      </c>
      <c r="G727" s="112" t="s">
        <v>3550</v>
      </c>
      <c r="H727" s="112" t="s">
        <v>2395</v>
      </c>
      <c r="I727" s="112" t="s">
        <v>7410</v>
      </c>
      <c r="J727" s="112" t="s">
        <v>14183</v>
      </c>
      <c r="K727" s="112" t="s">
        <v>7411</v>
      </c>
      <c r="L727" s="112" t="s">
        <v>14184</v>
      </c>
      <c r="M727" s="237" t="str">
        <f t="shared" si="33"/>
        <v>99</v>
      </c>
      <c r="N727" s="237" t="str">
        <f t="shared" si="34"/>
        <v>仲村　知世 (3)</v>
      </c>
      <c r="O727" s="237" t="str">
        <f t="shared" si="35"/>
        <v>Chiyo NAKAMURA (99)</v>
      </c>
      <c r="P727" s="112"/>
      <c r="Q727" s="112"/>
    </row>
    <row r="728" spans="1:17" x14ac:dyDescent="0.15">
      <c r="A728" s="112">
        <v>733</v>
      </c>
      <c r="B728" s="113" t="s">
        <v>3541</v>
      </c>
      <c r="C728" s="112" t="s">
        <v>3542</v>
      </c>
      <c r="D728" s="112" t="s">
        <v>131</v>
      </c>
      <c r="E728" s="112">
        <v>26</v>
      </c>
      <c r="F728" s="112" t="s">
        <v>3551</v>
      </c>
      <c r="G728" s="112" t="s">
        <v>3552</v>
      </c>
      <c r="H728" s="112" t="s">
        <v>2601</v>
      </c>
      <c r="I728" s="112" t="s">
        <v>14185</v>
      </c>
      <c r="J728" s="112" t="s">
        <v>14186</v>
      </c>
      <c r="K728" s="112" t="s">
        <v>7411</v>
      </c>
      <c r="L728" s="112" t="s">
        <v>14187</v>
      </c>
      <c r="M728" s="237" t="str">
        <f t="shared" si="33"/>
        <v>00</v>
      </c>
      <c r="N728" s="237" t="str">
        <f t="shared" si="34"/>
        <v>西口　芽生 (3)</v>
      </c>
      <c r="O728" s="237" t="str">
        <f t="shared" si="35"/>
        <v>Mebae NISHIGUCHI (00)</v>
      </c>
      <c r="P728" s="112"/>
      <c r="Q728" s="112"/>
    </row>
    <row r="729" spans="1:17" x14ac:dyDescent="0.15">
      <c r="A729" s="112">
        <v>734</v>
      </c>
      <c r="B729" s="113" t="s">
        <v>3541</v>
      </c>
      <c r="C729" s="112" t="s">
        <v>3542</v>
      </c>
      <c r="D729" s="112" t="s">
        <v>131</v>
      </c>
      <c r="E729" s="112">
        <v>26</v>
      </c>
      <c r="F729" s="112" t="s">
        <v>3553</v>
      </c>
      <c r="G729" s="112" t="s">
        <v>3554</v>
      </c>
      <c r="H729" s="112" t="s">
        <v>3555</v>
      </c>
      <c r="I729" s="112" t="s">
        <v>2308</v>
      </c>
      <c r="J729" s="112" t="s">
        <v>14188</v>
      </c>
      <c r="K729" s="112" t="s">
        <v>7411</v>
      </c>
      <c r="L729" s="112" t="s">
        <v>14189</v>
      </c>
      <c r="M729" s="237" t="str">
        <f t="shared" si="33"/>
        <v>00</v>
      </c>
      <c r="N729" s="237" t="str">
        <f t="shared" si="34"/>
        <v>藤本　萌未 (3)</v>
      </c>
      <c r="O729" s="237" t="str">
        <f t="shared" si="35"/>
        <v>Moemi FUJIMOTO (00)</v>
      </c>
      <c r="P729" s="112"/>
      <c r="Q729" s="112"/>
    </row>
    <row r="730" spans="1:17" x14ac:dyDescent="0.15">
      <c r="A730" s="112">
        <v>735</v>
      </c>
      <c r="B730" s="113" t="s">
        <v>3541</v>
      </c>
      <c r="C730" s="112" t="s">
        <v>3542</v>
      </c>
      <c r="D730" s="112" t="s">
        <v>139</v>
      </c>
      <c r="E730" s="112">
        <v>26</v>
      </c>
      <c r="F730" s="112" t="s">
        <v>3556</v>
      </c>
      <c r="G730" s="112" t="s">
        <v>3557</v>
      </c>
      <c r="H730" s="112" t="s">
        <v>3558</v>
      </c>
      <c r="I730" s="112" t="s">
        <v>14190</v>
      </c>
      <c r="J730" s="112" t="s">
        <v>13198</v>
      </c>
      <c r="K730" s="112" t="s">
        <v>7411</v>
      </c>
      <c r="L730" s="112" t="s">
        <v>14191</v>
      </c>
      <c r="M730" s="237" t="str">
        <f t="shared" si="33"/>
        <v>00</v>
      </c>
      <c r="N730" s="237" t="str">
        <f t="shared" si="34"/>
        <v>秋永　彩華 (2)</v>
      </c>
      <c r="O730" s="237" t="str">
        <f t="shared" si="35"/>
        <v>Ayaka AKINAGA (00)</v>
      </c>
      <c r="P730" s="112"/>
      <c r="Q730" s="112"/>
    </row>
    <row r="731" spans="1:17" x14ac:dyDescent="0.15">
      <c r="A731" s="112">
        <v>736</v>
      </c>
      <c r="B731" s="113" t="s">
        <v>3541</v>
      </c>
      <c r="C731" s="112" t="s">
        <v>3542</v>
      </c>
      <c r="D731" s="112" t="s">
        <v>139</v>
      </c>
      <c r="E731" s="112">
        <v>26</v>
      </c>
      <c r="F731" s="112" t="s">
        <v>3559</v>
      </c>
      <c r="G731" s="112" t="s">
        <v>3560</v>
      </c>
      <c r="H731" s="112" t="s">
        <v>3561</v>
      </c>
      <c r="I731" s="112" t="s">
        <v>7487</v>
      </c>
      <c r="J731" s="112" t="s">
        <v>13086</v>
      </c>
      <c r="K731" s="112" t="s">
        <v>7411</v>
      </c>
      <c r="L731" s="112" t="s">
        <v>14192</v>
      </c>
      <c r="M731" s="237" t="str">
        <f t="shared" si="33"/>
        <v>99</v>
      </c>
      <c r="N731" s="237" t="str">
        <f t="shared" si="34"/>
        <v>飯田　志乃 (2)</v>
      </c>
      <c r="O731" s="237" t="str">
        <f t="shared" si="35"/>
        <v>Shino IDA (99)</v>
      </c>
      <c r="P731" s="112"/>
      <c r="Q731" s="112"/>
    </row>
    <row r="732" spans="1:17" x14ac:dyDescent="0.15">
      <c r="A732" s="112">
        <v>737</v>
      </c>
      <c r="B732" s="113" t="s">
        <v>3541</v>
      </c>
      <c r="C732" s="112" t="s">
        <v>3542</v>
      </c>
      <c r="D732" s="112" t="s">
        <v>139</v>
      </c>
      <c r="E732" s="112">
        <v>26</v>
      </c>
      <c r="F732" s="112" t="s">
        <v>3562</v>
      </c>
      <c r="G732" s="112" t="s">
        <v>3563</v>
      </c>
      <c r="H732" s="112" t="s">
        <v>3267</v>
      </c>
      <c r="I732" s="112" t="s">
        <v>7715</v>
      </c>
      <c r="J732" s="112" t="s">
        <v>2192</v>
      </c>
      <c r="K732" s="112" t="s">
        <v>7411</v>
      </c>
      <c r="L732" s="112" t="s">
        <v>14193</v>
      </c>
      <c r="M732" s="237" t="str">
        <f t="shared" si="33"/>
        <v>00</v>
      </c>
      <c r="N732" s="237" t="str">
        <f t="shared" si="34"/>
        <v>小谷　真央 (2)</v>
      </c>
      <c r="O732" s="237" t="str">
        <f t="shared" si="35"/>
        <v>Mao KOTANI (00)</v>
      </c>
      <c r="P732" s="112"/>
      <c r="Q732" s="112"/>
    </row>
    <row r="733" spans="1:17" x14ac:dyDescent="0.15">
      <c r="A733" s="112">
        <v>738</v>
      </c>
      <c r="B733" s="113" t="s">
        <v>3541</v>
      </c>
      <c r="C733" s="112" t="s">
        <v>3542</v>
      </c>
      <c r="D733" s="112" t="s">
        <v>139</v>
      </c>
      <c r="E733" s="112">
        <v>29</v>
      </c>
      <c r="F733" s="112" t="s">
        <v>3564</v>
      </c>
      <c r="G733" s="112" t="s">
        <v>3565</v>
      </c>
      <c r="H733" s="112" t="s">
        <v>3566</v>
      </c>
      <c r="I733" s="112" t="s">
        <v>1995</v>
      </c>
      <c r="J733" s="112" t="s">
        <v>2178</v>
      </c>
      <c r="K733" s="112" t="s">
        <v>7411</v>
      </c>
      <c r="L733" s="112" t="s">
        <v>14194</v>
      </c>
      <c r="M733" s="237" t="str">
        <f t="shared" si="33"/>
        <v>99</v>
      </c>
      <c r="N733" s="237" t="str">
        <f t="shared" si="34"/>
        <v>阪本　圭織 (2)</v>
      </c>
      <c r="O733" s="237" t="str">
        <f t="shared" si="35"/>
        <v>Kaori SAKAMOTO (99)</v>
      </c>
      <c r="P733" s="112"/>
      <c r="Q733" s="112"/>
    </row>
    <row r="734" spans="1:17" x14ac:dyDescent="0.15">
      <c r="A734" s="112">
        <v>739</v>
      </c>
      <c r="B734" s="113" t="s">
        <v>3541</v>
      </c>
      <c r="C734" s="112" t="s">
        <v>3542</v>
      </c>
      <c r="D734" s="112" t="s">
        <v>139</v>
      </c>
      <c r="E734" s="112">
        <v>26</v>
      </c>
      <c r="F734" s="112" t="s">
        <v>3567</v>
      </c>
      <c r="G734" s="112" t="s">
        <v>3568</v>
      </c>
      <c r="H734" s="112" t="s">
        <v>1598</v>
      </c>
      <c r="I734" s="112" t="s">
        <v>14195</v>
      </c>
      <c r="J734" s="112" t="s">
        <v>1954</v>
      </c>
      <c r="K734" s="112" t="s">
        <v>7411</v>
      </c>
      <c r="L734" s="112" t="s">
        <v>14196</v>
      </c>
      <c r="M734" s="237" t="str">
        <f t="shared" si="33"/>
        <v>99</v>
      </c>
      <c r="N734" s="237" t="str">
        <f t="shared" si="34"/>
        <v>辻川　桜 (2)</v>
      </c>
      <c r="O734" s="237" t="str">
        <f t="shared" si="35"/>
        <v>Sakura TSUJIKAWA (99)</v>
      </c>
      <c r="P734" s="112"/>
      <c r="Q734" s="112"/>
    </row>
    <row r="735" spans="1:17" x14ac:dyDescent="0.15">
      <c r="A735" s="112">
        <v>740</v>
      </c>
      <c r="B735" s="113" t="s">
        <v>3541</v>
      </c>
      <c r="C735" s="112" t="s">
        <v>3542</v>
      </c>
      <c r="D735" s="112" t="s">
        <v>139</v>
      </c>
      <c r="E735" s="112">
        <v>26</v>
      </c>
      <c r="F735" s="112" t="s">
        <v>3569</v>
      </c>
      <c r="G735" s="112" t="s">
        <v>3570</v>
      </c>
      <c r="H735" s="112" t="s">
        <v>2011</v>
      </c>
      <c r="I735" s="112" t="s">
        <v>13878</v>
      </c>
      <c r="J735" s="112" t="s">
        <v>12970</v>
      </c>
      <c r="K735" s="112" t="s">
        <v>7411</v>
      </c>
      <c r="L735" s="112" t="s">
        <v>14197</v>
      </c>
      <c r="M735" s="237" t="str">
        <f t="shared" si="33"/>
        <v>01</v>
      </c>
      <c r="N735" s="237" t="str">
        <f t="shared" si="34"/>
        <v>中西　未来 (2)</v>
      </c>
      <c r="O735" s="237" t="str">
        <f t="shared" si="35"/>
        <v>Miku NAKANISHI (01)</v>
      </c>
      <c r="P735" s="112"/>
      <c r="Q735" s="112"/>
    </row>
    <row r="736" spans="1:17" x14ac:dyDescent="0.15">
      <c r="A736" s="112">
        <v>741</v>
      </c>
      <c r="B736" s="113" t="s">
        <v>3541</v>
      </c>
      <c r="C736" s="112" t="s">
        <v>3542</v>
      </c>
      <c r="D736" s="112" t="s">
        <v>139</v>
      </c>
      <c r="E736" s="112">
        <v>26</v>
      </c>
      <c r="F736" s="112" t="s">
        <v>3571</v>
      </c>
      <c r="G736" s="112" t="s">
        <v>3572</v>
      </c>
      <c r="H736" s="112" t="s">
        <v>3573</v>
      </c>
      <c r="I736" s="112" t="s">
        <v>7415</v>
      </c>
      <c r="J736" s="112" t="s">
        <v>2300</v>
      </c>
      <c r="K736" s="112" t="s">
        <v>7411</v>
      </c>
      <c r="L736" s="112" t="s">
        <v>14198</v>
      </c>
      <c r="M736" s="237" t="str">
        <f t="shared" si="33"/>
        <v>00</v>
      </c>
      <c r="N736" s="237" t="str">
        <f t="shared" si="34"/>
        <v>林　佳奈 (2)</v>
      </c>
      <c r="O736" s="237" t="str">
        <f t="shared" si="35"/>
        <v>Kana HAYASHI (00)</v>
      </c>
      <c r="P736" s="112"/>
      <c r="Q736" s="112"/>
    </row>
    <row r="737" spans="1:17" x14ac:dyDescent="0.15">
      <c r="A737" s="112">
        <v>742</v>
      </c>
      <c r="B737" s="113" t="s">
        <v>3541</v>
      </c>
      <c r="C737" s="112" t="s">
        <v>3542</v>
      </c>
      <c r="D737" s="112" t="s">
        <v>139</v>
      </c>
      <c r="E737" s="112">
        <v>26</v>
      </c>
      <c r="F737" s="112" t="s">
        <v>3574</v>
      </c>
      <c r="G737" s="112" t="s">
        <v>3575</v>
      </c>
      <c r="H737" s="112" t="s">
        <v>3576</v>
      </c>
      <c r="I737" s="112" t="s">
        <v>14199</v>
      </c>
      <c r="J737" s="112" t="s">
        <v>13608</v>
      </c>
      <c r="K737" s="112" t="s">
        <v>7411</v>
      </c>
      <c r="L737" s="112" t="s">
        <v>14200</v>
      </c>
      <c r="M737" s="237" t="str">
        <f t="shared" si="33"/>
        <v>00</v>
      </c>
      <c r="N737" s="237" t="str">
        <f t="shared" si="34"/>
        <v>東堤　桃花 (2)</v>
      </c>
      <c r="O737" s="237" t="str">
        <f t="shared" si="35"/>
        <v>Momoka HIGASHITSUTSUMI (00)</v>
      </c>
      <c r="P737" s="112"/>
      <c r="Q737" s="112"/>
    </row>
    <row r="738" spans="1:17" x14ac:dyDescent="0.15">
      <c r="A738" s="112">
        <v>743</v>
      </c>
      <c r="B738" s="113" t="s">
        <v>3541</v>
      </c>
      <c r="C738" s="112" t="s">
        <v>3542</v>
      </c>
      <c r="D738" s="112" t="s">
        <v>139</v>
      </c>
      <c r="E738" s="112">
        <v>26</v>
      </c>
      <c r="F738" s="112" t="s">
        <v>3577</v>
      </c>
      <c r="G738" s="112" t="s">
        <v>3578</v>
      </c>
      <c r="H738" s="112" t="s">
        <v>3579</v>
      </c>
      <c r="I738" s="112" t="s">
        <v>2308</v>
      </c>
      <c r="J738" s="112" t="s">
        <v>1667</v>
      </c>
      <c r="K738" s="112" t="s">
        <v>7411</v>
      </c>
      <c r="L738" s="112" t="s">
        <v>14201</v>
      </c>
      <c r="M738" s="237" t="str">
        <f t="shared" si="33"/>
        <v>01</v>
      </c>
      <c r="N738" s="237" t="str">
        <f t="shared" si="34"/>
        <v>藤本　紗綺 (2)</v>
      </c>
      <c r="O738" s="237" t="str">
        <f t="shared" si="35"/>
        <v>Saki FUJIMOTO (01)</v>
      </c>
      <c r="P738" s="112"/>
      <c r="Q738" s="112"/>
    </row>
    <row r="739" spans="1:17" x14ac:dyDescent="0.15">
      <c r="A739" s="112">
        <v>744</v>
      </c>
      <c r="B739" s="113" t="s">
        <v>3541</v>
      </c>
      <c r="C739" s="112" t="s">
        <v>3542</v>
      </c>
      <c r="D739" s="112" t="s">
        <v>139</v>
      </c>
      <c r="E739" s="112">
        <v>26</v>
      </c>
      <c r="F739" s="112" t="s">
        <v>3580</v>
      </c>
      <c r="G739" s="112" t="s">
        <v>3581</v>
      </c>
      <c r="H739" s="112" t="s">
        <v>2947</v>
      </c>
      <c r="I739" s="112" t="s">
        <v>14202</v>
      </c>
      <c r="J739" s="112" t="s">
        <v>1911</v>
      </c>
      <c r="K739" s="112" t="s">
        <v>7411</v>
      </c>
      <c r="L739" s="112" t="s">
        <v>14203</v>
      </c>
      <c r="M739" s="237" t="str">
        <f t="shared" si="33"/>
        <v>00</v>
      </c>
      <c r="N739" s="237" t="str">
        <f t="shared" si="34"/>
        <v>古海　薫子 (2)</v>
      </c>
      <c r="O739" s="237" t="str">
        <f t="shared" si="35"/>
        <v>Yukiko FURUMI (00)</v>
      </c>
      <c r="P739" s="112"/>
      <c r="Q739" s="112"/>
    </row>
    <row r="740" spans="1:17" x14ac:dyDescent="0.15">
      <c r="A740" s="112">
        <v>745</v>
      </c>
      <c r="B740" s="113" t="s">
        <v>3541</v>
      </c>
      <c r="C740" s="112" t="s">
        <v>3542</v>
      </c>
      <c r="D740" s="112" t="s">
        <v>139</v>
      </c>
      <c r="E740" s="112">
        <v>26</v>
      </c>
      <c r="F740" s="112" t="s">
        <v>3582</v>
      </c>
      <c r="G740" s="112" t="s">
        <v>3583</v>
      </c>
      <c r="H740" s="112" t="s">
        <v>3584</v>
      </c>
      <c r="I740" s="112" t="s">
        <v>9215</v>
      </c>
      <c r="J740" s="112" t="s">
        <v>13338</v>
      </c>
      <c r="K740" s="112" t="s">
        <v>7411</v>
      </c>
      <c r="L740" s="112" t="s">
        <v>14204</v>
      </c>
      <c r="M740" s="237" t="str">
        <f t="shared" si="33"/>
        <v>01</v>
      </c>
      <c r="N740" s="237" t="str">
        <f t="shared" si="34"/>
        <v>増田　真帆 (2)</v>
      </c>
      <c r="O740" s="237" t="str">
        <f t="shared" si="35"/>
        <v>Maho MASUDA (01)</v>
      </c>
      <c r="P740" s="112"/>
      <c r="Q740" s="112"/>
    </row>
    <row r="741" spans="1:17" x14ac:dyDescent="0.15">
      <c r="A741" s="112">
        <v>746</v>
      </c>
      <c r="B741" s="113" t="s">
        <v>3541</v>
      </c>
      <c r="C741" s="112" t="s">
        <v>3542</v>
      </c>
      <c r="D741" s="112" t="s">
        <v>139</v>
      </c>
      <c r="E741" s="112">
        <v>26</v>
      </c>
      <c r="F741" s="112" t="s">
        <v>3585</v>
      </c>
      <c r="G741" s="112" t="s">
        <v>3586</v>
      </c>
      <c r="H741" s="112" t="s">
        <v>3587</v>
      </c>
      <c r="I741" s="112" t="s">
        <v>7405</v>
      </c>
      <c r="J741" s="112" t="s">
        <v>12980</v>
      </c>
      <c r="K741" s="112" t="s">
        <v>7411</v>
      </c>
      <c r="L741" s="112" t="s">
        <v>14205</v>
      </c>
      <c r="M741" s="237" t="str">
        <f t="shared" si="33"/>
        <v>00</v>
      </c>
      <c r="N741" s="237" t="str">
        <f t="shared" si="34"/>
        <v>松尾　茉祐 (2)</v>
      </c>
      <c r="O741" s="237" t="str">
        <f t="shared" si="35"/>
        <v>Mayu MATSUO (00)</v>
      </c>
      <c r="P741" s="112"/>
      <c r="Q741" s="112"/>
    </row>
    <row r="742" spans="1:17" x14ac:dyDescent="0.15">
      <c r="A742" s="112">
        <v>747</v>
      </c>
      <c r="B742" s="113" t="s">
        <v>3541</v>
      </c>
      <c r="C742" s="112" t="s">
        <v>3542</v>
      </c>
      <c r="D742" s="112" t="s">
        <v>139</v>
      </c>
      <c r="E742" s="112">
        <v>27</v>
      </c>
      <c r="F742" s="112" t="s">
        <v>3588</v>
      </c>
      <c r="G742" s="112" t="s">
        <v>3589</v>
      </c>
      <c r="H742" s="112" t="s">
        <v>3590</v>
      </c>
      <c r="I742" s="112" t="s">
        <v>13341</v>
      </c>
      <c r="J742" s="112" t="s">
        <v>14206</v>
      </c>
      <c r="K742" s="112" t="s">
        <v>7411</v>
      </c>
      <c r="L742" s="112" t="s">
        <v>14207</v>
      </c>
      <c r="M742" s="237" t="str">
        <f t="shared" si="33"/>
        <v>00</v>
      </c>
      <c r="N742" s="237" t="str">
        <f t="shared" si="34"/>
        <v>山崎　理香子 (2)</v>
      </c>
      <c r="O742" s="237" t="str">
        <f t="shared" si="35"/>
        <v>Rikako YAMAZAKI (00)</v>
      </c>
      <c r="P742" s="112"/>
      <c r="Q742" s="112"/>
    </row>
    <row r="743" spans="1:17" x14ac:dyDescent="0.15">
      <c r="A743" s="112">
        <v>748</v>
      </c>
      <c r="B743" s="113" t="s">
        <v>3541</v>
      </c>
      <c r="C743" s="112" t="s">
        <v>3542</v>
      </c>
      <c r="D743" s="112" t="s">
        <v>139</v>
      </c>
      <c r="E743" s="112">
        <v>26</v>
      </c>
      <c r="F743" s="112" t="s">
        <v>3591</v>
      </c>
      <c r="G743" s="112" t="s">
        <v>3592</v>
      </c>
      <c r="H743" s="112" t="s">
        <v>3593</v>
      </c>
      <c r="I743" s="112" t="s">
        <v>1929</v>
      </c>
      <c r="J743" s="112" t="s">
        <v>13073</v>
      </c>
      <c r="K743" s="112" t="s">
        <v>7411</v>
      </c>
      <c r="L743" s="112" t="s">
        <v>14208</v>
      </c>
      <c r="M743" s="237" t="str">
        <f t="shared" si="33"/>
        <v>00</v>
      </c>
      <c r="N743" s="237" t="str">
        <f t="shared" si="34"/>
        <v>加藤　友唯 (2)</v>
      </c>
      <c r="O743" s="237" t="str">
        <f t="shared" si="35"/>
        <v>Yui KATO (00)</v>
      </c>
      <c r="P743" s="112"/>
      <c r="Q743" s="112"/>
    </row>
    <row r="744" spans="1:17" x14ac:dyDescent="0.15">
      <c r="A744" s="112">
        <v>749</v>
      </c>
      <c r="B744" s="113" t="s">
        <v>3541</v>
      </c>
      <c r="C744" s="112" t="s">
        <v>3542</v>
      </c>
      <c r="D744" s="112" t="s">
        <v>139</v>
      </c>
      <c r="E744" s="112">
        <v>26</v>
      </c>
      <c r="F744" s="112" t="s">
        <v>3594</v>
      </c>
      <c r="G744" s="112" t="s">
        <v>3595</v>
      </c>
      <c r="H744" s="112" t="s">
        <v>3596</v>
      </c>
      <c r="I744" s="112" t="s">
        <v>14209</v>
      </c>
      <c r="J744" s="112" t="s">
        <v>13045</v>
      </c>
      <c r="K744" s="112" t="s">
        <v>7411</v>
      </c>
      <c r="L744" s="112" t="s">
        <v>14210</v>
      </c>
      <c r="M744" s="237" t="str">
        <f t="shared" si="33"/>
        <v>00</v>
      </c>
      <c r="N744" s="237" t="str">
        <f t="shared" si="34"/>
        <v>保崎　詩織 (2)</v>
      </c>
      <c r="O744" s="237" t="str">
        <f t="shared" si="35"/>
        <v>Shiori HOZAKI (00)</v>
      </c>
      <c r="P744" s="112"/>
      <c r="Q744" s="112"/>
    </row>
    <row r="745" spans="1:17" x14ac:dyDescent="0.15">
      <c r="A745" s="112">
        <v>750</v>
      </c>
      <c r="B745" s="113" t="s">
        <v>3599</v>
      </c>
      <c r="C745" s="112" t="s">
        <v>3600</v>
      </c>
      <c r="D745" s="112" t="s">
        <v>139</v>
      </c>
      <c r="E745" s="112">
        <v>26</v>
      </c>
      <c r="F745" s="112" t="s">
        <v>3597</v>
      </c>
      <c r="G745" s="112" t="s">
        <v>3598</v>
      </c>
      <c r="H745" s="112" t="s">
        <v>3601</v>
      </c>
      <c r="I745" s="112" t="s">
        <v>14211</v>
      </c>
      <c r="J745" s="112" t="s">
        <v>13139</v>
      </c>
      <c r="K745" s="112" t="s">
        <v>7411</v>
      </c>
      <c r="L745" s="112" t="s">
        <v>14212</v>
      </c>
      <c r="M745" s="237" t="str">
        <f t="shared" si="33"/>
        <v>00</v>
      </c>
      <c r="N745" s="237" t="str">
        <f t="shared" si="34"/>
        <v>清家　里紗 (2)</v>
      </c>
      <c r="O745" s="237" t="str">
        <f t="shared" si="35"/>
        <v>Risa SEIKE  (00)</v>
      </c>
      <c r="P745" s="112"/>
      <c r="Q745" s="112"/>
    </row>
    <row r="746" spans="1:17" x14ac:dyDescent="0.15">
      <c r="A746" s="112">
        <v>751</v>
      </c>
      <c r="B746" s="113" t="s">
        <v>3604</v>
      </c>
      <c r="C746" s="112" t="s">
        <v>3605</v>
      </c>
      <c r="D746" s="112" t="s">
        <v>142</v>
      </c>
      <c r="E746" s="112">
        <v>29</v>
      </c>
      <c r="F746" s="112" t="s">
        <v>3602</v>
      </c>
      <c r="G746" s="112" t="s">
        <v>3603</v>
      </c>
      <c r="H746" s="112" t="s">
        <v>3606</v>
      </c>
      <c r="I746" s="112" t="s">
        <v>14213</v>
      </c>
      <c r="J746" s="112" t="s">
        <v>13508</v>
      </c>
      <c r="K746" s="112" t="s">
        <v>7411</v>
      </c>
      <c r="L746" s="112" t="s">
        <v>14214</v>
      </c>
      <c r="M746" s="237" t="str">
        <f t="shared" si="33"/>
        <v>01</v>
      </c>
      <c r="N746" s="237" t="str">
        <f t="shared" si="34"/>
        <v>茨本　菜々子 (1)</v>
      </c>
      <c r="O746" s="237" t="str">
        <f t="shared" si="35"/>
        <v>Nanako IBARAMOTO (01)</v>
      </c>
      <c r="P746" s="112"/>
      <c r="Q746" s="112"/>
    </row>
    <row r="747" spans="1:17" x14ac:dyDescent="0.15">
      <c r="A747" s="112">
        <v>752</v>
      </c>
      <c r="B747" s="113" t="s">
        <v>3604</v>
      </c>
      <c r="C747" s="112" t="s">
        <v>3605</v>
      </c>
      <c r="D747" s="112" t="s">
        <v>142</v>
      </c>
      <c r="E747" s="112">
        <v>36</v>
      </c>
      <c r="F747" s="112" t="s">
        <v>3607</v>
      </c>
      <c r="G747" s="112" t="s">
        <v>3608</v>
      </c>
      <c r="H747" s="112" t="s">
        <v>3609</v>
      </c>
      <c r="I747" s="112" t="s">
        <v>14215</v>
      </c>
      <c r="J747" s="112" t="s">
        <v>1803</v>
      </c>
      <c r="K747" s="112" t="s">
        <v>7411</v>
      </c>
      <c r="L747" s="112" t="s">
        <v>14216</v>
      </c>
      <c r="M747" s="237" t="str">
        <f t="shared" si="33"/>
        <v>02</v>
      </c>
      <c r="N747" s="237" t="str">
        <f t="shared" si="34"/>
        <v>森岡　美羽 (1)</v>
      </c>
      <c r="O747" s="237" t="str">
        <f t="shared" si="35"/>
        <v>Miu MORIOKA (02)</v>
      </c>
      <c r="P747" s="112"/>
      <c r="Q747" s="112"/>
    </row>
    <row r="748" spans="1:17" x14ac:dyDescent="0.15">
      <c r="A748" s="112">
        <v>753</v>
      </c>
      <c r="B748" s="113" t="s">
        <v>3604</v>
      </c>
      <c r="C748" s="112" t="s">
        <v>3605</v>
      </c>
      <c r="D748" s="112" t="s">
        <v>142</v>
      </c>
      <c r="E748" s="112">
        <v>26</v>
      </c>
      <c r="F748" s="112" t="s">
        <v>3610</v>
      </c>
      <c r="G748" s="112" t="s">
        <v>3611</v>
      </c>
      <c r="H748" s="112" t="s">
        <v>2664</v>
      </c>
      <c r="I748" s="112" t="s">
        <v>3014</v>
      </c>
      <c r="J748" s="112" t="s">
        <v>13881</v>
      </c>
      <c r="K748" s="112" t="s">
        <v>7411</v>
      </c>
      <c r="L748" s="112" t="s">
        <v>14217</v>
      </c>
      <c r="M748" s="237" t="str">
        <f t="shared" si="33"/>
        <v>02</v>
      </c>
      <c r="N748" s="237" t="str">
        <f t="shared" si="34"/>
        <v>三好　ひなの (1)</v>
      </c>
      <c r="O748" s="237" t="str">
        <f t="shared" si="35"/>
        <v>Hinano MIYOSHI (02)</v>
      </c>
      <c r="P748" s="112"/>
      <c r="Q748" s="112"/>
    </row>
    <row r="749" spans="1:17" x14ac:dyDescent="0.15">
      <c r="A749" s="112">
        <v>754</v>
      </c>
      <c r="B749" s="113" t="s">
        <v>3604</v>
      </c>
      <c r="C749" s="112" t="s">
        <v>3605</v>
      </c>
      <c r="D749" s="112" t="s">
        <v>142</v>
      </c>
      <c r="E749" s="112">
        <v>26</v>
      </c>
      <c r="F749" s="112" t="s">
        <v>3612</v>
      </c>
      <c r="G749" s="112" t="s">
        <v>3613</v>
      </c>
      <c r="H749" s="112" t="s">
        <v>3614</v>
      </c>
      <c r="I749" s="112" t="s">
        <v>10142</v>
      </c>
      <c r="J749" s="112" t="s">
        <v>9745</v>
      </c>
      <c r="K749" s="112" t="s">
        <v>7411</v>
      </c>
      <c r="L749" s="112" t="s">
        <v>14218</v>
      </c>
      <c r="M749" s="237" t="str">
        <f t="shared" si="33"/>
        <v>01</v>
      </c>
      <c r="N749" s="237" t="str">
        <f t="shared" si="34"/>
        <v>小山　空 (1)</v>
      </c>
      <c r="O749" s="237" t="str">
        <f t="shared" si="35"/>
        <v>Sora KOYAMA (01)</v>
      </c>
      <c r="P749" s="112"/>
      <c r="Q749" s="112"/>
    </row>
    <row r="750" spans="1:17" x14ac:dyDescent="0.15">
      <c r="A750" s="112">
        <v>755</v>
      </c>
      <c r="B750" s="113" t="s">
        <v>3604</v>
      </c>
      <c r="C750" s="112" t="s">
        <v>3605</v>
      </c>
      <c r="D750" s="112" t="s">
        <v>142</v>
      </c>
      <c r="E750" s="112">
        <v>33</v>
      </c>
      <c r="F750" s="112" t="s">
        <v>3615</v>
      </c>
      <c r="G750" s="112" t="s">
        <v>3616</v>
      </c>
      <c r="H750" s="112" t="s">
        <v>3617</v>
      </c>
      <c r="I750" s="112" t="s">
        <v>8914</v>
      </c>
      <c r="J750" s="112" t="s">
        <v>1667</v>
      </c>
      <c r="K750" s="112" t="s">
        <v>7411</v>
      </c>
      <c r="L750" s="112" t="s">
        <v>14219</v>
      </c>
      <c r="M750" s="237" t="str">
        <f t="shared" si="33"/>
        <v>01</v>
      </c>
      <c r="N750" s="237" t="str">
        <f t="shared" si="34"/>
        <v>藤田　彩希 (1)</v>
      </c>
      <c r="O750" s="237" t="str">
        <f t="shared" si="35"/>
        <v>Saki FUJITA (01)</v>
      </c>
      <c r="P750" s="112"/>
      <c r="Q750" s="112"/>
    </row>
    <row r="751" spans="1:17" x14ac:dyDescent="0.15">
      <c r="A751" s="112">
        <v>756</v>
      </c>
      <c r="B751" s="113" t="s">
        <v>3604</v>
      </c>
      <c r="C751" s="112" t="s">
        <v>3605</v>
      </c>
      <c r="D751" s="112" t="s">
        <v>142</v>
      </c>
      <c r="E751" s="112">
        <v>43</v>
      </c>
      <c r="F751" s="112" t="s">
        <v>3618</v>
      </c>
      <c r="G751" s="112" t="s">
        <v>3619</v>
      </c>
      <c r="H751" s="112" t="s">
        <v>3359</v>
      </c>
      <c r="I751" s="112" t="s">
        <v>7705</v>
      </c>
      <c r="J751" s="112" t="s">
        <v>13033</v>
      </c>
      <c r="K751" s="112" t="s">
        <v>7411</v>
      </c>
      <c r="L751" s="112" t="s">
        <v>14220</v>
      </c>
      <c r="M751" s="237" t="str">
        <f t="shared" si="33"/>
        <v>02</v>
      </c>
      <c r="N751" s="237" t="str">
        <f t="shared" si="34"/>
        <v>松本　まどか (1)</v>
      </c>
      <c r="O751" s="237" t="str">
        <f t="shared" si="35"/>
        <v>Madoka MATSUMOTO (02)</v>
      </c>
      <c r="P751" s="112"/>
      <c r="Q751" s="112"/>
    </row>
    <row r="752" spans="1:17" x14ac:dyDescent="0.15">
      <c r="A752" s="112">
        <v>757</v>
      </c>
      <c r="B752" s="113" t="s">
        <v>3604</v>
      </c>
      <c r="C752" s="112" t="s">
        <v>3605</v>
      </c>
      <c r="D752" s="112" t="s">
        <v>142</v>
      </c>
      <c r="E752" s="112">
        <v>42</v>
      </c>
      <c r="F752" s="112" t="s">
        <v>3620</v>
      </c>
      <c r="G752" s="112" t="s">
        <v>3621</v>
      </c>
      <c r="H752" s="112" t="s">
        <v>3348</v>
      </c>
      <c r="I752" s="112" t="s">
        <v>14221</v>
      </c>
      <c r="J752" s="112" t="s">
        <v>13431</v>
      </c>
      <c r="K752" s="112" t="s">
        <v>7411</v>
      </c>
      <c r="L752" s="112" t="s">
        <v>14222</v>
      </c>
      <c r="M752" s="237" t="str">
        <f t="shared" si="33"/>
        <v>01</v>
      </c>
      <c r="N752" s="237" t="str">
        <f t="shared" si="34"/>
        <v>藤山　愛美 (1)</v>
      </c>
      <c r="O752" s="237" t="str">
        <f t="shared" si="35"/>
        <v>Manami HUJIYAMA (01)</v>
      </c>
      <c r="P752" s="112"/>
      <c r="Q752" s="112"/>
    </row>
    <row r="753" spans="1:17" x14ac:dyDescent="0.15">
      <c r="A753" s="112">
        <v>758</v>
      </c>
      <c r="B753" s="113" t="s">
        <v>3604</v>
      </c>
      <c r="C753" s="112" t="s">
        <v>3605</v>
      </c>
      <c r="D753" s="112" t="s">
        <v>142</v>
      </c>
      <c r="E753" s="112">
        <v>25</v>
      </c>
      <c r="F753" s="112" t="s">
        <v>3622</v>
      </c>
      <c r="G753" s="112" t="s">
        <v>3623</v>
      </c>
      <c r="H753" s="112" t="s">
        <v>3624</v>
      </c>
      <c r="I753" s="112" t="s">
        <v>7415</v>
      </c>
      <c r="J753" s="112" t="s">
        <v>14223</v>
      </c>
      <c r="K753" s="112" t="s">
        <v>7411</v>
      </c>
      <c r="L753" s="112" t="s">
        <v>14224</v>
      </c>
      <c r="M753" s="237" t="str">
        <f t="shared" si="33"/>
        <v>02</v>
      </c>
      <c r="N753" s="237" t="str">
        <f t="shared" si="34"/>
        <v>林　沙優 (1)</v>
      </c>
      <c r="O753" s="237" t="str">
        <f t="shared" si="35"/>
        <v>Saaya HAYASHI (02)</v>
      </c>
      <c r="P753" s="112"/>
      <c r="Q753" s="112"/>
    </row>
    <row r="754" spans="1:17" x14ac:dyDescent="0.15">
      <c r="A754" s="112">
        <v>759</v>
      </c>
      <c r="B754" s="113" t="s">
        <v>3604</v>
      </c>
      <c r="C754" s="112" t="s">
        <v>3605</v>
      </c>
      <c r="D754" s="112" t="s">
        <v>112</v>
      </c>
      <c r="E754" s="112">
        <v>33</v>
      </c>
      <c r="F754" s="112" t="s">
        <v>3625</v>
      </c>
      <c r="G754" s="112" t="s">
        <v>1419</v>
      </c>
      <c r="H754" s="112">
        <v>980520</v>
      </c>
      <c r="I754" s="112" t="s">
        <v>3626</v>
      </c>
      <c r="J754" s="112" t="s">
        <v>2569</v>
      </c>
      <c r="K754" s="112" t="s">
        <v>7411</v>
      </c>
      <c r="L754" s="112" t="s">
        <v>14225</v>
      </c>
      <c r="M754" s="237" t="str">
        <f t="shared" si="33"/>
        <v>98</v>
      </c>
      <c r="N754" s="237" t="str">
        <f t="shared" si="34"/>
        <v>重川　夏歩 (4)</v>
      </c>
      <c r="O754" s="237" t="str">
        <f t="shared" si="35"/>
        <v>Kaho OMOKAWA (98)</v>
      </c>
      <c r="P754" s="112"/>
      <c r="Q754" s="112"/>
    </row>
    <row r="755" spans="1:17" x14ac:dyDescent="0.15">
      <c r="A755" s="112">
        <v>760</v>
      </c>
      <c r="B755" s="113" t="s">
        <v>3604</v>
      </c>
      <c r="C755" s="112" t="s">
        <v>3605</v>
      </c>
      <c r="D755" s="112" t="s">
        <v>112</v>
      </c>
      <c r="E755" s="112">
        <v>28</v>
      </c>
      <c r="F755" s="112" t="s">
        <v>3627</v>
      </c>
      <c r="G755" s="112" t="s">
        <v>1420</v>
      </c>
      <c r="H755" s="112">
        <v>990319</v>
      </c>
      <c r="I755" s="112" t="s">
        <v>2261</v>
      </c>
      <c r="J755" s="112" t="s">
        <v>13099</v>
      </c>
      <c r="K755" s="112" t="s">
        <v>7411</v>
      </c>
      <c r="L755" s="112" t="s">
        <v>14226</v>
      </c>
      <c r="M755" s="237" t="str">
        <f t="shared" si="33"/>
        <v>99</v>
      </c>
      <c r="N755" s="237" t="str">
        <f t="shared" si="34"/>
        <v>川口　愛華 (4)</v>
      </c>
      <c r="O755" s="237" t="str">
        <f t="shared" si="35"/>
        <v>Aika KAWAGUCHI (99)</v>
      </c>
      <c r="P755" s="112"/>
      <c r="Q755" s="112"/>
    </row>
    <row r="756" spans="1:17" x14ac:dyDescent="0.15">
      <c r="A756" s="112">
        <v>761</v>
      </c>
      <c r="B756" s="113" t="s">
        <v>3604</v>
      </c>
      <c r="C756" s="112" t="s">
        <v>3605</v>
      </c>
      <c r="D756" s="112" t="s">
        <v>112</v>
      </c>
      <c r="E756" s="112">
        <v>26</v>
      </c>
      <c r="F756" s="112" t="s">
        <v>3628</v>
      </c>
      <c r="G756" s="112" t="s">
        <v>1421</v>
      </c>
      <c r="H756" s="112">
        <v>981116</v>
      </c>
      <c r="I756" s="112" t="s">
        <v>10142</v>
      </c>
      <c r="J756" s="112" t="s">
        <v>1667</v>
      </c>
      <c r="K756" s="112" t="s">
        <v>7411</v>
      </c>
      <c r="L756" s="112" t="s">
        <v>14227</v>
      </c>
      <c r="M756" s="237" t="str">
        <f t="shared" si="33"/>
        <v>98</v>
      </c>
      <c r="N756" s="237" t="str">
        <f t="shared" si="34"/>
        <v>小山　紗輝 (4)</v>
      </c>
      <c r="O756" s="237" t="str">
        <f t="shared" si="35"/>
        <v>Saki KOYAMA (98)</v>
      </c>
      <c r="P756" s="112"/>
      <c r="Q756" s="112"/>
    </row>
    <row r="757" spans="1:17" x14ac:dyDescent="0.15">
      <c r="A757" s="112">
        <v>762</v>
      </c>
      <c r="B757" s="113" t="s">
        <v>3604</v>
      </c>
      <c r="C757" s="112" t="s">
        <v>3605</v>
      </c>
      <c r="D757" s="112" t="s">
        <v>112</v>
      </c>
      <c r="E757" s="112">
        <v>26</v>
      </c>
      <c r="F757" s="112" t="s">
        <v>3629</v>
      </c>
      <c r="G757" s="112" t="s">
        <v>1422</v>
      </c>
      <c r="H757" s="112">
        <v>990205</v>
      </c>
      <c r="I757" s="112" t="s">
        <v>14228</v>
      </c>
      <c r="J757" s="112" t="s">
        <v>14229</v>
      </c>
      <c r="K757" s="112" t="s">
        <v>7411</v>
      </c>
      <c r="L757" s="112" t="s">
        <v>14230</v>
      </c>
      <c r="M757" s="237" t="str">
        <f t="shared" si="33"/>
        <v>99</v>
      </c>
      <c r="N757" s="237" t="str">
        <f t="shared" si="34"/>
        <v>代　朗果 (4)</v>
      </c>
      <c r="O757" s="237" t="str">
        <f t="shared" si="35"/>
        <v>Hogaraka SHIRO (99)</v>
      </c>
      <c r="P757" s="112"/>
      <c r="Q757" s="112"/>
    </row>
    <row r="758" spans="1:17" x14ac:dyDescent="0.15">
      <c r="A758" s="112">
        <v>763</v>
      </c>
      <c r="B758" s="113" t="s">
        <v>3604</v>
      </c>
      <c r="C758" s="112" t="s">
        <v>3605</v>
      </c>
      <c r="D758" s="112" t="s">
        <v>112</v>
      </c>
      <c r="E758" s="112">
        <v>28</v>
      </c>
      <c r="F758" s="112" t="s">
        <v>3630</v>
      </c>
      <c r="G758" s="112" t="s">
        <v>1423</v>
      </c>
      <c r="H758" s="112">
        <v>981010</v>
      </c>
      <c r="I758" s="112" t="s">
        <v>3631</v>
      </c>
      <c r="J758" s="112" t="s">
        <v>13639</v>
      </c>
      <c r="K758" s="112" t="s">
        <v>7411</v>
      </c>
      <c r="L758" s="112" t="s">
        <v>14231</v>
      </c>
      <c r="M758" s="237" t="str">
        <f t="shared" si="33"/>
        <v>98</v>
      </c>
      <c r="N758" s="237" t="str">
        <f t="shared" si="34"/>
        <v>杉谷　日菜子 (4)</v>
      </c>
      <c r="O758" s="237" t="str">
        <f t="shared" si="35"/>
        <v>Hinako SUGITANI (98)</v>
      </c>
      <c r="P758" s="112"/>
      <c r="Q758" s="112"/>
    </row>
    <row r="759" spans="1:17" x14ac:dyDescent="0.15">
      <c r="A759" s="112">
        <v>764</v>
      </c>
      <c r="B759" s="113" t="s">
        <v>3604</v>
      </c>
      <c r="C759" s="112" t="s">
        <v>3605</v>
      </c>
      <c r="D759" s="112" t="s">
        <v>112</v>
      </c>
      <c r="E759" s="112">
        <v>25</v>
      </c>
      <c r="F759" s="112" t="s">
        <v>3632</v>
      </c>
      <c r="G759" s="112" t="s">
        <v>1424</v>
      </c>
      <c r="H759" s="112">
        <v>980428</v>
      </c>
      <c r="I759" s="112" t="s">
        <v>13870</v>
      </c>
      <c r="J759" s="112" t="s">
        <v>13198</v>
      </c>
      <c r="K759" s="112" t="s">
        <v>7411</v>
      </c>
      <c r="L759" s="112" t="s">
        <v>14232</v>
      </c>
      <c r="M759" s="237" t="str">
        <f t="shared" si="33"/>
        <v>98</v>
      </c>
      <c r="N759" s="237" t="str">
        <f t="shared" si="34"/>
        <v>田代　斐朝 (4)</v>
      </c>
      <c r="O759" s="237" t="str">
        <f t="shared" si="35"/>
        <v>Ayaka TASHIRO (98)</v>
      </c>
      <c r="P759" s="112"/>
      <c r="Q759" s="112"/>
    </row>
    <row r="760" spans="1:17" x14ac:dyDescent="0.15">
      <c r="A760" s="112">
        <v>765</v>
      </c>
      <c r="B760" s="113" t="s">
        <v>3604</v>
      </c>
      <c r="C760" s="112" t="s">
        <v>3605</v>
      </c>
      <c r="D760" s="112" t="s">
        <v>112</v>
      </c>
      <c r="E760" s="112">
        <v>26</v>
      </c>
      <c r="F760" s="112" t="s">
        <v>3633</v>
      </c>
      <c r="G760" s="112" t="s">
        <v>1425</v>
      </c>
      <c r="H760" s="112">
        <v>981005</v>
      </c>
      <c r="I760" s="112" t="s">
        <v>13730</v>
      </c>
      <c r="J760" s="112" t="s">
        <v>2365</v>
      </c>
      <c r="K760" s="112" t="s">
        <v>7411</v>
      </c>
      <c r="L760" s="112" t="s">
        <v>14233</v>
      </c>
      <c r="M760" s="237" t="str">
        <f t="shared" si="33"/>
        <v>98</v>
      </c>
      <c r="N760" s="237" t="str">
        <f t="shared" si="34"/>
        <v>日吉　玲奈 (4)</v>
      </c>
      <c r="O760" s="237" t="str">
        <f t="shared" si="35"/>
        <v>Reina HIYOSHI (98)</v>
      </c>
      <c r="P760" s="112"/>
      <c r="Q760" s="112"/>
    </row>
    <row r="761" spans="1:17" x14ac:dyDescent="0.15">
      <c r="A761" s="112">
        <v>766</v>
      </c>
      <c r="B761" s="113" t="s">
        <v>3604</v>
      </c>
      <c r="C761" s="112" t="s">
        <v>3605</v>
      </c>
      <c r="D761" s="112" t="s">
        <v>131</v>
      </c>
      <c r="E761" s="112">
        <v>28</v>
      </c>
      <c r="F761" s="112" t="s">
        <v>3634</v>
      </c>
      <c r="G761" s="112" t="s">
        <v>1427</v>
      </c>
      <c r="H761" s="112">
        <v>990910</v>
      </c>
      <c r="I761" s="112" t="s">
        <v>13553</v>
      </c>
      <c r="J761" s="112" t="s">
        <v>13045</v>
      </c>
      <c r="K761" s="112" t="s">
        <v>7411</v>
      </c>
      <c r="L761" s="112" t="s">
        <v>14234</v>
      </c>
      <c r="M761" s="237" t="str">
        <f t="shared" si="33"/>
        <v>99</v>
      </c>
      <c r="N761" s="237" t="str">
        <f t="shared" si="34"/>
        <v>内田　汐里 (3)</v>
      </c>
      <c r="O761" s="237" t="str">
        <f t="shared" si="35"/>
        <v>Shiori UCHIDA (99)</v>
      </c>
      <c r="P761" s="112"/>
      <c r="Q761" s="112"/>
    </row>
    <row r="762" spans="1:17" x14ac:dyDescent="0.15">
      <c r="A762" s="112">
        <v>767</v>
      </c>
      <c r="B762" s="113" t="s">
        <v>3604</v>
      </c>
      <c r="C762" s="112" t="s">
        <v>3605</v>
      </c>
      <c r="D762" s="112" t="s">
        <v>131</v>
      </c>
      <c r="E762" s="112">
        <v>27</v>
      </c>
      <c r="F762" s="112" t="s">
        <v>3635</v>
      </c>
      <c r="G762" s="112" t="s">
        <v>1428</v>
      </c>
      <c r="H762" s="112">
        <v>991220</v>
      </c>
      <c r="I762" s="112" t="s">
        <v>3636</v>
      </c>
      <c r="J762" s="112" t="s">
        <v>1667</v>
      </c>
      <c r="K762" s="112" t="s">
        <v>7411</v>
      </c>
      <c r="L762" s="112" t="s">
        <v>14235</v>
      </c>
      <c r="M762" s="237" t="str">
        <f t="shared" si="33"/>
        <v>99</v>
      </c>
      <c r="N762" s="237" t="str">
        <f t="shared" si="34"/>
        <v>高本　早紀 (3)</v>
      </c>
      <c r="O762" s="237" t="str">
        <f t="shared" si="35"/>
        <v>Saki TAKAMOTO (99)</v>
      </c>
      <c r="P762" s="112"/>
      <c r="Q762" s="112"/>
    </row>
    <row r="763" spans="1:17" x14ac:dyDescent="0.15">
      <c r="A763" s="112">
        <v>768</v>
      </c>
      <c r="B763" s="113" t="s">
        <v>3604</v>
      </c>
      <c r="C763" s="112" t="s">
        <v>3605</v>
      </c>
      <c r="D763" s="112" t="s">
        <v>131</v>
      </c>
      <c r="E763" s="112">
        <v>33</v>
      </c>
      <c r="F763" s="112" t="s">
        <v>3637</v>
      </c>
      <c r="G763" s="112" t="s">
        <v>1429</v>
      </c>
      <c r="H763" s="112" t="s">
        <v>2495</v>
      </c>
      <c r="I763" s="112" t="s">
        <v>14236</v>
      </c>
      <c r="J763" s="112" t="s">
        <v>13578</v>
      </c>
      <c r="K763" s="112" t="s">
        <v>7411</v>
      </c>
      <c r="L763" s="112" t="s">
        <v>14237</v>
      </c>
      <c r="M763" s="237" t="str">
        <f t="shared" si="33"/>
        <v>00</v>
      </c>
      <c r="N763" s="237" t="str">
        <f t="shared" si="34"/>
        <v>冨部　春月 (3)</v>
      </c>
      <c r="O763" s="237" t="str">
        <f t="shared" si="35"/>
        <v>Hazuki TOMBE (00)</v>
      </c>
      <c r="P763" s="112"/>
      <c r="Q763" s="112"/>
    </row>
    <row r="764" spans="1:17" x14ac:dyDescent="0.15">
      <c r="A764" s="112">
        <v>769</v>
      </c>
      <c r="B764" s="113" t="s">
        <v>3604</v>
      </c>
      <c r="C764" s="112" t="s">
        <v>3605</v>
      </c>
      <c r="D764" s="112" t="s">
        <v>131</v>
      </c>
      <c r="E764" s="112">
        <v>30</v>
      </c>
      <c r="F764" s="112" t="s">
        <v>3638</v>
      </c>
      <c r="G764" s="112" t="s">
        <v>1430</v>
      </c>
      <c r="H764" s="112" t="s">
        <v>3639</v>
      </c>
      <c r="I764" s="112" t="s">
        <v>14238</v>
      </c>
      <c r="J764" s="112" t="s">
        <v>13242</v>
      </c>
      <c r="K764" s="112" t="s">
        <v>7411</v>
      </c>
      <c r="L764" s="112" t="s">
        <v>14239</v>
      </c>
      <c r="M764" s="237" t="str">
        <f t="shared" si="33"/>
        <v>00</v>
      </c>
      <c r="N764" s="237" t="str">
        <f t="shared" si="34"/>
        <v>平澤　明莉 (3)</v>
      </c>
      <c r="O764" s="237" t="str">
        <f t="shared" si="35"/>
        <v>Akari HIRASAWA (00)</v>
      </c>
      <c r="P764" s="112"/>
      <c r="Q764" s="112"/>
    </row>
    <row r="765" spans="1:17" x14ac:dyDescent="0.15">
      <c r="A765" s="112">
        <v>770</v>
      </c>
      <c r="B765" s="113" t="s">
        <v>3604</v>
      </c>
      <c r="C765" s="112" t="s">
        <v>3605</v>
      </c>
      <c r="D765" s="112" t="s">
        <v>131</v>
      </c>
      <c r="E765" s="112">
        <v>26</v>
      </c>
      <c r="F765" s="112" t="s">
        <v>3640</v>
      </c>
      <c r="G765" s="112" t="s">
        <v>1431</v>
      </c>
      <c r="H765" s="112">
        <v>990831</v>
      </c>
      <c r="I765" s="112" t="s">
        <v>14240</v>
      </c>
      <c r="J765" s="112" t="s">
        <v>13707</v>
      </c>
      <c r="K765" s="112" t="s">
        <v>7411</v>
      </c>
      <c r="L765" s="112" t="s">
        <v>14241</v>
      </c>
      <c r="M765" s="237" t="str">
        <f t="shared" si="33"/>
        <v>99</v>
      </c>
      <c r="N765" s="237" t="str">
        <f t="shared" si="34"/>
        <v>村井　萌恵 (3)</v>
      </c>
      <c r="O765" s="237" t="str">
        <f t="shared" si="35"/>
        <v>Moe MURAI (99)</v>
      </c>
      <c r="P765" s="112"/>
      <c r="Q765" s="112"/>
    </row>
    <row r="766" spans="1:17" x14ac:dyDescent="0.15">
      <c r="A766" s="112">
        <v>771</v>
      </c>
      <c r="B766" s="113" t="s">
        <v>3604</v>
      </c>
      <c r="C766" s="112" t="s">
        <v>3605</v>
      </c>
      <c r="D766" s="112" t="s">
        <v>131</v>
      </c>
      <c r="E766" s="112">
        <v>37</v>
      </c>
      <c r="F766" s="112" t="s">
        <v>2622</v>
      </c>
      <c r="G766" s="112" t="s">
        <v>1433</v>
      </c>
      <c r="H766" s="112">
        <v>990807</v>
      </c>
      <c r="I766" s="112" t="s">
        <v>8238</v>
      </c>
      <c r="J766" s="112" t="s">
        <v>2365</v>
      </c>
      <c r="K766" s="112" t="s">
        <v>7411</v>
      </c>
      <c r="L766" s="112" t="s">
        <v>14242</v>
      </c>
      <c r="M766" s="237" t="str">
        <f t="shared" si="33"/>
        <v>99</v>
      </c>
      <c r="N766" s="237" t="str">
        <f t="shared" si="34"/>
        <v>山本　怜奈 (3)</v>
      </c>
      <c r="O766" s="237" t="str">
        <f t="shared" si="35"/>
        <v>Reina YAMAMOTO (99)</v>
      </c>
      <c r="P766" s="112"/>
      <c r="Q766" s="112"/>
    </row>
    <row r="767" spans="1:17" x14ac:dyDescent="0.15">
      <c r="A767" s="112">
        <v>772</v>
      </c>
      <c r="B767" s="113" t="s">
        <v>3604</v>
      </c>
      <c r="C767" s="112" t="s">
        <v>3605</v>
      </c>
      <c r="D767" s="112" t="s">
        <v>131</v>
      </c>
      <c r="E767" s="112">
        <v>20</v>
      </c>
      <c r="F767" s="112" t="s">
        <v>3641</v>
      </c>
      <c r="G767" s="112" t="s">
        <v>1432</v>
      </c>
      <c r="H767" s="112" t="s">
        <v>2141</v>
      </c>
      <c r="I767" s="112" t="s">
        <v>7673</v>
      </c>
      <c r="J767" s="112" t="s">
        <v>13565</v>
      </c>
      <c r="K767" s="112" t="s">
        <v>7411</v>
      </c>
      <c r="L767" s="112" t="s">
        <v>14243</v>
      </c>
      <c r="M767" s="237" t="str">
        <f t="shared" si="33"/>
        <v>00</v>
      </c>
      <c r="N767" s="237" t="str">
        <f t="shared" si="34"/>
        <v>村上　明日香 (3)</v>
      </c>
      <c r="O767" s="237" t="str">
        <f t="shared" si="35"/>
        <v>Asuka MURAKAMI (00)</v>
      </c>
      <c r="P767" s="112"/>
      <c r="Q767" s="112"/>
    </row>
    <row r="768" spans="1:17" x14ac:dyDescent="0.15">
      <c r="A768" s="112">
        <v>773</v>
      </c>
      <c r="B768" s="113" t="s">
        <v>3604</v>
      </c>
      <c r="C768" s="112" t="s">
        <v>3605</v>
      </c>
      <c r="D768" s="112" t="s">
        <v>131</v>
      </c>
      <c r="E768" s="112">
        <v>31</v>
      </c>
      <c r="F768" s="112" t="s">
        <v>3642</v>
      </c>
      <c r="G768" s="112" t="s">
        <v>3643</v>
      </c>
      <c r="H768" s="112">
        <v>991025</v>
      </c>
      <c r="I768" s="112" t="s">
        <v>13514</v>
      </c>
      <c r="J768" s="112" t="s">
        <v>3644</v>
      </c>
      <c r="K768" s="112" t="s">
        <v>7411</v>
      </c>
      <c r="L768" s="112" t="s">
        <v>14244</v>
      </c>
      <c r="M768" s="237" t="str">
        <f t="shared" si="33"/>
        <v>99</v>
      </c>
      <c r="N768" s="237" t="str">
        <f t="shared" si="34"/>
        <v>入江　みはゆ (3)</v>
      </c>
      <c r="O768" s="237" t="str">
        <f t="shared" si="35"/>
        <v>Mihayu IRIE (99)</v>
      </c>
      <c r="P768" s="112"/>
      <c r="Q768" s="112"/>
    </row>
    <row r="769" spans="1:17" x14ac:dyDescent="0.15">
      <c r="A769" s="112">
        <v>774</v>
      </c>
      <c r="B769" s="113" t="s">
        <v>3604</v>
      </c>
      <c r="C769" s="112" t="s">
        <v>3605</v>
      </c>
      <c r="D769" s="112" t="s">
        <v>131</v>
      </c>
      <c r="E769" s="112">
        <v>27</v>
      </c>
      <c r="F769" s="112" t="s">
        <v>3645</v>
      </c>
      <c r="G769" s="112" t="s">
        <v>3646</v>
      </c>
      <c r="H769" s="112">
        <v>990522</v>
      </c>
      <c r="I769" s="112" t="s">
        <v>3647</v>
      </c>
      <c r="J769" s="112" t="s">
        <v>14245</v>
      </c>
      <c r="K769" s="112" t="s">
        <v>7411</v>
      </c>
      <c r="L769" s="112" t="s">
        <v>14246</v>
      </c>
      <c r="M769" s="237" t="str">
        <f t="shared" si="33"/>
        <v>99</v>
      </c>
      <c r="N769" s="237" t="str">
        <f t="shared" si="34"/>
        <v>日比　亜月 (3)</v>
      </c>
      <c r="O769" s="237" t="str">
        <f t="shared" si="35"/>
        <v>Azuki HIBI (99)</v>
      </c>
      <c r="P769" s="112"/>
      <c r="Q769" s="112"/>
    </row>
    <row r="770" spans="1:17" x14ac:dyDescent="0.15">
      <c r="A770" s="112">
        <v>775</v>
      </c>
      <c r="B770" s="113" t="s">
        <v>3604</v>
      </c>
      <c r="C770" s="112" t="s">
        <v>3605</v>
      </c>
      <c r="D770" s="112" t="s">
        <v>139</v>
      </c>
      <c r="E770" s="112">
        <v>31</v>
      </c>
      <c r="F770" s="112" t="s">
        <v>3648</v>
      </c>
      <c r="G770" s="112" t="s">
        <v>3649</v>
      </c>
      <c r="H770" s="112" t="s">
        <v>3601</v>
      </c>
      <c r="I770" s="112" t="s">
        <v>14247</v>
      </c>
      <c r="J770" s="112" t="s">
        <v>3650</v>
      </c>
      <c r="K770" s="112" t="s">
        <v>7411</v>
      </c>
      <c r="L770" s="112" t="s">
        <v>14248</v>
      </c>
      <c r="M770" s="237" t="str">
        <f t="shared" si="33"/>
        <v>00</v>
      </c>
      <c r="N770" s="237" t="str">
        <f t="shared" si="34"/>
        <v>赤堀　仁美 (2)</v>
      </c>
      <c r="O770" s="237" t="str">
        <f t="shared" si="35"/>
        <v>Norimi AKAHORI (00)</v>
      </c>
      <c r="P770" s="112"/>
      <c r="Q770" s="112"/>
    </row>
    <row r="771" spans="1:17" x14ac:dyDescent="0.15">
      <c r="A771" s="112">
        <v>776</v>
      </c>
      <c r="B771" s="113" t="s">
        <v>3604</v>
      </c>
      <c r="C771" s="112" t="s">
        <v>3605</v>
      </c>
      <c r="D771" s="112" t="s">
        <v>139</v>
      </c>
      <c r="E771" s="112">
        <v>28</v>
      </c>
      <c r="F771" s="112" t="s">
        <v>3651</v>
      </c>
      <c r="G771" s="112" t="s">
        <v>3652</v>
      </c>
      <c r="H771" s="112" t="s">
        <v>3653</v>
      </c>
      <c r="I771" s="112" t="s">
        <v>14077</v>
      </c>
      <c r="J771" s="112" t="s">
        <v>13610</v>
      </c>
      <c r="K771" s="112" t="s">
        <v>7411</v>
      </c>
      <c r="L771" s="112" t="s">
        <v>14249</v>
      </c>
      <c r="M771" s="237" t="str">
        <f t="shared" ref="M771:M834" si="36">LEFT(H771,2)</f>
        <v>00</v>
      </c>
      <c r="N771" s="237" t="str">
        <f t="shared" ref="N771:N834" si="37">F771&amp;" ("&amp;D771&amp;")"</f>
        <v>植原　千絢 (2)</v>
      </c>
      <c r="O771" s="237" t="str">
        <f t="shared" ref="O771:O834" si="38">J771&amp;" "&amp;I771&amp;" ("&amp;M771&amp;")"</f>
        <v>Chiaya UEHARA (00)</v>
      </c>
      <c r="P771" s="112"/>
      <c r="Q771" s="112"/>
    </row>
    <row r="772" spans="1:17" x14ac:dyDescent="0.15">
      <c r="A772" s="112">
        <v>777</v>
      </c>
      <c r="B772" s="113" t="s">
        <v>3604</v>
      </c>
      <c r="C772" s="112" t="s">
        <v>3605</v>
      </c>
      <c r="D772" s="112" t="s">
        <v>139</v>
      </c>
      <c r="E772" s="112">
        <v>26</v>
      </c>
      <c r="F772" s="112" t="s">
        <v>3654</v>
      </c>
      <c r="G772" s="112" t="s">
        <v>3655</v>
      </c>
      <c r="H772" s="112" t="s">
        <v>3656</v>
      </c>
      <c r="I772" s="112" t="s">
        <v>14250</v>
      </c>
      <c r="J772" s="112" t="s">
        <v>12982</v>
      </c>
      <c r="K772" s="112" t="s">
        <v>7411</v>
      </c>
      <c r="L772" s="112" t="s">
        <v>14251</v>
      </c>
      <c r="M772" s="237" t="str">
        <f t="shared" si="36"/>
        <v>01</v>
      </c>
      <c r="N772" s="237" t="str">
        <f t="shared" si="37"/>
        <v>浦谷　愛未 (2)</v>
      </c>
      <c r="O772" s="237" t="str">
        <f t="shared" si="38"/>
        <v>Ami URATANI (01)</v>
      </c>
      <c r="P772" s="112"/>
      <c r="Q772" s="112"/>
    </row>
    <row r="773" spans="1:17" x14ac:dyDescent="0.15">
      <c r="A773" s="112">
        <v>778</v>
      </c>
      <c r="B773" s="113" t="s">
        <v>3604</v>
      </c>
      <c r="C773" s="112" t="s">
        <v>3605</v>
      </c>
      <c r="D773" s="112" t="s">
        <v>139</v>
      </c>
      <c r="E773" s="112">
        <v>26</v>
      </c>
      <c r="F773" s="112" t="s">
        <v>3657</v>
      </c>
      <c r="G773" s="112" t="s">
        <v>3658</v>
      </c>
      <c r="H773" s="112" t="s">
        <v>1751</v>
      </c>
      <c r="I773" s="112" t="s">
        <v>3659</v>
      </c>
      <c r="J773" s="112" t="s">
        <v>13525</v>
      </c>
      <c r="K773" s="112" t="s">
        <v>7411</v>
      </c>
      <c r="L773" s="112" t="s">
        <v>14252</v>
      </c>
      <c r="M773" s="237" t="str">
        <f t="shared" si="36"/>
        <v>00</v>
      </c>
      <c r="N773" s="237" t="str">
        <f t="shared" si="37"/>
        <v>堤　伶奈 (2)</v>
      </c>
      <c r="O773" s="237" t="str">
        <f t="shared" si="38"/>
        <v>Rena TSUTSUMI (00)</v>
      </c>
      <c r="P773" s="112"/>
      <c r="Q773" s="112"/>
    </row>
    <row r="774" spans="1:17" x14ac:dyDescent="0.15">
      <c r="A774" s="112">
        <v>779</v>
      </c>
      <c r="B774" s="113" t="s">
        <v>3604</v>
      </c>
      <c r="C774" s="112" t="s">
        <v>3605</v>
      </c>
      <c r="D774" s="112" t="s">
        <v>139</v>
      </c>
      <c r="E774" s="112">
        <v>24</v>
      </c>
      <c r="F774" s="112" t="s">
        <v>3660</v>
      </c>
      <c r="G774" s="112" t="s">
        <v>3661</v>
      </c>
      <c r="H774" s="112" t="s">
        <v>3662</v>
      </c>
      <c r="I774" s="112" t="s">
        <v>3663</v>
      </c>
      <c r="J774" s="112" t="s">
        <v>13468</v>
      </c>
      <c r="K774" s="112" t="s">
        <v>7411</v>
      </c>
      <c r="L774" s="112" t="s">
        <v>14253</v>
      </c>
      <c r="M774" s="237" t="str">
        <f t="shared" si="36"/>
        <v>00</v>
      </c>
      <c r="N774" s="237" t="str">
        <f t="shared" si="37"/>
        <v>早川　朋実 (2)</v>
      </c>
      <c r="O774" s="237" t="str">
        <f t="shared" si="38"/>
        <v>Tomomi HAYAKAWA (00)</v>
      </c>
      <c r="P774" s="112"/>
      <c r="Q774" s="112"/>
    </row>
    <row r="775" spans="1:17" x14ac:dyDescent="0.15">
      <c r="A775" s="112">
        <v>780</v>
      </c>
      <c r="B775" s="113" t="s">
        <v>3604</v>
      </c>
      <c r="C775" s="112" t="s">
        <v>3605</v>
      </c>
      <c r="D775" s="112" t="s">
        <v>139</v>
      </c>
      <c r="E775" s="112" t="s">
        <v>3666</v>
      </c>
      <c r="F775" s="112" t="s">
        <v>3664</v>
      </c>
      <c r="G775" s="112" t="s">
        <v>3665</v>
      </c>
      <c r="H775" s="112" t="s">
        <v>1762</v>
      </c>
      <c r="I775" s="112" t="s">
        <v>3667</v>
      </c>
      <c r="J775" s="112" t="s">
        <v>12960</v>
      </c>
      <c r="K775" s="112" t="s">
        <v>7411</v>
      </c>
      <c r="L775" s="112" t="s">
        <v>14254</v>
      </c>
      <c r="M775" s="237" t="str">
        <f t="shared" si="36"/>
        <v>00</v>
      </c>
      <c r="N775" s="237" t="str">
        <f t="shared" si="37"/>
        <v>長沼　明音 (2)</v>
      </c>
      <c r="O775" s="237" t="str">
        <f t="shared" si="38"/>
        <v>Akane NAGANUMA (00)</v>
      </c>
      <c r="P775" s="112"/>
      <c r="Q775" s="112"/>
    </row>
    <row r="776" spans="1:17" x14ac:dyDescent="0.15">
      <c r="A776" s="112">
        <v>781</v>
      </c>
      <c r="B776" s="113" t="s">
        <v>3604</v>
      </c>
      <c r="C776" s="112" t="s">
        <v>3605</v>
      </c>
      <c r="D776" s="112" t="s">
        <v>139</v>
      </c>
      <c r="E776" s="112">
        <v>28</v>
      </c>
      <c r="F776" s="112" t="s">
        <v>3668</v>
      </c>
      <c r="G776" s="112" t="s">
        <v>3669</v>
      </c>
      <c r="H776" s="112" t="s">
        <v>1738</v>
      </c>
      <c r="I776" s="112" t="s">
        <v>9215</v>
      </c>
      <c r="J776" s="112" t="s">
        <v>13619</v>
      </c>
      <c r="K776" s="112" t="s">
        <v>7411</v>
      </c>
      <c r="L776" s="112" t="s">
        <v>14255</v>
      </c>
      <c r="M776" s="237" t="str">
        <f t="shared" si="36"/>
        <v>00</v>
      </c>
      <c r="N776" s="237" t="str">
        <f t="shared" si="37"/>
        <v>舛田　華 (2)</v>
      </c>
      <c r="O776" s="237" t="str">
        <f t="shared" si="38"/>
        <v>Hana MASUDA (00)</v>
      </c>
      <c r="P776" s="112"/>
      <c r="Q776" s="112"/>
    </row>
    <row r="777" spans="1:17" x14ac:dyDescent="0.15">
      <c r="A777" s="112">
        <v>782</v>
      </c>
      <c r="B777" s="113" t="s">
        <v>3604</v>
      </c>
      <c r="C777" s="112" t="s">
        <v>3605</v>
      </c>
      <c r="D777" s="112" t="s">
        <v>139</v>
      </c>
      <c r="E777" s="112">
        <v>47</v>
      </c>
      <c r="F777" s="112" t="s">
        <v>3670</v>
      </c>
      <c r="G777" s="112" t="s">
        <v>3671</v>
      </c>
      <c r="H777" s="112" t="s">
        <v>3672</v>
      </c>
      <c r="I777" s="112" t="s">
        <v>14256</v>
      </c>
      <c r="J777" s="112" t="s">
        <v>13622</v>
      </c>
      <c r="K777" s="112" t="s">
        <v>7411</v>
      </c>
      <c r="L777" s="112" t="s">
        <v>14257</v>
      </c>
      <c r="M777" s="237" t="str">
        <f t="shared" si="36"/>
        <v>00</v>
      </c>
      <c r="N777" s="237" t="str">
        <f t="shared" si="37"/>
        <v>座覇　蘭 (2)</v>
      </c>
      <c r="O777" s="237" t="str">
        <f t="shared" si="38"/>
        <v>Ran ZAHA (00)</v>
      </c>
      <c r="P777" s="112"/>
      <c r="Q777" s="112"/>
    </row>
    <row r="778" spans="1:17" x14ac:dyDescent="0.15">
      <c r="A778" s="115">
        <v>783</v>
      </c>
      <c r="B778" s="113" t="s">
        <v>3674</v>
      </c>
      <c r="C778" s="115" t="s">
        <v>3675</v>
      </c>
      <c r="D778" s="115" t="s">
        <v>112</v>
      </c>
      <c r="E778" s="115">
        <v>26</v>
      </c>
      <c r="F778" s="115" t="s">
        <v>3673</v>
      </c>
      <c r="G778" s="115" t="s">
        <v>1389</v>
      </c>
      <c r="H778" s="115" t="s">
        <v>3095</v>
      </c>
      <c r="I778" s="115" t="s">
        <v>3676</v>
      </c>
      <c r="J778" s="115" t="s">
        <v>3677</v>
      </c>
      <c r="K778" s="115" t="s">
        <v>2098</v>
      </c>
      <c r="L778" s="112" t="s">
        <v>14258</v>
      </c>
      <c r="M778" s="237" t="str">
        <f t="shared" si="36"/>
        <v>98</v>
      </c>
      <c r="N778" s="237" t="str">
        <f t="shared" si="37"/>
        <v>市原　琴乃 (4)</v>
      </c>
      <c r="O778" s="237" t="str">
        <f t="shared" si="38"/>
        <v>Kotono ICHIHARA (98)</v>
      </c>
      <c r="P778" s="115"/>
      <c r="Q778" s="115"/>
    </row>
    <row r="779" spans="1:17" x14ac:dyDescent="0.15">
      <c r="A779" s="115">
        <v>784</v>
      </c>
      <c r="B779" s="113" t="s">
        <v>3674</v>
      </c>
      <c r="C779" s="115" t="s">
        <v>3675</v>
      </c>
      <c r="D779" s="115" t="s">
        <v>112</v>
      </c>
      <c r="E779" s="115">
        <v>28</v>
      </c>
      <c r="F779" s="115" t="s">
        <v>3678</v>
      </c>
      <c r="G779" s="115" t="s">
        <v>1391</v>
      </c>
      <c r="H779" s="115" t="s">
        <v>1677</v>
      </c>
      <c r="I779" s="115" t="s">
        <v>2106</v>
      </c>
      <c r="J779" s="115" t="s">
        <v>3679</v>
      </c>
      <c r="K779" s="115" t="s">
        <v>2098</v>
      </c>
      <c r="L779" s="112" t="s">
        <v>14259</v>
      </c>
      <c r="M779" s="237" t="str">
        <f t="shared" si="36"/>
        <v>98</v>
      </c>
      <c r="N779" s="237" t="str">
        <f t="shared" si="37"/>
        <v>井上　美季 (4)</v>
      </c>
      <c r="O779" s="237" t="str">
        <f t="shared" si="38"/>
        <v>Miki INOUE (98)</v>
      </c>
      <c r="P779" s="115"/>
      <c r="Q779" s="115"/>
    </row>
    <row r="780" spans="1:17" x14ac:dyDescent="0.15">
      <c r="A780" s="115">
        <v>785</v>
      </c>
      <c r="B780" s="113" t="s">
        <v>3674</v>
      </c>
      <c r="C780" s="115" t="s">
        <v>3675</v>
      </c>
      <c r="D780" s="115" t="s">
        <v>112</v>
      </c>
      <c r="E780" s="115">
        <v>18</v>
      </c>
      <c r="F780" s="115" t="s">
        <v>3680</v>
      </c>
      <c r="G780" s="115" t="s">
        <v>1393</v>
      </c>
      <c r="H780" s="115" t="s">
        <v>3681</v>
      </c>
      <c r="I780" s="115" t="s">
        <v>3682</v>
      </c>
      <c r="J780" s="115" t="s">
        <v>3683</v>
      </c>
      <c r="K780" s="115" t="s">
        <v>2098</v>
      </c>
      <c r="L780" s="112" t="s">
        <v>14260</v>
      </c>
      <c r="M780" s="237" t="str">
        <f t="shared" si="36"/>
        <v>99</v>
      </c>
      <c r="N780" s="237" t="str">
        <f t="shared" si="37"/>
        <v>魚見　晏那 (4)</v>
      </c>
      <c r="O780" s="237" t="str">
        <f t="shared" si="38"/>
        <v>Anna UOMI (99)</v>
      </c>
      <c r="P780" s="115"/>
      <c r="Q780" s="115"/>
    </row>
    <row r="781" spans="1:17" x14ac:dyDescent="0.15">
      <c r="A781" s="115">
        <v>786</v>
      </c>
      <c r="B781" s="113" t="s">
        <v>3674</v>
      </c>
      <c r="C781" s="115" t="s">
        <v>3675</v>
      </c>
      <c r="D781" s="115" t="s">
        <v>112</v>
      </c>
      <c r="E781" s="115">
        <v>28</v>
      </c>
      <c r="F781" s="115" t="s">
        <v>3684</v>
      </c>
      <c r="G781" s="115" t="s">
        <v>1394</v>
      </c>
      <c r="H781" s="115" t="s">
        <v>3156</v>
      </c>
      <c r="I781" s="115" t="s">
        <v>3685</v>
      </c>
      <c r="J781" s="115" t="s">
        <v>3686</v>
      </c>
      <c r="K781" s="115" t="s">
        <v>2098</v>
      </c>
      <c r="L781" s="112" t="s">
        <v>14261</v>
      </c>
      <c r="M781" s="237" t="str">
        <f t="shared" si="36"/>
        <v>98</v>
      </c>
      <c r="N781" s="237" t="str">
        <f t="shared" si="37"/>
        <v>梅本　彩佳 (4)</v>
      </c>
      <c r="O781" s="237" t="str">
        <f t="shared" si="38"/>
        <v>Ayaka UMEMOTO (98)</v>
      </c>
      <c r="P781" s="115"/>
      <c r="Q781" s="115"/>
    </row>
    <row r="782" spans="1:17" x14ac:dyDescent="0.15">
      <c r="A782" s="115">
        <v>787</v>
      </c>
      <c r="B782" s="113" t="s">
        <v>3674</v>
      </c>
      <c r="C782" s="115" t="s">
        <v>3675</v>
      </c>
      <c r="D782" s="115" t="s">
        <v>112</v>
      </c>
      <c r="E782" s="115">
        <v>28</v>
      </c>
      <c r="F782" s="115" t="s">
        <v>3687</v>
      </c>
      <c r="G782" s="115" t="s">
        <v>1381</v>
      </c>
      <c r="H782" s="115" t="s">
        <v>3688</v>
      </c>
      <c r="I782" s="115" t="s">
        <v>3689</v>
      </c>
      <c r="J782" s="115" t="s">
        <v>3690</v>
      </c>
      <c r="K782" s="115" t="s">
        <v>2098</v>
      </c>
      <c r="L782" s="112" t="s">
        <v>14262</v>
      </c>
      <c r="M782" s="237" t="str">
        <f t="shared" si="36"/>
        <v>98</v>
      </c>
      <c r="N782" s="237" t="str">
        <f t="shared" si="37"/>
        <v>大谷　優華 (4)</v>
      </c>
      <c r="O782" s="237" t="str">
        <f t="shared" si="38"/>
        <v>Yuka OTANI (98)</v>
      </c>
      <c r="P782" s="115"/>
      <c r="Q782" s="115"/>
    </row>
    <row r="783" spans="1:17" x14ac:dyDescent="0.15">
      <c r="A783" s="115">
        <v>788</v>
      </c>
      <c r="B783" s="113" t="s">
        <v>3674</v>
      </c>
      <c r="C783" s="115" t="s">
        <v>3675</v>
      </c>
      <c r="D783" s="115" t="s">
        <v>112</v>
      </c>
      <c r="E783" s="115" t="s">
        <v>1742</v>
      </c>
      <c r="F783" s="115" t="s">
        <v>3691</v>
      </c>
      <c r="G783" s="115" t="s">
        <v>1384</v>
      </c>
      <c r="H783" s="115" t="s">
        <v>3692</v>
      </c>
      <c r="I783" s="115" t="s">
        <v>3693</v>
      </c>
      <c r="J783" s="115" t="s">
        <v>3694</v>
      </c>
      <c r="K783" s="115" t="s">
        <v>2098</v>
      </c>
      <c r="L783" s="112" t="s">
        <v>14263</v>
      </c>
      <c r="M783" s="237" t="str">
        <f t="shared" si="36"/>
        <v>99</v>
      </c>
      <c r="N783" s="237" t="str">
        <f t="shared" si="37"/>
        <v>小武　歩未 (4)</v>
      </c>
      <c r="O783" s="237" t="str">
        <f t="shared" si="38"/>
        <v>Ayumi KOTAKE (99)</v>
      </c>
      <c r="P783" s="115"/>
      <c r="Q783" s="115"/>
    </row>
    <row r="784" spans="1:17" x14ac:dyDescent="0.15">
      <c r="A784" s="115">
        <v>789</v>
      </c>
      <c r="B784" s="113" t="s">
        <v>3674</v>
      </c>
      <c r="C784" s="115" t="s">
        <v>3675</v>
      </c>
      <c r="D784" s="115" t="s">
        <v>112</v>
      </c>
      <c r="E784" s="115">
        <v>36</v>
      </c>
      <c r="F784" s="115" t="s">
        <v>3695</v>
      </c>
      <c r="G784" s="115" t="s">
        <v>1400</v>
      </c>
      <c r="H784" s="115" t="s">
        <v>3696</v>
      </c>
      <c r="I784" s="115" t="s">
        <v>3697</v>
      </c>
      <c r="J784" s="115" t="s">
        <v>3698</v>
      </c>
      <c r="K784" s="115" t="s">
        <v>2098</v>
      </c>
      <c r="L784" s="112" t="s">
        <v>14264</v>
      </c>
      <c r="M784" s="237" t="str">
        <f t="shared" si="36"/>
        <v>98</v>
      </c>
      <c r="N784" s="237" t="str">
        <f t="shared" si="37"/>
        <v>近藤　あんじ (4)</v>
      </c>
      <c r="O784" s="237" t="str">
        <f t="shared" si="38"/>
        <v>Anji KONDO (98)</v>
      </c>
      <c r="P784" s="115"/>
      <c r="Q784" s="115"/>
    </row>
    <row r="785" spans="1:17" x14ac:dyDescent="0.15">
      <c r="A785" s="115">
        <v>790</v>
      </c>
      <c r="B785" s="113" t="s">
        <v>3674</v>
      </c>
      <c r="C785" s="115" t="s">
        <v>3675</v>
      </c>
      <c r="D785" s="115" t="s">
        <v>112</v>
      </c>
      <c r="E785" s="115">
        <v>33</v>
      </c>
      <c r="F785" s="115" t="s">
        <v>3699</v>
      </c>
      <c r="G785" s="115" t="s">
        <v>1385</v>
      </c>
      <c r="H785" s="115" t="s">
        <v>1915</v>
      </c>
      <c r="I785" s="115" t="s">
        <v>3700</v>
      </c>
      <c r="J785" s="115" t="s">
        <v>3701</v>
      </c>
      <c r="K785" s="115" t="s">
        <v>2098</v>
      </c>
      <c r="L785" s="112" t="s">
        <v>14265</v>
      </c>
      <c r="M785" s="237" t="str">
        <f t="shared" si="36"/>
        <v>98</v>
      </c>
      <c r="N785" s="237" t="str">
        <f t="shared" si="37"/>
        <v>末石　和莉 (4)</v>
      </c>
      <c r="O785" s="237" t="str">
        <f t="shared" si="38"/>
        <v>Airi SUEISHI (98)</v>
      </c>
      <c r="P785" s="115"/>
      <c r="Q785" s="115"/>
    </row>
    <row r="786" spans="1:17" x14ac:dyDescent="0.15">
      <c r="A786" s="115">
        <v>791</v>
      </c>
      <c r="B786" s="113" t="s">
        <v>3674</v>
      </c>
      <c r="C786" s="115" t="s">
        <v>3675</v>
      </c>
      <c r="D786" s="115" t="s">
        <v>112</v>
      </c>
      <c r="E786" s="115">
        <v>28</v>
      </c>
      <c r="F786" s="115" t="s">
        <v>3702</v>
      </c>
      <c r="G786" s="115" t="s">
        <v>1395</v>
      </c>
      <c r="H786" s="115" t="s">
        <v>3703</v>
      </c>
      <c r="I786" s="115" t="s">
        <v>3704</v>
      </c>
      <c r="J786" s="115" t="s">
        <v>3679</v>
      </c>
      <c r="K786" s="115" t="s">
        <v>2098</v>
      </c>
      <c r="L786" s="112" t="s">
        <v>14266</v>
      </c>
      <c r="M786" s="237" t="str">
        <f t="shared" si="36"/>
        <v>98</v>
      </c>
      <c r="N786" s="237" t="str">
        <f t="shared" si="37"/>
        <v>十亀　美紀 (4)</v>
      </c>
      <c r="O786" s="237" t="str">
        <f t="shared" si="38"/>
        <v>Miki SOGAME (98)</v>
      </c>
      <c r="P786" s="115"/>
      <c r="Q786" s="115"/>
    </row>
    <row r="787" spans="1:17" x14ac:dyDescent="0.15">
      <c r="A787" s="115">
        <v>792</v>
      </c>
      <c r="B787" s="113" t="s">
        <v>3674</v>
      </c>
      <c r="C787" s="115" t="s">
        <v>3675</v>
      </c>
      <c r="D787" s="115" t="s">
        <v>112</v>
      </c>
      <c r="E787" s="115">
        <v>28</v>
      </c>
      <c r="F787" s="115" t="s">
        <v>3705</v>
      </c>
      <c r="G787" s="115" t="s">
        <v>1396</v>
      </c>
      <c r="H787" s="115" t="s">
        <v>3706</v>
      </c>
      <c r="I787" s="115" t="s">
        <v>3707</v>
      </c>
      <c r="J787" s="115" t="s">
        <v>3708</v>
      </c>
      <c r="K787" s="115" t="s">
        <v>2098</v>
      </c>
      <c r="L787" s="112" t="s">
        <v>14267</v>
      </c>
      <c r="M787" s="237" t="str">
        <f t="shared" si="36"/>
        <v>98</v>
      </c>
      <c r="N787" s="237" t="str">
        <f t="shared" si="37"/>
        <v>中村　鞠花 (4)</v>
      </c>
      <c r="O787" s="237" t="str">
        <f t="shared" si="38"/>
        <v>Marika NAKAMURA (98)</v>
      </c>
      <c r="P787" s="115"/>
      <c r="Q787" s="115"/>
    </row>
    <row r="788" spans="1:17" x14ac:dyDescent="0.15">
      <c r="A788" s="115">
        <v>793</v>
      </c>
      <c r="B788" s="113" t="s">
        <v>3674</v>
      </c>
      <c r="C788" s="115" t="s">
        <v>3675</v>
      </c>
      <c r="D788" s="115" t="s">
        <v>112</v>
      </c>
      <c r="E788" s="115">
        <v>27</v>
      </c>
      <c r="F788" s="115" t="s">
        <v>3709</v>
      </c>
      <c r="G788" s="115" t="s">
        <v>1397</v>
      </c>
      <c r="H788" s="115" t="s">
        <v>3710</v>
      </c>
      <c r="I788" s="115" t="s">
        <v>3711</v>
      </c>
      <c r="J788" s="115" t="s">
        <v>3690</v>
      </c>
      <c r="K788" s="115" t="s">
        <v>2098</v>
      </c>
      <c r="L788" s="112" t="s">
        <v>14268</v>
      </c>
      <c r="M788" s="237" t="str">
        <f t="shared" si="36"/>
        <v>98</v>
      </c>
      <c r="N788" s="237" t="str">
        <f t="shared" si="37"/>
        <v>新山　祐香 (4)</v>
      </c>
      <c r="O788" s="237" t="str">
        <f t="shared" si="38"/>
        <v>Yuka NIIYAMA (98)</v>
      </c>
      <c r="P788" s="115"/>
      <c r="Q788" s="115"/>
    </row>
    <row r="789" spans="1:17" x14ac:dyDescent="0.15">
      <c r="A789" s="115">
        <v>794</v>
      </c>
      <c r="B789" s="113" t="s">
        <v>3674</v>
      </c>
      <c r="C789" s="115" t="s">
        <v>3675</v>
      </c>
      <c r="D789" s="115" t="s">
        <v>112</v>
      </c>
      <c r="E789" s="115">
        <v>29</v>
      </c>
      <c r="F789" s="115" t="s">
        <v>3712</v>
      </c>
      <c r="G789" s="115" t="s">
        <v>1390</v>
      </c>
      <c r="H789" s="115" t="s">
        <v>3713</v>
      </c>
      <c r="I789" s="115" t="s">
        <v>3714</v>
      </c>
      <c r="J789" s="115" t="s">
        <v>3715</v>
      </c>
      <c r="K789" s="115" t="s">
        <v>2098</v>
      </c>
      <c r="L789" s="112" t="s">
        <v>14269</v>
      </c>
      <c r="M789" s="237" t="str">
        <f t="shared" si="36"/>
        <v>99</v>
      </c>
      <c r="N789" s="237" t="str">
        <f t="shared" si="37"/>
        <v>野志　侑希 (4)</v>
      </c>
      <c r="O789" s="237" t="str">
        <f t="shared" si="38"/>
        <v>Yuki NOSHI (99)</v>
      </c>
      <c r="P789" s="115"/>
      <c r="Q789" s="115"/>
    </row>
    <row r="790" spans="1:17" x14ac:dyDescent="0.15">
      <c r="A790" s="115">
        <v>795</v>
      </c>
      <c r="B790" s="113" t="s">
        <v>3674</v>
      </c>
      <c r="C790" s="115" t="s">
        <v>3675</v>
      </c>
      <c r="D790" s="115" t="s">
        <v>112</v>
      </c>
      <c r="E790" s="115">
        <v>28</v>
      </c>
      <c r="F790" s="115" t="s">
        <v>3716</v>
      </c>
      <c r="G790" s="115" t="s">
        <v>1387</v>
      </c>
      <c r="H790" s="115" t="s">
        <v>3717</v>
      </c>
      <c r="I790" s="115" t="s">
        <v>3718</v>
      </c>
      <c r="J790" s="115" t="s">
        <v>3719</v>
      </c>
      <c r="K790" s="115" t="s">
        <v>2098</v>
      </c>
      <c r="L790" s="112" t="s">
        <v>14270</v>
      </c>
      <c r="M790" s="237" t="str">
        <f t="shared" si="36"/>
        <v>98</v>
      </c>
      <c r="N790" s="237" t="str">
        <f t="shared" si="37"/>
        <v>野間　楓 (4)</v>
      </c>
      <c r="O790" s="237" t="str">
        <f t="shared" si="38"/>
        <v>Kaede NOMA (98)</v>
      </c>
      <c r="P790" s="115"/>
      <c r="Q790" s="115"/>
    </row>
    <row r="791" spans="1:17" x14ac:dyDescent="0.15">
      <c r="A791" s="115">
        <v>796</v>
      </c>
      <c r="B791" s="113" t="s">
        <v>3674</v>
      </c>
      <c r="C791" s="115" t="s">
        <v>3675</v>
      </c>
      <c r="D791" s="115" t="s">
        <v>112</v>
      </c>
      <c r="E791" s="115">
        <v>30</v>
      </c>
      <c r="F791" s="115" t="s">
        <v>3720</v>
      </c>
      <c r="G791" s="115" t="s">
        <v>1383</v>
      </c>
      <c r="H791" s="115" t="s">
        <v>3721</v>
      </c>
      <c r="I791" s="115" t="s">
        <v>3722</v>
      </c>
      <c r="J791" s="115" t="s">
        <v>3723</v>
      </c>
      <c r="K791" s="115" t="s">
        <v>2098</v>
      </c>
      <c r="L791" s="112" t="s">
        <v>14271</v>
      </c>
      <c r="M791" s="237" t="str">
        <f t="shared" si="36"/>
        <v>98</v>
      </c>
      <c r="N791" s="237" t="str">
        <f t="shared" si="37"/>
        <v>東山　真悠子 (4)</v>
      </c>
      <c r="O791" s="237" t="str">
        <f t="shared" si="38"/>
        <v>Mayuko HIGASHIYAMA (98)</v>
      </c>
      <c r="P791" s="115"/>
      <c r="Q791" s="115"/>
    </row>
    <row r="792" spans="1:17" x14ac:dyDescent="0.15">
      <c r="A792" s="115">
        <v>797</v>
      </c>
      <c r="B792" s="113" t="s">
        <v>3674</v>
      </c>
      <c r="C792" s="115" t="s">
        <v>3675</v>
      </c>
      <c r="D792" s="115" t="s">
        <v>112</v>
      </c>
      <c r="E792" s="115">
        <v>28</v>
      </c>
      <c r="F792" s="115" t="s">
        <v>3724</v>
      </c>
      <c r="G792" s="115" t="s">
        <v>1398</v>
      </c>
      <c r="H792" s="115" t="s">
        <v>2459</v>
      </c>
      <c r="I792" s="115" t="s">
        <v>3725</v>
      </c>
      <c r="J792" s="115" t="s">
        <v>3726</v>
      </c>
      <c r="K792" s="115" t="s">
        <v>2098</v>
      </c>
      <c r="L792" s="112" t="s">
        <v>14272</v>
      </c>
      <c r="M792" s="237" t="str">
        <f t="shared" si="36"/>
        <v>98</v>
      </c>
      <c r="N792" s="237" t="str">
        <f t="shared" si="37"/>
        <v>廣本　美星 (4)</v>
      </c>
      <c r="O792" s="237" t="str">
        <f t="shared" si="38"/>
        <v>Mihoshi HIROMOTO (98)</v>
      </c>
      <c r="P792" s="115"/>
      <c r="Q792" s="115"/>
    </row>
    <row r="793" spans="1:17" x14ac:dyDescent="0.15">
      <c r="A793" s="115">
        <v>798</v>
      </c>
      <c r="B793" s="113" t="s">
        <v>3674</v>
      </c>
      <c r="C793" s="115" t="s">
        <v>3675</v>
      </c>
      <c r="D793" s="115" t="s">
        <v>112</v>
      </c>
      <c r="E793" s="115">
        <v>27</v>
      </c>
      <c r="F793" s="115" t="s">
        <v>3727</v>
      </c>
      <c r="G793" s="115" t="s">
        <v>1388</v>
      </c>
      <c r="H793" s="115" t="s">
        <v>2848</v>
      </c>
      <c r="I793" s="115" t="s">
        <v>3728</v>
      </c>
      <c r="J793" s="115" t="s">
        <v>3729</v>
      </c>
      <c r="K793" s="115" t="s">
        <v>2098</v>
      </c>
      <c r="L793" s="112" t="s">
        <v>14273</v>
      </c>
      <c r="M793" s="237" t="str">
        <f t="shared" si="36"/>
        <v>98</v>
      </c>
      <c r="N793" s="237" t="str">
        <f t="shared" si="37"/>
        <v>松村　香尋 (4)</v>
      </c>
      <c r="O793" s="237" t="str">
        <f t="shared" si="38"/>
        <v>Kahiro MATSUMURA (98)</v>
      </c>
      <c r="P793" s="115"/>
      <c r="Q793" s="115"/>
    </row>
    <row r="794" spans="1:17" x14ac:dyDescent="0.15">
      <c r="A794" s="115">
        <v>799</v>
      </c>
      <c r="B794" s="113" t="s">
        <v>3674</v>
      </c>
      <c r="C794" s="115" t="s">
        <v>3675</v>
      </c>
      <c r="D794" s="115" t="s">
        <v>112</v>
      </c>
      <c r="E794" s="115">
        <v>28</v>
      </c>
      <c r="F794" s="115" t="s">
        <v>3730</v>
      </c>
      <c r="G794" s="115" t="s">
        <v>1399</v>
      </c>
      <c r="H794" s="115" t="s">
        <v>3731</v>
      </c>
      <c r="I794" s="115" t="s">
        <v>3732</v>
      </c>
      <c r="J794" s="115" t="s">
        <v>3733</v>
      </c>
      <c r="K794" s="115" t="s">
        <v>2098</v>
      </c>
      <c r="L794" s="112" t="s">
        <v>14274</v>
      </c>
      <c r="M794" s="237" t="str">
        <f t="shared" si="36"/>
        <v>98</v>
      </c>
      <c r="N794" s="237" t="str">
        <f t="shared" si="37"/>
        <v>松本　美和 (4)</v>
      </c>
      <c r="O794" s="237" t="str">
        <f t="shared" si="38"/>
        <v>Miwa MATSUMOTO (98)</v>
      </c>
      <c r="P794" s="115"/>
      <c r="Q794" s="115"/>
    </row>
    <row r="795" spans="1:17" x14ac:dyDescent="0.15">
      <c r="A795" s="115">
        <v>800</v>
      </c>
      <c r="B795" s="113" t="s">
        <v>3674</v>
      </c>
      <c r="C795" s="115" t="s">
        <v>3675</v>
      </c>
      <c r="D795" s="115" t="s">
        <v>112</v>
      </c>
      <c r="E795" s="115">
        <v>28</v>
      </c>
      <c r="F795" s="115" t="s">
        <v>3734</v>
      </c>
      <c r="G795" s="115" t="s">
        <v>1382</v>
      </c>
      <c r="H795" s="115" t="s">
        <v>3735</v>
      </c>
      <c r="I795" s="115" t="s">
        <v>3736</v>
      </c>
      <c r="J795" s="115" t="s">
        <v>3737</v>
      </c>
      <c r="K795" s="115" t="s">
        <v>2098</v>
      </c>
      <c r="L795" s="112" t="s">
        <v>14275</v>
      </c>
      <c r="M795" s="237" t="str">
        <f t="shared" si="36"/>
        <v>98</v>
      </c>
      <c r="N795" s="237" t="str">
        <f t="shared" si="37"/>
        <v>右田　有奈 (4)</v>
      </c>
      <c r="O795" s="237" t="str">
        <f t="shared" si="38"/>
        <v>Yuna MIGITA (98)</v>
      </c>
      <c r="P795" s="115"/>
      <c r="Q795" s="115"/>
    </row>
    <row r="796" spans="1:17" x14ac:dyDescent="0.15">
      <c r="A796" s="115">
        <v>801</v>
      </c>
      <c r="B796" s="113" t="s">
        <v>3674</v>
      </c>
      <c r="C796" s="115" t="s">
        <v>3675</v>
      </c>
      <c r="D796" s="115" t="s">
        <v>112</v>
      </c>
      <c r="E796" s="115">
        <v>28</v>
      </c>
      <c r="F796" s="115" t="s">
        <v>3738</v>
      </c>
      <c r="G796" s="115" t="s">
        <v>1386</v>
      </c>
      <c r="H796" s="115" t="s">
        <v>3739</v>
      </c>
      <c r="I796" s="115" t="s">
        <v>3740</v>
      </c>
      <c r="J796" s="115" t="s">
        <v>3741</v>
      </c>
      <c r="K796" s="115" t="s">
        <v>2098</v>
      </c>
      <c r="L796" s="112" t="s">
        <v>14276</v>
      </c>
      <c r="M796" s="237" t="str">
        <f t="shared" si="36"/>
        <v>98</v>
      </c>
      <c r="N796" s="237" t="str">
        <f t="shared" si="37"/>
        <v>八尾　果奈実 (4)</v>
      </c>
      <c r="O796" s="237" t="str">
        <f t="shared" si="38"/>
        <v>Kanami YAO (98)</v>
      </c>
      <c r="P796" s="115"/>
      <c r="Q796" s="115"/>
    </row>
    <row r="797" spans="1:17" x14ac:dyDescent="0.15">
      <c r="A797" s="115">
        <v>802</v>
      </c>
      <c r="B797" s="113" t="s">
        <v>3674</v>
      </c>
      <c r="C797" s="115" t="s">
        <v>3675</v>
      </c>
      <c r="D797" s="115" t="s">
        <v>131</v>
      </c>
      <c r="E797" s="115">
        <v>28</v>
      </c>
      <c r="F797" s="115" t="s">
        <v>3742</v>
      </c>
      <c r="G797" s="115" t="s">
        <v>1408</v>
      </c>
      <c r="H797" s="115" t="s">
        <v>3743</v>
      </c>
      <c r="I797" s="115" t="s">
        <v>3744</v>
      </c>
      <c r="J797" s="115" t="s">
        <v>3745</v>
      </c>
      <c r="K797" s="115" t="s">
        <v>2098</v>
      </c>
      <c r="L797" s="112" t="s">
        <v>14277</v>
      </c>
      <c r="M797" s="237" t="str">
        <f t="shared" si="36"/>
        <v>99</v>
      </c>
      <c r="N797" s="237" t="str">
        <f t="shared" si="37"/>
        <v>安達　杏香 (3)</v>
      </c>
      <c r="O797" s="237" t="str">
        <f t="shared" si="38"/>
        <v>Kyoka ADACHI (99)</v>
      </c>
      <c r="P797" s="115"/>
      <c r="Q797" s="115"/>
    </row>
    <row r="798" spans="1:17" x14ac:dyDescent="0.15">
      <c r="A798" s="115">
        <v>803</v>
      </c>
      <c r="B798" s="113" t="s">
        <v>3674</v>
      </c>
      <c r="C798" s="115" t="s">
        <v>3675</v>
      </c>
      <c r="D798" s="115" t="s">
        <v>131</v>
      </c>
      <c r="E798" s="115">
        <v>28</v>
      </c>
      <c r="F798" s="115" t="s">
        <v>3746</v>
      </c>
      <c r="G798" s="115" t="s">
        <v>1402</v>
      </c>
      <c r="H798" s="115" t="s">
        <v>2724</v>
      </c>
      <c r="I798" s="115" t="s">
        <v>3747</v>
      </c>
      <c r="J798" s="115" t="s">
        <v>3748</v>
      </c>
      <c r="K798" s="115" t="s">
        <v>2098</v>
      </c>
      <c r="L798" s="112" t="s">
        <v>14278</v>
      </c>
      <c r="M798" s="237" t="str">
        <f t="shared" si="36"/>
        <v>99</v>
      </c>
      <c r="N798" s="237" t="str">
        <f t="shared" si="37"/>
        <v>小東　ゆい (3)</v>
      </c>
      <c r="O798" s="237" t="str">
        <f t="shared" si="38"/>
        <v>Yui KOHIGASHI (99)</v>
      </c>
      <c r="P798" s="115"/>
      <c r="Q798" s="115"/>
    </row>
    <row r="799" spans="1:17" x14ac:dyDescent="0.15">
      <c r="A799" s="115">
        <v>804</v>
      </c>
      <c r="B799" s="113" t="s">
        <v>3674</v>
      </c>
      <c r="C799" s="115" t="s">
        <v>3675</v>
      </c>
      <c r="D799" s="115" t="s">
        <v>131</v>
      </c>
      <c r="E799" s="115">
        <v>37</v>
      </c>
      <c r="F799" s="115" t="s">
        <v>3749</v>
      </c>
      <c r="G799" s="115" t="s">
        <v>1406</v>
      </c>
      <c r="H799" s="115" t="s">
        <v>3750</v>
      </c>
      <c r="I799" s="115" t="s">
        <v>3751</v>
      </c>
      <c r="J799" s="115" t="s">
        <v>3752</v>
      </c>
      <c r="K799" s="115" t="s">
        <v>2098</v>
      </c>
      <c r="L799" s="112" t="s">
        <v>14279</v>
      </c>
      <c r="M799" s="237" t="str">
        <f t="shared" si="36"/>
        <v>00</v>
      </c>
      <c r="N799" s="237" t="str">
        <f t="shared" si="37"/>
        <v>齋藤　遥 (3)</v>
      </c>
      <c r="O799" s="237" t="str">
        <f t="shared" si="38"/>
        <v>Haruka SAITO (00)</v>
      </c>
      <c r="P799" s="115"/>
      <c r="Q799" s="115"/>
    </row>
    <row r="800" spans="1:17" x14ac:dyDescent="0.15">
      <c r="A800" s="115">
        <v>805</v>
      </c>
      <c r="B800" s="113" t="s">
        <v>3674</v>
      </c>
      <c r="C800" s="115" t="s">
        <v>3675</v>
      </c>
      <c r="D800" s="115" t="s">
        <v>131</v>
      </c>
      <c r="E800" s="115">
        <v>29</v>
      </c>
      <c r="F800" s="115" t="s">
        <v>3753</v>
      </c>
      <c r="G800" s="115" t="s">
        <v>3754</v>
      </c>
      <c r="H800" s="115" t="s">
        <v>2718</v>
      </c>
      <c r="I800" s="115" t="s">
        <v>3755</v>
      </c>
      <c r="J800" s="115" t="s">
        <v>3756</v>
      </c>
      <c r="K800" s="115" t="s">
        <v>2098</v>
      </c>
      <c r="L800" s="112" t="s">
        <v>14280</v>
      </c>
      <c r="M800" s="237" t="str">
        <f t="shared" si="36"/>
        <v>99</v>
      </c>
      <c r="N800" s="237" t="str">
        <f t="shared" si="37"/>
        <v>白田　江梨奈 (3)</v>
      </c>
      <c r="O800" s="237" t="str">
        <f t="shared" si="38"/>
        <v>Erina SHIRATA (99)</v>
      </c>
      <c r="P800" s="115"/>
      <c r="Q800" s="115"/>
    </row>
    <row r="801" spans="1:17" x14ac:dyDescent="0.15">
      <c r="A801" s="115">
        <v>806</v>
      </c>
      <c r="B801" s="113" t="s">
        <v>3674</v>
      </c>
      <c r="C801" s="115" t="s">
        <v>3675</v>
      </c>
      <c r="D801" s="115" t="s">
        <v>131</v>
      </c>
      <c r="E801" s="115">
        <v>28</v>
      </c>
      <c r="F801" s="115" t="s">
        <v>3757</v>
      </c>
      <c r="G801" s="115" t="s">
        <v>3758</v>
      </c>
      <c r="H801" s="115" t="s">
        <v>3759</v>
      </c>
      <c r="I801" s="115" t="s">
        <v>3760</v>
      </c>
      <c r="J801" s="115" t="s">
        <v>3761</v>
      </c>
      <c r="K801" s="115" t="s">
        <v>2098</v>
      </c>
      <c r="L801" s="112" t="s">
        <v>14281</v>
      </c>
      <c r="M801" s="237" t="str">
        <f t="shared" si="36"/>
        <v>99</v>
      </c>
      <c r="N801" s="237" t="str">
        <f t="shared" si="37"/>
        <v>辰川　凜々楓 (3)</v>
      </c>
      <c r="O801" s="237" t="str">
        <f t="shared" si="38"/>
        <v>Ririka TATSUKAWA (99)</v>
      </c>
      <c r="P801" s="115"/>
      <c r="Q801" s="115"/>
    </row>
    <row r="802" spans="1:17" x14ac:dyDescent="0.15">
      <c r="A802" s="115">
        <v>807</v>
      </c>
      <c r="B802" s="113" t="s">
        <v>3674</v>
      </c>
      <c r="C802" s="115" t="s">
        <v>3675</v>
      </c>
      <c r="D802" s="115" t="s">
        <v>131</v>
      </c>
      <c r="E802" s="115">
        <v>28</v>
      </c>
      <c r="F802" s="115" t="s">
        <v>3762</v>
      </c>
      <c r="G802" s="115" t="s">
        <v>3763</v>
      </c>
      <c r="H802" s="115" t="s">
        <v>3764</v>
      </c>
      <c r="I802" s="115" t="s">
        <v>3765</v>
      </c>
      <c r="J802" s="115" t="s">
        <v>3766</v>
      </c>
      <c r="K802" s="115" t="s">
        <v>2098</v>
      </c>
      <c r="L802" s="112" t="s">
        <v>14282</v>
      </c>
      <c r="M802" s="237" t="str">
        <f t="shared" si="36"/>
        <v>00</v>
      </c>
      <c r="N802" s="237" t="str">
        <f t="shared" si="37"/>
        <v>谷口　明日香 (3)</v>
      </c>
      <c r="O802" s="237" t="str">
        <f t="shared" si="38"/>
        <v>Asuka TANIGUCHI (00)</v>
      </c>
      <c r="P802" s="115"/>
      <c r="Q802" s="115"/>
    </row>
    <row r="803" spans="1:17" x14ac:dyDescent="0.15">
      <c r="A803" s="115">
        <v>808</v>
      </c>
      <c r="B803" s="113" t="s">
        <v>3674</v>
      </c>
      <c r="C803" s="115" t="s">
        <v>3675</v>
      </c>
      <c r="D803" s="115" t="s">
        <v>131</v>
      </c>
      <c r="E803" s="115">
        <v>28</v>
      </c>
      <c r="F803" s="115" t="s">
        <v>3767</v>
      </c>
      <c r="G803" s="115" t="s">
        <v>3768</v>
      </c>
      <c r="H803" s="115" t="s">
        <v>2315</v>
      </c>
      <c r="I803" s="115" t="s">
        <v>3769</v>
      </c>
      <c r="J803" s="115" t="s">
        <v>3748</v>
      </c>
      <c r="K803" s="115" t="s">
        <v>2098</v>
      </c>
      <c r="L803" s="112" t="s">
        <v>14283</v>
      </c>
      <c r="M803" s="237" t="str">
        <f t="shared" si="36"/>
        <v>00</v>
      </c>
      <c r="N803" s="237" t="str">
        <f t="shared" si="37"/>
        <v>原田　侑依 (3)</v>
      </c>
      <c r="O803" s="237" t="str">
        <f t="shared" si="38"/>
        <v>Yui HARADA (00)</v>
      </c>
      <c r="P803" s="115"/>
      <c r="Q803" s="115"/>
    </row>
    <row r="804" spans="1:17" x14ac:dyDescent="0.15">
      <c r="A804" s="115">
        <v>809</v>
      </c>
      <c r="B804" s="113" t="s">
        <v>3674</v>
      </c>
      <c r="C804" s="115" t="s">
        <v>3675</v>
      </c>
      <c r="D804" s="115" t="s">
        <v>131</v>
      </c>
      <c r="E804" s="115">
        <v>28</v>
      </c>
      <c r="F804" s="115" t="s">
        <v>3770</v>
      </c>
      <c r="G804" s="115" t="s">
        <v>1404</v>
      </c>
      <c r="H804" s="115" t="s">
        <v>2141</v>
      </c>
      <c r="I804" s="115" t="s">
        <v>3771</v>
      </c>
      <c r="J804" s="115" t="s">
        <v>3766</v>
      </c>
      <c r="K804" s="115" t="s">
        <v>2098</v>
      </c>
      <c r="L804" s="112" t="s">
        <v>14284</v>
      </c>
      <c r="M804" s="237" t="str">
        <f t="shared" si="36"/>
        <v>00</v>
      </c>
      <c r="N804" s="237" t="str">
        <f t="shared" si="37"/>
        <v>藤原　明日香 (3)</v>
      </c>
      <c r="O804" s="237" t="str">
        <f t="shared" si="38"/>
        <v>Asuka FUJIWARA (00)</v>
      </c>
      <c r="P804" s="115"/>
      <c r="Q804" s="115"/>
    </row>
    <row r="805" spans="1:17" x14ac:dyDescent="0.15">
      <c r="A805" s="115">
        <v>810</v>
      </c>
      <c r="B805" s="113" t="s">
        <v>3674</v>
      </c>
      <c r="C805" s="115" t="s">
        <v>3675</v>
      </c>
      <c r="D805" s="115" t="s">
        <v>131</v>
      </c>
      <c r="E805" s="115">
        <v>36</v>
      </c>
      <c r="F805" s="115" t="s">
        <v>3772</v>
      </c>
      <c r="G805" s="115" t="s">
        <v>1407</v>
      </c>
      <c r="H805" s="115" t="s">
        <v>3566</v>
      </c>
      <c r="I805" s="115" t="s">
        <v>3773</v>
      </c>
      <c r="J805" s="115" t="s">
        <v>3774</v>
      </c>
      <c r="K805" s="115" t="s">
        <v>2098</v>
      </c>
      <c r="L805" s="112" t="s">
        <v>14285</v>
      </c>
      <c r="M805" s="237" t="str">
        <f t="shared" si="36"/>
        <v>99</v>
      </c>
      <c r="N805" s="237" t="str">
        <f t="shared" si="37"/>
        <v>松永　蒼生 (3)</v>
      </c>
      <c r="O805" s="237" t="str">
        <f t="shared" si="38"/>
        <v>Aoi MATSUNAGA (99)</v>
      </c>
      <c r="P805" s="115"/>
      <c r="Q805" s="115"/>
    </row>
    <row r="806" spans="1:17" x14ac:dyDescent="0.15">
      <c r="A806" s="115">
        <v>811</v>
      </c>
      <c r="B806" s="113" t="s">
        <v>3674</v>
      </c>
      <c r="C806" s="115" t="s">
        <v>3675</v>
      </c>
      <c r="D806" s="115" t="s">
        <v>131</v>
      </c>
      <c r="E806" s="115">
        <v>28</v>
      </c>
      <c r="F806" s="115" t="s">
        <v>3775</v>
      </c>
      <c r="G806" s="115" t="s">
        <v>1403</v>
      </c>
      <c r="H806" s="115" t="s">
        <v>3067</v>
      </c>
      <c r="I806" s="115" t="s">
        <v>3776</v>
      </c>
      <c r="J806" s="115" t="s">
        <v>3777</v>
      </c>
      <c r="K806" s="115" t="s">
        <v>2098</v>
      </c>
      <c r="L806" s="112" t="s">
        <v>14286</v>
      </c>
      <c r="M806" s="237" t="str">
        <f t="shared" si="36"/>
        <v>99</v>
      </c>
      <c r="N806" s="237" t="str">
        <f t="shared" si="37"/>
        <v>道下　咲希 (3)</v>
      </c>
      <c r="O806" s="237" t="str">
        <f t="shared" si="38"/>
        <v>Saki MICHISHITA (99)</v>
      </c>
      <c r="P806" s="115"/>
      <c r="Q806" s="115"/>
    </row>
    <row r="807" spans="1:17" x14ac:dyDescent="0.15">
      <c r="A807" s="115">
        <v>812</v>
      </c>
      <c r="B807" s="113" t="s">
        <v>3674</v>
      </c>
      <c r="C807" s="115" t="s">
        <v>3675</v>
      </c>
      <c r="D807" s="115" t="s">
        <v>131</v>
      </c>
      <c r="E807" s="115">
        <v>28</v>
      </c>
      <c r="F807" s="115" t="s">
        <v>3778</v>
      </c>
      <c r="G807" s="115" t="s">
        <v>1405</v>
      </c>
      <c r="H807" s="115" t="s">
        <v>1716</v>
      </c>
      <c r="I807" s="115" t="s">
        <v>3779</v>
      </c>
      <c r="J807" s="115" t="s">
        <v>3780</v>
      </c>
      <c r="K807" s="115" t="s">
        <v>2098</v>
      </c>
      <c r="L807" s="112" t="s">
        <v>14287</v>
      </c>
      <c r="M807" s="237" t="str">
        <f t="shared" si="36"/>
        <v>99</v>
      </c>
      <c r="N807" s="237" t="str">
        <f t="shared" si="37"/>
        <v>三村　萌 (3)</v>
      </c>
      <c r="O807" s="237" t="str">
        <f t="shared" si="38"/>
        <v>Mebae MIMURA (99)</v>
      </c>
      <c r="P807" s="115"/>
      <c r="Q807" s="115"/>
    </row>
    <row r="808" spans="1:17" x14ac:dyDescent="0.15">
      <c r="A808" s="115">
        <v>813</v>
      </c>
      <c r="B808" s="113" t="s">
        <v>3674</v>
      </c>
      <c r="C808" s="115" t="s">
        <v>3675</v>
      </c>
      <c r="D808" s="115" t="s">
        <v>131</v>
      </c>
      <c r="E808" s="115">
        <v>27</v>
      </c>
      <c r="F808" s="115" t="s">
        <v>3781</v>
      </c>
      <c r="G808" s="115" t="s">
        <v>1409</v>
      </c>
      <c r="H808" s="115" t="s">
        <v>3782</v>
      </c>
      <c r="I808" s="115" t="s">
        <v>3783</v>
      </c>
      <c r="J808" s="115" t="s">
        <v>3784</v>
      </c>
      <c r="K808" s="115" t="s">
        <v>2098</v>
      </c>
      <c r="L808" s="112" t="s">
        <v>14288</v>
      </c>
      <c r="M808" s="237" t="str">
        <f t="shared" si="36"/>
        <v>99</v>
      </c>
      <c r="N808" s="237" t="str">
        <f t="shared" si="37"/>
        <v>渡川　和華 (3)</v>
      </c>
      <c r="O808" s="237" t="str">
        <f t="shared" si="38"/>
        <v>Yorika WATAGAWA (99)</v>
      </c>
      <c r="P808" s="115"/>
      <c r="Q808" s="115"/>
    </row>
    <row r="809" spans="1:17" x14ac:dyDescent="0.15">
      <c r="A809" s="115">
        <v>814</v>
      </c>
      <c r="B809" s="113" t="s">
        <v>3674</v>
      </c>
      <c r="C809" s="115" t="s">
        <v>3675</v>
      </c>
      <c r="D809" s="115" t="s">
        <v>139</v>
      </c>
      <c r="E809" s="115">
        <v>37</v>
      </c>
      <c r="F809" s="115" t="s">
        <v>3785</v>
      </c>
      <c r="G809" s="115" t="s">
        <v>3786</v>
      </c>
      <c r="H809" s="115" t="s">
        <v>3787</v>
      </c>
      <c r="I809" s="115" t="s">
        <v>3788</v>
      </c>
      <c r="J809" s="115" t="s">
        <v>3789</v>
      </c>
      <c r="K809" s="115" t="s">
        <v>2098</v>
      </c>
      <c r="L809" s="112" t="s">
        <v>14289</v>
      </c>
      <c r="M809" s="237" t="str">
        <f t="shared" si="36"/>
        <v>00</v>
      </c>
      <c r="N809" s="237" t="str">
        <f t="shared" si="37"/>
        <v>池田　莉子 (2)</v>
      </c>
      <c r="O809" s="237" t="str">
        <f t="shared" si="38"/>
        <v>Riko IKEDA (00)</v>
      </c>
      <c r="P809" s="115"/>
      <c r="Q809" s="115"/>
    </row>
    <row r="810" spans="1:17" x14ac:dyDescent="0.15">
      <c r="A810" s="115">
        <v>815</v>
      </c>
      <c r="B810" s="113" t="s">
        <v>3674</v>
      </c>
      <c r="C810" s="115" t="s">
        <v>3675</v>
      </c>
      <c r="D810" s="115" t="s">
        <v>139</v>
      </c>
      <c r="E810" s="115">
        <v>39</v>
      </c>
      <c r="F810" s="115" t="s">
        <v>3790</v>
      </c>
      <c r="G810" s="115" t="s">
        <v>3791</v>
      </c>
      <c r="H810" s="115" t="s">
        <v>1767</v>
      </c>
      <c r="I810" s="115" t="s">
        <v>3792</v>
      </c>
      <c r="J810" s="115" t="s">
        <v>3793</v>
      </c>
      <c r="K810" s="115" t="s">
        <v>2098</v>
      </c>
      <c r="L810" s="112" t="s">
        <v>14290</v>
      </c>
      <c r="M810" s="237" t="str">
        <f t="shared" si="36"/>
        <v>00</v>
      </c>
      <c r="N810" s="237" t="str">
        <f t="shared" si="37"/>
        <v>岸野　美雨 (2)</v>
      </c>
      <c r="O810" s="237" t="str">
        <f t="shared" si="38"/>
        <v>Miu KISHINO (00)</v>
      </c>
      <c r="P810" s="115"/>
      <c r="Q810" s="115"/>
    </row>
    <row r="811" spans="1:17" x14ac:dyDescent="0.15">
      <c r="A811" s="115">
        <v>816</v>
      </c>
      <c r="B811" s="113" t="s">
        <v>3674</v>
      </c>
      <c r="C811" s="115" t="s">
        <v>3675</v>
      </c>
      <c r="D811" s="115" t="s">
        <v>139</v>
      </c>
      <c r="E811" s="115">
        <v>27</v>
      </c>
      <c r="F811" s="115" t="s">
        <v>3794</v>
      </c>
      <c r="G811" s="115" t="s">
        <v>3795</v>
      </c>
      <c r="H811" s="115" t="s">
        <v>3796</v>
      </c>
      <c r="I811" s="115" t="s">
        <v>3797</v>
      </c>
      <c r="J811" s="115" t="s">
        <v>3798</v>
      </c>
      <c r="K811" s="115" t="s">
        <v>2098</v>
      </c>
      <c r="L811" s="112" t="s">
        <v>14291</v>
      </c>
      <c r="M811" s="237" t="str">
        <f t="shared" si="36"/>
        <v>00</v>
      </c>
      <c r="N811" s="237" t="str">
        <f t="shared" si="37"/>
        <v>後藤田　真衣 (2)</v>
      </c>
      <c r="O811" s="237" t="str">
        <f t="shared" si="38"/>
        <v>Mai GOTODA (00)</v>
      </c>
      <c r="P811" s="115"/>
      <c r="Q811" s="115"/>
    </row>
    <row r="812" spans="1:17" x14ac:dyDescent="0.15">
      <c r="A812" s="115">
        <v>817</v>
      </c>
      <c r="B812" s="113" t="s">
        <v>3674</v>
      </c>
      <c r="C812" s="115" t="s">
        <v>3675</v>
      </c>
      <c r="D812" s="115" t="s">
        <v>139</v>
      </c>
      <c r="E812" s="115">
        <v>28</v>
      </c>
      <c r="F812" s="115" t="s">
        <v>3799</v>
      </c>
      <c r="G812" s="115" t="s">
        <v>3800</v>
      </c>
      <c r="H812" s="115" t="s">
        <v>3801</v>
      </c>
      <c r="I812" s="115" t="s">
        <v>3802</v>
      </c>
      <c r="J812" s="115" t="s">
        <v>3803</v>
      </c>
      <c r="K812" s="115" t="s">
        <v>2098</v>
      </c>
      <c r="L812" s="112" t="s">
        <v>14292</v>
      </c>
      <c r="M812" s="237" t="str">
        <f t="shared" si="36"/>
        <v>01</v>
      </c>
      <c r="N812" s="237" t="str">
        <f t="shared" si="37"/>
        <v>末岡　絢菜 (2)</v>
      </c>
      <c r="O812" s="237" t="str">
        <f t="shared" si="38"/>
        <v>Ayana SUEOKA (01)</v>
      </c>
      <c r="P812" s="115"/>
      <c r="Q812" s="115"/>
    </row>
    <row r="813" spans="1:17" x14ac:dyDescent="0.15">
      <c r="A813" s="115">
        <v>818</v>
      </c>
      <c r="B813" s="113" t="s">
        <v>3674</v>
      </c>
      <c r="C813" s="115" t="s">
        <v>3675</v>
      </c>
      <c r="D813" s="115" t="s">
        <v>139</v>
      </c>
      <c r="E813" s="115">
        <v>28</v>
      </c>
      <c r="F813" s="115" t="s">
        <v>3804</v>
      </c>
      <c r="G813" s="115" t="s">
        <v>3805</v>
      </c>
      <c r="H813" s="115" t="s">
        <v>3806</v>
      </c>
      <c r="I813" s="115" t="s">
        <v>3807</v>
      </c>
      <c r="J813" s="115" t="s">
        <v>3808</v>
      </c>
      <c r="K813" s="115" t="s">
        <v>2098</v>
      </c>
      <c r="L813" s="112" t="s">
        <v>14293</v>
      </c>
      <c r="M813" s="237" t="str">
        <f t="shared" si="36"/>
        <v>00</v>
      </c>
      <c r="N813" s="237" t="str">
        <f t="shared" si="37"/>
        <v>田上　優美 (2)</v>
      </c>
      <c r="O813" s="237" t="str">
        <f t="shared" si="38"/>
        <v>Yumi TAUE (00)</v>
      </c>
      <c r="P813" s="115"/>
      <c r="Q813" s="115"/>
    </row>
    <row r="814" spans="1:17" x14ac:dyDescent="0.15">
      <c r="A814" s="115">
        <v>819</v>
      </c>
      <c r="B814" s="113" t="s">
        <v>3674</v>
      </c>
      <c r="C814" s="115" t="s">
        <v>3675</v>
      </c>
      <c r="D814" s="115" t="s">
        <v>139</v>
      </c>
      <c r="E814" s="115">
        <v>37</v>
      </c>
      <c r="F814" s="115" t="s">
        <v>3809</v>
      </c>
      <c r="G814" s="115" t="s">
        <v>3810</v>
      </c>
      <c r="H814" s="115" t="s">
        <v>3811</v>
      </c>
      <c r="I814" s="115" t="s">
        <v>3812</v>
      </c>
      <c r="J814" s="115" t="s">
        <v>3813</v>
      </c>
      <c r="K814" s="115" t="s">
        <v>2098</v>
      </c>
      <c r="L814" s="112" t="s">
        <v>14294</v>
      </c>
      <c r="M814" s="237" t="str">
        <f t="shared" si="36"/>
        <v>00</v>
      </c>
      <c r="N814" s="237" t="str">
        <f t="shared" si="37"/>
        <v>髙橋　実咲 (2)</v>
      </c>
      <c r="O814" s="237" t="str">
        <f t="shared" si="38"/>
        <v>Misaki TAKAHASHI (00)</v>
      </c>
      <c r="P814" s="115"/>
      <c r="Q814" s="115"/>
    </row>
    <row r="815" spans="1:17" x14ac:dyDescent="0.15">
      <c r="A815" s="115">
        <v>820</v>
      </c>
      <c r="B815" s="113" t="s">
        <v>3674</v>
      </c>
      <c r="C815" s="115" t="s">
        <v>3675</v>
      </c>
      <c r="D815" s="115" t="s">
        <v>139</v>
      </c>
      <c r="E815" s="115">
        <v>28</v>
      </c>
      <c r="F815" s="115" t="s">
        <v>3814</v>
      </c>
      <c r="G815" s="115" t="s">
        <v>3815</v>
      </c>
      <c r="H815" s="115" t="s">
        <v>3816</v>
      </c>
      <c r="I815" s="115" t="s">
        <v>3817</v>
      </c>
      <c r="J815" s="115" t="s">
        <v>3818</v>
      </c>
      <c r="K815" s="115" t="s">
        <v>2098</v>
      </c>
      <c r="L815" s="112" t="s">
        <v>14295</v>
      </c>
      <c r="M815" s="237" t="str">
        <f t="shared" si="36"/>
        <v>00</v>
      </c>
      <c r="N815" s="237" t="str">
        <f t="shared" si="37"/>
        <v>田中　文菜 (2)</v>
      </c>
      <c r="O815" s="237" t="str">
        <f t="shared" si="38"/>
        <v>Fumina TANAKA (00)</v>
      </c>
      <c r="P815" s="115"/>
      <c r="Q815" s="115"/>
    </row>
    <row r="816" spans="1:17" x14ac:dyDescent="0.15">
      <c r="A816" s="115">
        <v>821</v>
      </c>
      <c r="B816" s="113" t="s">
        <v>3674</v>
      </c>
      <c r="C816" s="115" t="s">
        <v>3675</v>
      </c>
      <c r="D816" s="115" t="s">
        <v>139</v>
      </c>
      <c r="E816" s="115">
        <v>26</v>
      </c>
      <c r="F816" s="115" t="s">
        <v>3819</v>
      </c>
      <c r="G816" s="115" t="s">
        <v>3820</v>
      </c>
      <c r="H816" s="115" t="s">
        <v>3821</v>
      </c>
      <c r="I816" s="115" t="s">
        <v>3822</v>
      </c>
      <c r="J816" s="115" t="s">
        <v>3823</v>
      </c>
      <c r="K816" s="115" t="s">
        <v>2098</v>
      </c>
      <c r="L816" s="112" t="s">
        <v>14296</v>
      </c>
      <c r="M816" s="237" t="str">
        <f t="shared" si="36"/>
        <v>00</v>
      </c>
      <c r="N816" s="237" t="str">
        <f t="shared" si="37"/>
        <v>中塚　萌 (2)</v>
      </c>
      <c r="O816" s="237" t="str">
        <f t="shared" si="38"/>
        <v>Moe NAKATSUKA (00)</v>
      </c>
      <c r="P816" s="115"/>
      <c r="Q816" s="115"/>
    </row>
    <row r="817" spans="1:17" x14ac:dyDescent="0.15">
      <c r="A817" s="115">
        <v>822</v>
      </c>
      <c r="B817" s="113" t="s">
        <v>3674</v>
      </c>
      <c r="C817" s="115" t="s">
        <v>3675</v>
      </c>
      <c r="D817" s="115" t="s">
        <v>139</v>
      </c>
      <c r="E817" s="115">
        <v>28</v>
      </c>
      <c r="F817" s="115" t="s">
        <v>3824</v>
      </c>
      <c r="G817" s="115" t="s">
        <v>3825</v>
      </c>
      <c r="H817" s="115" t="s">
        <v>3826</v>
      </c>
      <c r="I817" s="115" t="s">
        <v>3827</v>
      </c>
      <c r="J817" s="115" t="s">
        <v>3752</v>
      </c>
      <c r="K817" s="115" t="s">
        <v>2098</v>
      </c>
      <c r="L817" s="112" t="s">
        <v>14297</v>
      </c>
      <c r="M817" s="237" t="str">
        <f t="shared" si="36"/>
        <v>00</v>
      </c>
      <c r="N817" s="237" t="str">
        <f t="shared" si="37"/>
        <v>中本　春花 (2)</v>
      </c>
      <c r="O817" s="237" t="str">
        <f t="shared" si="38"/>
        <v>Haruka NAKAMOTO (00)</v>
      </c>
      <c r="P817" s="115"/>
      <c r="Q817" s="115"/>
    </row>
    <row r="818" spans="1:17" x14ac:dyDescent="0.15">
      <c r="A818" s="115">
        <v>823</v>
      </c>
      <c r="B818" s="113" t="s">
        <v>3674</v>
      </c>
      <c r="C818" s="115" t="s">
        <v>3675</v>
      </c>
      <c r="D818" s="115" t="s">
        <v>139</v>
      </c>
      <c r="E818" s="115">
        <v>28</v>
      </c>
      <c r="F818" s="115" t="s">
        <v>3828</v>
      </c>
      <c r="G818" s="115" t="s">
        <v>3829</v>
      </c>
      <c r="H818" s="115" t="s">
        <v>3830</v>
      </c>
      <c r="I818" s="115" t="s">
        <v>3831</v>
      </c>
      <c r="J818" s="115" t="s">
        <v>2120</v>
      </c>
      <c r="K818" s="115" t="s">
        <v>2098</v>
      </c>
      <c r="L818" s="112" t="s">
        <v>14298</v>
      </c>
      <c r="M818" s="237" t="str">
        <f t="shared" si="36"/>
        <v>00</v>
      </c>
      <c r="N818" s="237" t="str">
        <f t="shared" si="37"/>
        <v>長濵　奈々美 (2)</v>
      </c>
      <c r="O818" s="237" t="str">
        <f t="shared" si="38"/>
        <v>Nanami NAGAHAMA (00)</v>
      </c>
      <c r="P818" s="115"/>
      <c r="Q818" s="115"/>
    </row>
    <row r="819" spans="1:17" x14ac:dyDescent="0.15">
      <c r="A819" s="115">
        <v>824</v>
      </c>
      <c r="B819" s="113" t="s">
        <v>3674</v>
      </c>
      <c r="C819" s="115" t="s">
        <v>3675</v>
      </c>
      <c r="D819" s="115" t="s">
        <v>139</v>
      </c>
      <c r="E819" s="115">
        <v>28</v>
      </c>
      <c r="F819" s="115" t="s">
        <v>3832</v>
      </c>
      <c r="G819" s="115" t="s">
        <v>3833</v>
      </c>
      <c r="H819" s="115" t="s">
        <v>2023</v>
      </c>
      <c r="I819" s="115" t="s">
        <v>3834</v>
      </c>
      <c r="J819" s="115" t="s">
        <v>3835</v>
      </c>
      <c r="K819" s="115" t="s">
        <v>2098</v>
      </c>
      <c r="L819" s="112" t="s">
        <v>14299</v>
      </c>
      <c r="M819" s="237" t="str">
        <f t="shared" si="36"/>
        <v>00</v>
      </c>
      <c r="N819" s="237" t="str">
        <f t="shared" si="37"/>
        <v>西田　野夏 (2)</v>
      </c>
      <c r="O819" s="237" t="str">
        <f t="shared" si="38"/>
        <v>Nonoka NISHIDA (00)</v>
      </c>
      <c r="P819" s="115"/>
      <c r="Q819" s="115"/>
    </row>
    <row r="820" spans="1:17" x14ac:dyDescent="0.15">
      <c r="A820" s="115">
        <v>825</v>
      </c>
      <c r="B820" s="113" t="s">
        <v>3674</v>
      </c>
      <c r="C820" s="115" t="s">
        <v>3675</v>
      </c>
      <c r="D820" s="115" t="s">
        <v>139</v>
      </c>
      <c r="E820" s="115">
        <v>36</v>
      </c>
      <c r="F820" s="115" t="s">
        <v>3836</v>
      </c>
      <c r="G820" s="115" t="s">
        <v>3837</v>
      </c>
      <c r="H820" s="115" t="s">
        <v>3838</v>
      </c>
      <c r="I820" s="115" t="s">
        <v>3839</v>
      </c>
      <c r="J820" s="115" t="s">
        <v>3840</v>
      </c>
      <c r="K820" s="115" t="s">
        <v>2098</v>
      </c>
      <c r="L820" s="112" t="s">
        <v>14300</v>
      </c>
      <c r="M820" s="237" t="str">
        <f t="shared" si="36"/>
        <v>00</v>
      </c>
      <c r="N820" s="237" t="str">
        <f t="shared" si="37"/>
        <v>八田　紗里花 (2)</v>
      </c>
      <c r="O820" s="237" t="str">
        <f t="shared" si="38"/>
        <v>Sarika HATTA (00)</v>
      </c>
      <c r="P820" s="115"/>
      <c r="Q820" s="115"/>
    </row>
    <row r="821" spans="1:17" x14ac:dyDescent="0.15">
      <c r="A821" s="115">
        <v>826</v>
      </c>
      <c r="B821" s="113" t="s">
        <v>3674</v>
      </c>
      <c r="C821" s="115" t="s">
        <v>3675</v>
      </c>
      <c r="D821" s="115" t="s">
        <v>139</v>
      </c>
      <c r="E821" s="115">
        <v>27</v>
      </c>
      <c r="F821" s="115" t="s">
        <v>3841</v>
      </c>
      <c r="G821" s="115" t="s">
        <v>3842</v>
      </c>
      <c r="H821" s="115" t="s">
        <v>2632</v>
      </c>
      <c r="I821" s="115" t="s">
        <v>3843</v>
      </c>
      <c r="J821" s="115" t="s">
        <v>3844</v>
      </c>
      <c r="K821" s="115" t="s">
        <v>2098</v>
      </c>
      <c r="L821" s="112" t="s">
        <v>14301</v>
      </c>
      <c r="M821" s="237" t="str">
        <f t="shared" si="36"/>
        <v>00</v>
      </c>
      <c r="N821" s="237" t="str">
        <f t="shared" si="37"/>
        <v>波戸内　真帆 (2)</v>
      </c>
      <c r="O821" s="237" t="str">
        <f t="shared" si="38"/>
        <v>Maho HATOUCHI (00)</v>
      </c>
      <c r="P821" s="115"/>
      <c r="Q821" s="115"/>
    </row>
    <row r="822" spans="1:17" x14ac:dyDescent="0.15">
      <c r="A822" s="115">
        <v>827</v>
      </c>
      <c r="B822" s="113" t="s">
        <v>3674</v>
      </c>
      <c r="C822" s="115" t="s">
        <v>3675</v>
      </c>
      <c r="D822" s="115" t="s">
        <v>139</v>
      </c>
      <c r="E822" s="115">
        <v>27</v>
      </c>
      <c r="F822" s="115" t="s">
        <v>3845</v>
      </c>
      <c r="G822" s="115" t="s">
        <v>3846</v>
      </c>
      <c r="H822" s="115" t="s">
        <v>2894</v>
      </c>
      <c r="I822" s="115" t="s">
        <v>3847</v>
      </c>
      <c r="J822" s="115" t="s">
        <v>3848</v>
      </c>
      <c r="K822" s="115" t="s">
        <v>2098</v>
      </c>
      <c r="L822" s="112" t="s">
        <v>14302</v>
      </c>
      <c r="M822" s="237" t="str">
        <f t="shared" si="36"/>
        <v>01</v>
      </c>
      <c r="N822" s="237" t="str">
        <f t="shared" si="37"/>
        <v>淵上　智晶 (2)</v>
      </c>
      <c r="O822" s="237" t="str">
        <f t="shared" si="38"/>
        <v>Chiaki FUCHIGAMI (01)</v>
      </c>
      <c r="P822" s="115"/>
      <c r="Q822" s="115"/>
    </row>
    <row r="823" spans="1:17" x14ac:dyDescent="0.15">
      <c r="A823" s="115">
        <v>828</v>
      </c>
      <c r="B823" s="113" t="s">
        <v>3674</v>
      </c>
      <c r="C823" s="115" t="s">
        <v>3675</v>
      </c>
      <c r="D823" s="115" t="s">
        <v>139</v>
      </c>
      <c r="E823" s="115">
        <v>28</v>
      </c>
      <c r="F823" s="115" t="s">
        <v>3849</v>
      </c>
      <c r="G823" s="115" t="s">
        <v>3850</v>
      </c>
      <c r="H823" s="115" t="s">
        <v>3851</v>
      </c>
      <c r="I823" s="115" t="s">
        <v>3852</v>
      </c>
      <c r="J823" s="115" t="s">
        <v>3853</v>
      </c>
      <c r="K823" s="115" t="s">
        <v>2098</v>
      </c>
      <c r="L823" s="112" t="s">
        <v>14303</v>
      </c>
      <c r="M823" s="237" t="str">
        <f t="shared" si="36"/>
        <v>00</v>
      </c>
      <c r="N823" s="237" t="str">
        <f t="shared" si="37"/>
        <v>船田　茜理 (2)</v>
      </c>
      <c r="O823" s="237" t="str">
        <f t="shared" si="38"/>
        <v>Akari FUNADA (00)</v>
      </c>
      <c r="P823" s="115"/>
      <c r="Q823" s="115"/>
    </row>
    <row r="824" spans="1:17" x14ac:dyDescent="0.15">
      <c r="A824" s="115">
        <v>829</v>
      </c>
      <c r="B824" s="113" t="s">
        <v>3674</v>
      </c>
      <c r="C824" s="115" t="s">
        <v>3675</v>
      </c>
      <c r="D824" s="115" t="s">
        <v>139</v>
      </c>
      <c r="E824" s="115">
        <v>28</v>
      </c>
      <c r="F824" s="115" t="s">
        <v>3854</v>
      </c>
      <c r="G824" s="115" t="s">
        <v>3855</v>
      </c>
      <c r="H824" s="115" t="s">
        <v>3856</v>
      </c>
      <c r="I824" s="115" t="s">
        <v>3857</v>
      </c>
      <c r="J824" s="115" t="s">
        <v>3858</v>
      </c>
      <c r="K824" s="115" t="s">
        <v>2098</v>
      </c>
      <c r="L824" s="112" t="s">
        <v>14304</v>
      </c>
      <c r="M824" s="237" t="str">
        <f t="shared" si="36"/>
        <v>01</v>
      </c>
      <c r="N824" s="237" t="str">
        <f t="shared" si="37"/>
        <v>森川　澪 (2)</v>
      </c>
      <c r="O824" s="237" t="str">
        <f t="shared" si="38"/>
        <v>Ryo MORINAGA (01)</v>
      </c>
      <c r="P824" s="115"/>
      <c r="Q824" s="115"/>
    </row>
    <row r="825" spans="1:17" x14ac:dyDescent="0.15">
      <c r="A825" s="115">
        <v>830</v>
      </c>
      <c r="B825" s="113" t="s">
        <v>3674</v>
      </c>
      <c r="C825" s="115" t="s">
        <v>3675</v>
      </c>
      <c r="D825" s="115" t="s">
        <v>142</v>
      </c>
      <c r="E825" s="115">
        <v>28</v>
      </c>
      <c r="F825" s="115" t="s">
        <v>3859</v>
      </c>
      <c r="G825" s="115" t="s">
        <v>3860</v>
      </c>
      <c r="H825" s="115" t="s">
        <v>3362</v>
      </c>
      <c r="I825" s="115" t="s">
        <v>3861</v>
      </c>
      <c r="J825" s="115" t="s">
        <v>3862</v>
      </c>
      <c r="K825" s="115" t="s">
        <v>2098</v>
      </c>
      <c r="L825" s="112" t="s">
        <v>14305</v>
      </c>
      <c r="M825" s="237" t="str">
        <f t="shared" si="36"/>
        <v>02</v>
      </c>
      <c r="N825" s="237" t="str">
        <f t="shared" si="37"/>
        <v>荒島　友紀子 (1)</v>
      </c>
      <c r="O825" s="237" t="str">
        <f t="shared" si="38"/>
        <v>Yukiko ARASHIMA (02)</v>
      </c>
      <c r="P825" s="115"/>
      <c r="Q825" s="115"/>
    </row>
    <row r="826" spans="1:17" x14ac:dyDescent="0.15">
      <c r="A826" s="115">
        <v>831</v>
      </c>
      <c r="B826" s="113" t="s">
        <v>3674</v>
      </c>
      <c r="C826" s="115" t="s">
        <v>3675</v>
      </c>
      <c r="D826" s="115" t="s">
        <v>142</v>
      </c>
      <c r="E826" s="115">
        <v>22</v>
      </c>
      <c r="F826" s="115" t="s">
        <v>3863</v>
      </c>
      <c r="G826" s="115" t="s">
        <v>3864</v>
      </c>
      <c r="H826" s="115" t="s">
        <v>3865</v>
      </c>
      <c r="I826" s="115" t="s">
        <v>3866</v>
      </c>
      <c r="J826" s="115" t="s">
        <v>3867</v>
      </c>
      <c r="K826" s="115" t="s">
        <v>2098</v>
      </c>
      <c r="L826" s="112" t="s">
        <v>14306</v>
      </c>
      <c r="M826" s="237" t="str">
        <f t="shared" si="36"/>
        <v>01</v>
      </c>
      <c r="N826" s="237" t="str">
        <f t="shared" si="37"/>
        <v>荻野　紗英 (1)</v>
      </c>
      <c r="O826" s="237" t="str">
        <f t="shared" si="38"/>
        <v>Sae OGINO (01)</v>
      </c>
      <c r="P826" s="115"/>
      <c r="Q826" s="115"/>
    </row>
    <row r="827" spans="1:17" x14ac:dyDescent="0.15">
      <c r="A827" s="115">
        <v>832</v>
      </c>
      <c r="B827" s="113" t="s">
        <v>3674</v>
      </c>
      <c r="C827" s="115" t="s">
        <v>3675</v>
      </c>
      <c r="D827" s="115" t="s">
        <v>142</v>
      </c>
      <c r="E827" s="115">
        <v>26</v>
      </c>
      <c r="F827" s="115" t="s">
        <v>3868</v>
      </c>
      <c r="G827" s="115" t="s">
        <v>3869</v>
      </c>
      <c r="H827" s="115" t="s">
        <v>3870</v>
      </c>
      <c r="I827" s="115" t="s">
        <v>3871</v>
      </c>
      <c r="J827" s="115" t="s">
        <v>3872</v>
      </c>
      <c r="K827" s="115" t="s">
        <v>2098</v>
      </c>
      <c r="L827" s="112" t="s">
        <v>14307</v>
      </c>
      <c r="M827" s="237" t="str">
        <f t="shared" si="36"/>
        <v>02</v>
      </c>
      <c r="N827" s="237" t="str">
        <f t="shared" si="37"/>
        <v>木下　瑚都 (1)</v>
      </c>
      <c r="O827" s="237" t="str">
        <f t="shared" si="38"/>
        <v>Koto KINOSHITA (02)</v>
      </c>
      <c r="P827" s="115"/>
      <c r="Q827" s="115"/>
    </row>
    <row r="828" spans="1:17" x14ac:dyDescent="0.15">
      <c r="A828" s="115">
        <v>833</v>
      </c>
      <c r="B828" s="113" t="s">
        <v>3674</v>
      </c>
      <c r="C828" s="115" t="s">
        <v>3675</v>
      </c>
      <c r="D828" s="115" t="s">
        <v>142</v>
      </c>
      <c r="E828" s="115">
        <v>28</v>
      </c>
      <c r="F828" s="115" t="s">
        <v>3873</v>
      </c>
      <c r="G828" s="115" t="s">
        <v>3874</v>
      </c>
      <c r="H828" s="115" t="s">
        <v>3865</v>
      </c>
      <c r="I828" s="115" t="s">
        <v>3875</v>
      </c>
      <c r="J828" s="115" t="s">
        <v>3876</v>
      </c>
      <c r="K828" s="115" t="s">
        <v>2098</v>
      </c>
      <c r="L828" s="112" t="s">
        <v>14308</v>
      </c>
      <c r="M828" s="237" t="str">
        <f t="shared" si="36"/>
        <v>01</v>
      </c>
      <c r="N828" s="237" t="str">
        <f t="shared" si="37"/>
        <v>中野　菜乃 (1)</v>
      </c>
      <c r="O828" s="237" t="str">
        <f t="shared" si="38"/>
        <v>Nano NAKANO (01)</v>
      </c>
      <c r="P828" s="115"/>
      <c r="Q828" s="115"/>
    </row>
    <row r="829" spans="1:17" x14ac:dyDescent="0.15">
      <c r="A829" s="115">
        <v>834</v>
      </c>
      <c r="B829" s="113" t="s">
        <v>3674</v>
      </c>
      <c r="C829" s="115" t="s">
        <v>3675</v>
      </c>
      <c r="D829" s="115" t="s">
        <v>142</v>
      </c>
      <c r="E829" s="115">
        <v>28</v>
      </c>
      <c r="F829" s="115" t="s">
        <v>3877</v>
      </c>
      <c r="G829" s="115" t="s">
        <v>3878</v>
      </c>
      <c r="H829" s="115" t="s">
        <v>2450</v>
      </c>
      <c r="I829" s="115" t="s">
        <v>3879</v>
      </c>
      <c r="J829" s="115" t="s">
        <v>3880</v>
      </c>
      <c r="K829" s="115" t="s">
        <v>2098</v>
      </c>
      <c r="L829" s="112" t="s">
        <v>14309</v>
      </c>
      <c r="M829" s="237" t="str">
        <f t="shared" si="36"/>
        <v>01</v>
      </c>
      <c r="N829" s="237" t="str">
        <f t="shared" si="37"/>
        <v>永見　結 (1)</v>
      </c>
      <c r="O829" s="237" t="str">
        <f t="shared" si="38"/>
        <v>Yu NAGAMI (01)</v>
      </c>
      <c r="P829" s="115"/>
      <c r="Q829" s="115"/>
    </row>
    <row r="830" spans="1:17" x14ac:dyDescent="0.15">
      <c r="A830" s="115">
        <v>835</v>
      </c>
      <c r="B830" s="113" t="s">
        <v>3674</v>
      </c>
      <c r="C830" s="115" t="s">
        <v>3675</v>
      </c>
      <c r="D830" s="115" t="s">
        <v>142</v>
      </c>
      <c r="E830" s="115">
        <v>28</v>
      </c>
      <c r="F830" s="115" t="s">
        <v>3881</v>
      </c>
      <c r="G830" s="115" t="s">
        <v>3882</v>
      </c>
      <c r="H830" s="115" t="s">
        <v>3883</v>
      </c>
      <c r="I830" s="115" t="s">
        <v>3884</v>
      </c>
      <c r="J830" s="115" t="s">
        <v>3694</v>
      </c>
      <c r="K830" s="115" t="s">
        <v>2098</v>
      </c>
      <c r="L830" s="112" t="s">
        <v>14310</v>
      </c>
      <c r="M830" s="237" t="str">
        <f t="shared" si="36"/>
        <v>01</v>
      </c>
      <c r="N830" s="237" t="str">
        <f t="shared" si="37"/>
        <v>広田　歩 (1)</v>
      </c>
      <c r="O830" s="237" t="str">
        <f t="shared" si="38"/>
        <v>Ayumi HIROTA (01)</v>
      </c>
      <c r="P830" s="115"/>
      <c r="Q830" s="115"/>
    </row>
    <row r="831" spans="1:17" x14ac:dyDescent="0.15">
      <c r="A831" s="115">
        <v>836</v>
      </c>
      <c r="B831" s="113" t="s">
        <v>3674</v>
      </c>
      <c r="C831" s="115" t="s">
        <v>3675</v>
      </c>
      <c r="D831" s="115" t="s">
        <v>142</v>
      </c>
      <c r="E831" s="115">
        <v>29</v>
      </c>
      <c r="F831" s="115" t="s">
        <v>3885</v>
      </c>
      <c r="G831" s="115" t="s">
        <v>3886</v>
      </c>
      <c r="H831" s="115" t="s">
        <v>3887</v>
      </c>
      <c r="I831" s="115" t="s">
        <v>3888</v>
      </c>
      <c r="J831" s="115" t="s">
        <v>3889</v>
      </c>
      <c r="K831" s="115" t="s">
        <v>2098</v>
      </c>
      <c r="L831" s="112" t="s">
        <v>14311</v>
      </c>
      <c r="M831" s="237" t="str">
        <f t="shared" si="36"/>
        <v>01</v>
      </c>
      <c r="N831" s="237" t="str">
        <f t="shared" si="37"/>
        <v>峰本　涼 (1)</v>
      </c>
      <c r="O831" s="237" t="str">
        <f t="shared" si="38"/>
        <v>Suzuka MINEMOTO (01)</v>
      </c>
      <c r="P831" s="115"/>
      <c r="Q831" s="115"/>
    </row>
    <row r="832" spans="1:17" x14ac:dyDescent="0.15">
      <c r="A832" s="115">
        <v>837</v>
      </c>
      <c r="B832" s="113" t="s">
        <v>3674</v>
      </c>
      <c r="C832" s="115" t="s">
        <v>3675</v>
      </c>
      <c r="D832" s="115" t="s">
        <v>142</v>
      </c>
      <c r="E832" s="115">
        <v>28</v>
      </c>
      <c r="F832" s="115" t="s">
        <v>3890</v>
      </c>
      <c r="G832" s="115" t="s">
        <v>3891</v>
      </c>
      <c r="H832" s="115" t="s">
        <v>3892</v>
      </c>
      <c r="I832" s="115" t="s">
        <v>3893</v>
      </c>
      <c r="J832" s="115" t="s">
        <v>3894</v>
      </c>
      <c r="K832" s="115" t="s">
        <v>2098</v>
      </c>
      <c r="L832" s="112" t="s">
        <v>14312</v>
      </c>
      <c r="M832" s="237" t="str">
        <f t="shared" si="36"/>
        <v>02</v>
      </c>
      <c r="N832" s="237" t="str">
        <f t="shared" si="37"/>
        <v>薮田　みのり (1)</v>
      </c>
      <c r="O832" s="237" t="str">
        <f t="shared" si="38"/>
        <v>Minori YABUTA (02)</v>
      </c>
      <c r="P832" s="115"/>
      <c r="Q832" s="115"/>
    </row>
    <row r="833" spans="1:17" x14ac:dyDescent="0.15">
      <c r="A833" s="115">
        <v>838</v>
      </c>
      <c r="B833" s="113" t="s">
        <v>3674</v>
      </c>
      <c r="C833" s="115" t="s">
        <v>3675</v>
      </c>
      <c r="D833" s="115" t="s">
        <v>142</v>
      </c>
      <c r="E833" s="115">
        <v>28</v>
      </c>
      <c r="F833" s="115" t="s">
        <v>3895</v>
      </c>
      <c r="G833" s="115" t="s">
        <v>1224</v>
      </c>
      <c r="H833" s="115" t="s">
        <v>3896</v>
      </c>
      <c r="I833" s="115" t="s">
        <v>3897</v>
      </c>
      <c r="J833" s="115" t="s">
        <v>3752</v>
      </c>
      <c r="K833" s="115" t="s">
        <v>2098</v>
      </c>
      <c r="L833" s="112" t="s">
        <v>14313</v>
      </c>
      <c r="M833" s="237" t="str">
        <f t="shared" si="36"/>
        <v>02</v>
      </c>
      <c r="N833" s="237" t="str">
        <f t="shared" si="37"/>
        <v>山本　早留香 (1)</v>
      </c>
      <c r="O833" s="237" t="str">
        <f t="shared" si="38"/>
        <v>Haruka YAMAMOTO (02)</v>
      </c>
      <c r="P833" s="115"/>
      <c r="Q833" s="115"/>
    </row>
    <row r="834" spans="1:17" x14ac:dyDescent="0.15">
      <c r="A834" s="115">
        <v>839</v>
      </c>
      <c r="B834" s="113" t="s">
        <v>3674</v>
      </c>
      <c r="C834" s="115" t="s">
        <v>3675</v>
      </c>
      <c r="D834" s="115" t="s">
        <v>142</v>
      </c>
      <c r="E834" s="115">
        <v>37</v>
      </c>
      <c r="F834" s="115" t="s">
        <v>3898</v>
      </c>
      <c r="G834" s="115" t="s">
        <v>3899</v>
      </c>
      <c r="H834" s="115" t="s">
        <v>2283</v>
      </c>
      <c r="I834" s="115" t="s">
        <v>3900</v>
      </c>
      <c r="J834" s="115" t="s">
        <v>3901</v>
      </c>
      <c r="K834" s="115" t="s">
        <v>2098</v>
      </c>
      <c r="L834" s="112" t="s">
        <v>14314</v>
      </c>
      <c r="M834" s="237" t="str">
        <f t="shared" si="36"/>
        <v>02</v>
      </c>
      <c r="N834" s="237" t="str">
        <f t="shared" si="37"/>
        <v>吉田　真美 (1)</v>
      </c>
      <c r="O834" s="237" t="str">
        <f t="shared" si="38"/>
        <v>Mami YOSHIDA (02)</v>
      </c>
      <c r="P834" s="115"/>
      <c r="Q834" s="115"/>
    </row>
    <row r="835" spans="1:17" x14ac:dyDescent="0.15">
      <c r="A835" s="115">
        <v>840</v>
      </c>
      <c r="B835" s="113" t="s">
        <v>3674</v>
      </c>
      <c r="C835" s="115" t="s">
        <v>3675</v>
      </c>
      <c r="D835" s="115" t="s">
        <v>157</v>
      </c>
      <c r="E835" s="115">
        <v>32</v>
      </c>
      <c r="F835" s="115" t="s">
        <v>3902</v>
      </c>
      <c r="G835" s="115" t="s">
        <v>1380</v>
      </c>
      <c r="H835" s="115" t="s">
        <v>3903</v>
      </c>
      <c r="I835" s="115" t="s">
        <v>3904</v>
      </c>
      <c r="J835" s="115" t="s">
        <v>3905</v>
      </c>
      <c r="K835" s="115" t="s">
        <v>2098</v>
      </c>
      <c r="L835" s="112" t="s">
        <v>14315</v>
      </c>
      <c r="M835" s="237" t="str">
        <f t="shared" ref="M835:M898" si="39">LEFT(H835,2)</f>
        <v>97</v>
      </c>
      <c r="N835" s="237" t="str">
        <f t="shared" ref="N835:N898" si="40">F835&amp;" ("&amp;D835&amp;")"</f>
        <v>日野　依瑞 (M2)</v>
      </c>
      <c r="O835" s="237" t="str">
        <f t="shared" ref="O835:O898" si="41">J835&amp;" "&amp;I835&amp;" ("&amp;M835&amp;")"</f>
        <v>Izu HINO (97)</v>
      </c>
      <c r="P835" s="115"/>
      <c r="Q835" s="115"/>
    </row>
    <row r="836" spans="1:17" x14ac:dyDescent="0.15">
      <c r="A836" s="115">
        <v>841</v>
      </c>
      <c r="B836" s="113" t="s">
        <v>3674</v>
      </c>
      <c r="C836" s="115" t="s">
        <v>3675</v>
      </c>
      <c r="D836" s="115" t="s">
        <v>139</v>
      </c>
      <c r="E836" s="115">
        <v>28</v>
      </c>
      <c r="F836" s="115" t="s">
        <v>3906</v>
      </c>
      <c r="G836" s="115" t="s">
        <v>3907</v>
      </c>
      <c r="H836" s="115" t="s">
        <v>2807</v>
      </c>
      <c r="I836" s="115" t="s">
        <v>3908</v>
      </c>
      <c r="J836" s="115" t="s">
        <v>3909</v>
      </c>
      <c r="K836" s="115" t="s">
        <v>2098</v>
      </c>
      <c r="L836" s="112" t="s">
        <v>14316</v>
      </c>
      <c r="M836" s="237" t="str">
        <f t="shared" si="39"/>
        <v>00</v>
      </c>
      <c r="N836" s="237" t="str">
        <f t="shared" si="40"/>
        <v>北　紗弥 (2)</v>
      </c>
      <c r="O836" s="237" t="str">
        <f t="shared" si="41"/>
        <v>Saya KITA (00)</v>
      </c>
      <c r="P836" s="115"/>
      <c r="Q836" s="115"/>
    </row>
    <row r="837" spans="1:17" x14ac:dyDescent="0.15">
      <c r="A837" s="115">
        <v>842</v>
      </c>
      <c r="B837" s="113" t="s">
        <v>3912</v>
      </c>
      <c r="C837" s="115" t="s">
        <v>3913</v>
      </c>
      <c r="D837" s="115" t="s">
        <v>131</v>
      </c>
      <c r="E837" s="115">
        <v>27</v>
      </c>
      <c r="F837" s="115" t="s">
        <v>3910</v>
      </c>
      <c r="G837" s="115" t="s">
        <v>3911</v>
      </c>
      <c r="H837" s="115" t="s">
        <v>3914</v>
      </c>
      <c r="I837" s="115" t="s">
        <v>3915</v>
      </c>
      <c r="J837" s="115" t="s">
        <v>3679</v>
      </c>
      <c r="K837" s="115" t="s">
        <v>2098</v>
      </c>
      <c r="L837" s="112" t="s">
        <v>14317</v>
      </c>
      <c r="M837" s="237" t="str">
        <f t="shared" si="39"/>
        <v>99</v>
      </c>
      <c r="N837" s="237" t="str">
        <f t="shared" si="40"/>
        <v>秋田　珠希 (3)</v>
      </c>
      <c r="O837" s="237" t="str">
        <f t="shared" si="41"/>
        <v>Miki AKITA (99)</v>
      </c>
      <c r="P837" s="115"/>
      <c r="Q837" s="115"/>
    </row>
    <row r="838" spans="1:17" x14ac:dyDescent="0.15">
      <c r="A838" s="115">
        <v>843</v>
      </c>
      <c r="B838" s="113" t="s">
        <v>3912</v>
      </c>
      <c r="C838" s="115" t="s">
        <v>3913</v>
      </c>
      <c r="D838" s="115" t="s">
        <v>112</v>
      </c>
      <c r="E838" s="115">
        <v>27</v>
      </c>
      <c r="F838" s="115" t="s">
        <v>3916</v>
      </c>
      <c r="G838" s="115" t="s">
        <v>1524</v>
      </c>
      <c r="H838" s="115" t="s">
        <v>3917</v>
      </c>
      <c r="I838" s="115" t="s">
        <v>3918</v>
      </c>
      <c r="J838" s="115" t="s">
        <v>3919</v>
      </c>
      <c r="K838" s="115" t="s">
        <v>2098</v>
      </c>
      <c r="L838" s="112" t="s">
        <v>14318</v>
      </c>
      <c r="M838" s="237" t="str">
        <f t="shared" si="39"/>
        <v>96</v>
      </c>
      <c r="N838" s="237" t="str">
        <f t="shared" si="40"/>
        <v>松梨　理佐子 (4)</v>
      </c>
      <c r="O838" s="237" t="str">
        <f t="shared" si="41"/>
        <v>Risako MATSUNASHI (96)</v>
      </c>
      <c r="P838" s="115"/>
      <c r="Q838" s="115"/>
    </row>
    <row r="839" spans="1:17" x14ac:dyDescent="0.15">
      <c r="A839" s="115">
        <v>844</v>
      </c>
      <c r="B839" s="113" t="s">
        <v>3921</v>
      </c>
      <c r="C839" s="115" t="s">
        <v>3922</v>
      </c>
      <c r="D839" s="115" t="s">
        <v>112</v>
      </c>
      <c r="E839" s="115">
        <v>27</v>
      </c>
      <c r="F839" s="115" t="s">
        <v>3920</v>
      </c>
      <c r="G839" s="115" t="s">
        <v>1515</v>
      </c>
      <c r="H839" s="115" t="s">
        <v>2594</v>
      </c>
      <c r="I839" s="115" t="s">
        <v>8914</v>
      </c>
      <c r="J839" s="115" t="s">
        <v>2107</v>
      </c>
      <c r="K839" s="115" t="s">
        <v>2098</v>
      </c>
      <c r="L839" s="112" t="s">
        <v>14319</v>
      </c>
      <c r="M839" s="237" t="str">
        <f t="shared" si="39"/>
        <v>98</v>
      </c>
      <c r="N839" s="237" t="str">
        <f t="shared" si="40"/>
        <v>藤田　栞 (4)</v>
      </c>
      <c r="O839" s="237" t="str">
        <f t="shared" si="41"/>
        <v>Shiori FUJITA (98)</v>
      </c>
      <c r="P839" s="115"/>
      <c r="Q839" s="115"/>
    </row>
    <row r="840" spans="1:17" x14ac:dyDescent="0.15">
      <c r="A840" s="115">
        <v>845</v>
      </c>
      <c r="B840" s="112" t="s">
        <v>12301</v>
      </c>
      <c r="C840" s="115" t="s">
        <v>376</v>
      </c>
      <c r="D840" s="115" t="s">
        <v>112</v>
      </c>
      <c r="E840" s="115">
        <v>25</v>
      </c>
      <c r="F840" s="115" t="s">
        <v>14320</v>
      </c>
      <c r="G840" s="115" t="s">
        <v>1444</v>
      </c>
      <c r="H840" s="115" t="s">
        <v>14321</v>
      </c>
      <c r="I840" s="115" t="s">
        <v>4236</v>
      </c>
      <c r="J840" s="115" t="s">
        <v>14322</v>
      </c>
      <c r="K840" s="115" t="s">
        <v>2098</v>
      </c>
      <c r="L840" s="112" t="s">
        <v>14323</v>
      </c>
      <c r="M840" s="237" t="str">
        <f t="shared" si="39"/>
        <v>98</v>
      </c>
      <c r="N840" s="237" t="str">
        <f t="shared" si="40"/>
        <v>木村　黎美 (4)</v>
      </c>
      <c r="O840" s="237" t="str">
        <f t="shared" si="41"/>
        <v>Remi KIMURA (98)</v>
      </c>
    </row>
    <row r="841" spans="1:17" x14ac:dyDescent="0.15">
      <c r="A841" s="115">
        <v>846</v>
      </c>
      <c r="B841" s="112" t="s">
        <v>12301</v>
      </c>
      <c r="C841" s="115" t="s">
        <v>376</v>
      </c>
      <c r="D841" s="115" t="s">
        <v>139</v>
      </c>
      <c r="E841" s="115">
        <v>26</v>
      </c>
      <c r="F841" s="115" t="s">
        <v>14324</v>
      </c>
      <c r="G841" s="115" t="s">
        <v>14325</v>
      </c>
      <c r="H841" s="115" t="s">
        <v>2033</v>
      </c>
      <c r="I841" s="115" t="s">
        <v>7268</v>
      </c>
      <c r="J841" s="115" t="s">
        <v>1725</v>
      </c>
      <c r="K841" s="115" t="s">
        <v>2098</v>
      </c>
      <c r="L841" s="112" t="s">
        <v>14326</v>
      </c>
      <c r="M841" s="237" t="str">
        <f t="shared" si="39"/>
        <v>00</v>
      </c>
      <c r="N841" s="237" t="str">
        <f t="shared" si="40"/>
        <v>川勝　裕夏 (2)</v>
      </c>
      <c r="O841" s="237" t="str">
        <f t="shared" si="41"/>
        <v>Yuka KAWAKATSU (00)</v>
      </c>
    </row>
    <row r="842" spans="1:17" x14ac:dyDescent="0.15">
      <c r="A842" s="115">
        <v>847</v>
      </c>
      <c r="B842" s="112" t="s">
        <v>12301</v>
      </c>
      <c r="C842" s="115" t="s">
        <v>376</v>
      </c>
      <c r="D842" s="115" t="s">
        <v>112</v>
      </c>
      <c r="E842" s="115">
        <v>25</v>
      </c>
      <c r="F842" s="115" t="s">
        <v>14327</v>
      </c>
      <c r="G842" s="115" t="s">
        <v>1445</v>
      </c>
      <c r="H842" s="115" t="s">
        <v>5425</v>
      </c>
      <c r="I842" s="115" t="s">
        <v>14328</v>
      </c>
      <c r="J842" s="115" t="s">
        <v>14329</v>
      </c>
      <c r="K842" s="115" t="s">
        <v>2098</v>
      </c>
      <c r="L842" s="112" t="s">
        <v>14330</v>
      </c>
      <c r="M842" s="237" t="str">
        <f t="shared" si="39"/>
        <v>98</v>
      </c>
      <c r="N842" s="237" t="str">
        <f t="shared" si="40"/>
        <v>角田　菜々花 (4)</v>
      </c>
      <c r="O842" s="237" t="str">
        <f t="shared" si="41"/>
        <v>Nanaka TSUNODA (98)</v>
      </c>
    </row>
    <row r="843" spans="1:17" x14ac:dyDescent="0.15">
      <c r="A843" s="115">
        <v>848</v>
      </c>
      <c r="B843" s="112" t="s">
        <v>12301</v>
      </c>
      <c r="C843" s="115" t="s">
        <v>376</v>
      </c>
      <c r="D843" s="115" t="s">
        <v>139</v>
      </c>
      <c r="E843" s="115">
        <v>25</v>
      </c>
      <c r="F843" s="115" t="s">
        <v>14331</v>
      </c>
      <c r="G843" s="115" t="s">
        <v>14332</v>
      </c>
      <c r="H843" s="115" t="s">
        <v>2023</v>
      </c>
      <c r="I843" s="115" t="s">
        <v>14333</v>
      </c>
      <c r="J843" s="115" t="s">
        <v>3823</v>
      </c>
      <c r="K843" s="115" t="s">
        <v>2098</v>
      </c>
      <c r="L843" s="112" t="s">
        <v>14334</v>
      </c>
      <c r="M843" s="237" t="str">
        <f t="shared" si="39"/>
        <v>00</v>
      </c>
      <c r="N843" s="237" t="str">
        <f t="shared" si="40"/>
        <v>金光　萌恵 (2)</v>
      </c>
      <c r="O843" s="237" t="str">
        <f t="shared" si="41"/>
        <v>Moe KANEMITSU (00)</v>
      </c>
    </row>
    <row r="844" spans="1:17" x14ac:dyDescent="0.15">
      <c r="A844" s="115">
        <v>849</v>
      </c>
      <c r="B844" s="112" t="s">
        <v>14335</v>
      </c>
      <c r="C844" s="115" t="s">
        <v>14336</v>
      </c>
      <c r="D844" s="115" t="s">
        <v>112</v>
      </c>
      <c r="E844" s="115">
        <v>27</v>
      </c>
      <c r="F844" s="115" t="s">
        <v>14337</v>
      </c>
      <c r="G844" s="115" t="s">
        <v>1470</v>
      </c>
      <c r="H844" s="115" t="s">
        <v>5880</v>
      </c>
      <c r="I844" s="115" t="s">
        <v>7037</v>
      </c>
      <c r="J844" s="115" t="s">
        <v>3774</v>
      </c>
      <c r="K844" s="115" t="s">
        <v>2098</v>
      </c>
      <c r="L844" s="112" t="s">
        <v>14338</v>
      </c>
      <c r="M844" s="237" t="str">
        <f t="shared" si="39"/>
        <v>98</v>
      </c>
      <c r="N844" s="237" t="str">
        <f t="shared" si="40"/>
        <v>髙木　碧海 (4)</v>
      </c>
      <c r="O844" s="237" t="str">
        <f t="shared" si="41"/>
        <v>Aoi TAKAGI (98)</v>
      </c>
    </row>
    <row r="845" spans="1:17" x14ac:dyDescent="0.15">
      <c r="A845" s="115">
        <v>850</v>
      </c>
      <c r="B845" s="112" t="s">
        <v>14335</v>
      </c>
      <c r="C845" s="115" t="s">
        <v>14336</v>
      </c>
      <c r="D845" s="115" t="s">
        <v>112</v>
      </c>
      <c r="E845" s="115">
        <v>26</v>
      </c>
      <c r="F845" s="115" t="s">
        <v>14339</v>
      </c>
      <c r="G845" s="115" t="s">
        <v>1471</v>
      </c>
      <c r="H845" s="115" t="s">
        <v>4739</v>
      </c>
      <c r="I845" s="115" t="s">
        <v>4187</v>
      </c>
      <c r="J845" s="115" t="s">
        <v>14340</v>
      </c>
      <c r="K845" s="115" t="s">
        <v>2098</v>
      </c>
      <c r="L845" s="112" t="s">
        <v>14341</v>
      </c>
      <c r="M845" s="237" t="str">
        <f t="shared" si="39"/>
        <v>98</v>
      </c>
      <c r="N845" s="237" t="str">
        <f t="shared" si="40"/>
        <v>藤村　晶菜 (4)</v>
      </c>
      <c r="O845" s="237" t="str">
        <f t="shared" si="41"/>
        <v>Akina FUJIMURA (98)</v>
      </c>
    </row>
    <row r="846" spans="1:17" x14ac:dyDescent="0.15">
      <c r="A846" s="115">
        <v>851</v>
      </c>
      <c r="B846" s="112" t="s">
        <v>14335</v>
      </c>
      <c r="C846" s="115" t="s">
        <v>14336</v>
      </c>
      <c r="D846" s="115" t="s">
        <v>112</v>
      </c>
      <c r="E846" s="115">
        <v>26</v>
      </c>
      <c r="F846" s="115" t="s">
        <v>14342</v>
      </c>
      <c r="G846" s="115" t="s">
        <v>1472</v>
      </c>
      <c r="H846" s="115" t="s">
        <v>4739</v>
      </c>
      <c r="I846" s="115" t="s">
        <v>4187</v>
      </c>
      <c r="J846" s="115" t="s">
        <v>14343</v>
      </c>
      <c r="K846" s="115" t="s">
        <v>2098</v>
      </c>
      <c r="L846" s="112" t="s">
        <v>14344</v>
      </c>
      <c r="M846" s="237" t="str">
        <f t="shared" si="39"/>
        <v>98</v>
      </c>
      <c r="N846" s="237" t="str">
        <f t="shared" si="40"/>
        <v>藤村　晴菜 (4)</v>
      </c>
      <c r="O846" s="237" t="str">
        <f t="shared" si="41"/>
        <v>Haruna FUJIMURA (98)</v>
      </c>
    </row>
    <row r="847" spans="1:17" x14ac:dyDescent="0.15">
      <c r="A847" s="115">
        <v>852</v>
      </c>
      <c r="B847" s="112" t="s">
        <v>14335</v>
      </c>
      <c r="C847" s="115" t="s">
        <v>14336</v>
      </c>
      <c r="D847" s="115" t="s">
        <v>112</v>
      </c>
      <c r="E847" s="115">
        <v>26</v>
      </c>
      <c r="F847" s="115" t="s">
        <v>14345</v>
      </c>
      <c r="G847" s="115" t="s">
        <v>1473</v>
      </c>
      <c r="H847" s="115" t="s">
        <v>6935</v>
      </c>
      <c r="I847" s="115" t="s">
        <v>6972</v>
      </c>
      <c r="J847" s="115" t="s">
        <v>14346</v>
      </c>
      <c r="K847" s="115" t="s">
        <v>2098</v>
      </c>
      <c r="L847" s="112" t="s">
        <v>14347</v>
      </c>
      <c r="M847" s="237" t="str">
        <f t="shared" si="39"/>
        <v>98</v>
      </c>
      <c r="N847" s="237" t="str">
        <f t="shared" si="40"/>
        <v>細見　美乃 (4)</v>
      </c>
      <c r="O847" s="237" t="str">
        <f t="shared" si="41"/>
        <v>Yoshino HOSOMI (98)</v>
      </c>
    </row>
    <row r="848" spans="1:17" x14ac:dyDescent="0.15">
      <c r="A848" s="115">
        <v>853</v>
      </c>
      <c r="B848" s="112" t="s">
        <v>14335</v>
      </c>
      <c r="C848" s="115" t="s">
        <v>14336</v>
      </c>
      <c r="D848" s="115" t="s">
        <v>112</v>
      </c>
      <c r="E848" s="115">
        <v>26</v>
      </c>
      <c r="F848" s="115" t="s">
        <v>14348</v>
      </c>
      <c r="G848" s="115" t="s">
        <v>1474</v>
      </c>
      <c r="H848" s="115" t="s">
        <v>3703</v>
      </c>
      <c r="I848" s="115" t="s">
        <v>7014</v>
      </c>
      <c r="J848" s="115" t="s">
        <v>14349</v>
      </c>
      <c r="K848" s="115" t="s">
        <v>2098</v>
      </c>
      <c r="L848" s="112" t="s">
        <v>14350</v>
      </c>
      <c r="M848" s="237" t="str">
        <f t="shared" si="39"/>
        <v>98</v>
      </c>
      <c r="N848" s="237" t="str">
        <f t="shared" si="40"/>
        <v>山崎　茉奈 (4)</v>
      </c>
      <c r="O848" s="237" t="str">
        <f t="shared" si="41"/>
        <v>Mana YAMAZAKI (98)</v>
      </c>
    </row>
    <row r="849" spans="1:15" x14ac:dyDescent="0.15">
      <c r="A849" s="115">
        <v>854</v>
      </c>
      <c r="B849" s="112" t="s">
        <v>14335</v>
      </c>
      <c r="C849" s="115" t="s">
        <v>14336</v>
      </c>
      <c r="D849" s="115" t="s">
        <v>131</v>
      </c>
      <c r="E849" s="115">
        <v>37</v>
      </c>
      <c r="F849" s="115" t="s">
        <v>14351</v>
      </c>
      <c r="G849" s="115" t="s">
        <v>1475</v>
      </c>
      <c r="H849" s="115" t="s">
        <v>2132</v>
      </c>
      <c r="I849" s="115" t="s">
        <v>4172</v>
      </c>
      <c r="J849" s="115" t="s">
        <v>14352</v>
      </c>
      <c r="K849" s="115" t="s">
        <v>2098</v>
      </c>
      <c r="L849" s="112" t="s">
        <v>14353</v>
      </c>
      <c r="M849" s="237" t="str">
        <f t="shared" si="39"/>
        <v>99</v>
      </c>
      <c r="N849" s="237" t="str">
        <f t="shared" si="40"/>
        <v>岡田　紗宝 (3)</v>
      </c>
      <c r="O849" s="237" t="str">
        <f t="shared" si="41"/>
        <v>Saho OKADA (99)</v>
      </c>
    </row>
    <row r="850" spans="1:15" x14ac:dyDescent="0.15">
      <c r="A850" s="115">
        <v>855</v>
      </c>
      <c r="B850" s="112" t="s">
        <v>14335</v>
      </c>
      <c r="C850" s="115" t="s">
        <v>14336</v>
      </c>
      <c r="D850" s="115" t="s">
        <v>131</v>
      </c>
      <c r="E850" s="115">
        <v>26</v>
      </c>
      <c r="F850" s="115" t="s">
        <v>14354</v>
      </c>
      <c r="G850" s="115" t="s">
        <v>1480</v>
      </c>
      <c r="H850" s="115" t="s">
        <v>14355</v>
      </c>
      <c r="I850" s="115" t="s">
        <v>14356</v>
      </c>
      <c r="J850" s="115" t="s">
        <v>2107</v>
      </c>
      <c r="K850" s="115" t="s">
        <v>2098</v>
      </c>
      <c r="L850" s="112" t="s">
        <v>14357</v>
      </c>
      <c r="M850" s="237" t="str">
        <f t="shared" si="39"/>
        <v>99</v>
      </c>
      <c r="N850" s="237" t="str">
        <f t="shared" si="40"/>
        <v>小梶　詩織 (3)</v>
      </c>
      <c r="O850" s="237" t="str">
        <f t="shared" si="41"/>
        <v>Shiori KOKAJI (99)</v>
      </c>
    </row>
    <row r="851" spans="1:15" x14ac:dyDescent="0.15">
      <c r="A851" s="115">
        <v>856</v>
      </c>
      <c r="B851" s="112" t="s">
        <v>14335</v>
      </c>
      <c r="C851" s="115" t="s">
        <v>14336</v>
      </c>
      <c r="D851" s="115" t="s">
        <v>131</v>
      </c>
      <c r="E851" s="115">
        <v>26</v>
      </c>
      <c r="F851" s="115" t="s">
        <v>14358</v>
      </c>
      <c r="G851" s="115" t="s">
        <v>1476</v>
      </c>
      <c r="H851" s="115" t="s">
        <v>5666</v>
      </c>
      <c r="I851" s="115" t="s">
        <v>14359</v>
      </c>
      <c r="J851" s="115" t="s">
        <v>14360</v>
      </c>
      <c r="K851" s="115" t="s">
        <v>2098</v>
      </c>
      <c r="L851" s="112" t="s">
        <v>14361</v>
      </c>
      <c r="M851" s="237" t="str">
        <f t="shared" si="39"/>
        <v>00</v>
      </c>
      <c r="N851" s="237" t="str">
        <f t="shared" si="40"/>
        <v>髙倉　美音 (3)</v>
      </c>
      <c r="O851" s="237" t="str">
        <f t="shared" si="41"/>
        <v>Mion TAKAKURA (00)</v>
      </c>
    </row>
    <row r="852" spans="1:15" x14ac:dyDescent="0.15">
      <c r="A852" s="115">
        <v>857</v>
      </c>
      <c r="B852" s="112" t="s">
        <v>14335</v>
      </c>
      <c r="C852" s="115" t="s">
        <v>14336</v>
      </c>
      <c r="D852" s="115" t="s">
        <v>131</v>
      </c>
      <c r="E852" s="115">
        <v>21</v>
      </c>
      <c r="F852" s="115" t="s">
        <v>14362</v>
      </c>
      <c r="G852" s="115" t="s">
        <v>1477</v>
      </c>
      <c r="H852" s="115" t="s">
        <v>9029</v>
      </c>
      <c r="I852" s="115" t="s">
        <v>14363</v>
      </c>
      <c r="J852" s="115" t="s">
        <v>14364</v>
      </c>
      <c r="K852" s="115" t="s">
        <v>2098</v>
      </c>
      <c r="L852" s="112" t="s">
        <v>14365</v>
      </c>
      <c r="M852" s="237" t="str">
        <f t="shared" si="39"/>
        <v>00</v>
      </c>
      <c r="N852" s="237" t="str">
        <f t="shared" si="40"/>
        <v>田瀬　知佳 (3)</v>
      </c>
      <c r="O852" s="237" t="str">
        <f t="shared" si="41"/>
        <v>Tomoka TASE (00)</v>
      </c>
    </row>
    <row r="853" spans="1:15" x14ac:dyDescent="0.15">
      <c r="A853" s="115">
        <v>858</v>
      </c>
      <c r="B853" s="112" t="s">
        <v>14335</v>
      </c>
      <c r="C853" s="115" t="s">
        <v>14336</v>
      </c>
      <c r="D853" s="115" t="s">
        <v>131</v>
      </c>
      <c r="E853" s="115">
        <v>18</v>
      </c>
      <c r="F853" s="115" t="s">
        <v>14366</v>
      </c>
      <c r="G853" s="115" t="s">
        <v>1478</v>
      </c>
      <c r="H853" s="115" t="s">
        <v>14367</v>
      </c>
      <c r="I853" s="115" t="s">
        <v>4758</v>
      </c>
      <c r="J853" s="115" t="s">
        <v>14368</v>
      </c>
      <c r="K853" s="115" t="s">
        <v>2098</v>
      </c>
      <c r="L853" s="112" t="s">
        <v>14369</v>
      </c>
      <c r="M853" s="237" t="str">
        <f t="shared" si="39"/>
        <v>00</v>
      </c>
      <c r="N853" s="237" t="str">
        <f t="shared" si="40"/>
        <v>橋本　はなえ (3)</v>
      </c>
      <c r="O853" s="237" t="str">
        <f t="shared" si="41"/>
        <v>Hanae HASHIMOTO (00)</v>
      </c>
    </row>
    <row r="854" spans="1:15" x14ac:dyDescent="0.15">
      <c r="A854" s="115">
        <v>859</v>
      </c>
      <c r="B854" s="112" t="s">
        <v>14335</v>
      </c>
      <c r="C854" s="115" t="s">
        <v>14336</v>
      </c>
      <c r="D854" s="115" t="s">
        <v>131</v>
      </c>
      <c r="E854" s="115">
        <v>26</v>
      </c>
      <c r="F854" s="115" t="s">
        <v>14370</v>
      </c>
      <c r="G854" s="115" t="s">
        <v>1479</v>
      </c>
      <c r="H854" s="115" t="s">
        <v>14371</v>
      </c>
      <c r="I854" s="115" t="s">
        <v>7010</v>
      </c>
      <c r="J854" s="115" t="s">
        <v>4931</v>
      </c>
      <c r="K854" s="115" t="s">
        <v>2098</v>
      </c>
      <c r="L854" s="112" t="s">
        <v>14372</v>
      </c>
      <c r="M854" s="237" t="str">
        <f t="shared" si="39"/>
        <v>99</v>
      </c>
      <c r="N854" s="237" t="str">
        <f t="shared" si="40"/>
        <v>矢野　瑞季 (3)</v>
      </c>
      <c r="O854" s="237" t="str">
        <f t="shared" si="41"/>
        <v>Mizuki YANO (99)</v>
      </c>
    </row>
    <row r="855" spans="1:15" x14ac:dyDescent="0.15">
      <c r="A855" s="115">
        <v>860</v>
      </c>
      <c r="B855" s="112" t="s">
        <v>14335</v>
      </c>
      <c r="C855" s="115" t="s">
        <v>14336</v>
      </c>
      <c r="D855" s="115" t="s">
        <v>131</v>
      </c>
      <c r="E855" s="115">
        <v>26</v>
      </c>
      <c r="F855" s="115" t="s">
        <v>14373</v>
      </c>
      <c r="G855" s="115" t="s">
        <v>1481</v>
      </c>
      <c r="H855" s="115" t="s">
        <v>5398</v>
      </c>
      <c r="I855" s="115" t="s">
        <v>3897</v>
      </c>
      <c r="J855" s="115" t="s">
        <v>3853</v>
      </c>
      <c r="K855" s="115" t="s">
        <v>2098</v>
      </c>
      <c r="L855" s="112" t="s">
        <v>14374</v>
      </c>
      <c r="M855" s="237" t="str">
        <f t="shared" si="39"/>
        <v>99</v>
      </c>
      <c r="N855" s="237" t="str">
        <f t="shared" si="40"/>
        <v>山本　亜加梨 (3)</v>
      </c>
      <c r="O855" s="237" t="str">
        <f t="shared" si="41"/>
        <v>Akari YAMAMOTO (99)</v>
      </c>
    </row>
    <row r="856" spans="1:15" x14ac:dyDescent="0.15">
      <c r="A856" s="115">
        <v>861</v>
      </c>
      <c r="B856" s="112" t="s">
        <v>14335</v>
      </c>
      <c r="C856" s="115" t="s">
        <v>14336</v>
      </c>
      <c r="D856" s="115" t="s">
        <v>139</v>
      </c>
      <c r="E856" s="115">
        <v>26</v>
      </c>
      <c r="F856" s="115" t="s">
        <v>14375</v>
      </c>
      <c r="G856" s="115" t="s">
        <v>14376</v>
      </c>
      <c r="H856" s="115" t="s">
        <v>2264</v>
      </c>
      <c r="I856" s="115" t="s">
        <v>14377</v>
      </c>
      <c r="J856" s="115" t="s">
        <v>14378</v>
      </c>
      <c r="K856" s="115" t="s">
        <v>2098</v>
      </c>
      <c r="L856" s="112" t="s">
        <v>14379</v>
      </c>
      <c r="M856" s="237" t="str">
        <f t="shared" si="39"/>
        <v>00</v>
      </c>
      <c r="N856" s="237" t="str">
        <f t="shared" si="40"/>
        <v>猪阪　幸花 (2)</v>
      </c>
      <c r="O856" s="237" t="str">
        <f t="shared" si="41"/>
        <v>Sachika INOSAKA (00)</v>
      </c>
    </row>
    <row r="857" spans="1:15" x14ac:dyDescent="0.15">
      <c r="A857" s="115">
        <v>862</v>
      </c>
      <c r="B857" s="112" t="s">
        <v>14335</v>
      </c>
      <c r="C857" s="115" t="s">
        <v>14336</v>
      </c>
      <c r="D857" s="115" t="s">
        <v>139</v>
      </c>
      <c r="E857" s="115">
        <v>26</v>
      </c>
      <c r="F857" s="115" t="s">
        <v>14380</v>
      </c>
      <c r="G857" s="115" t="s">
        <v>14381</v>
      </c>
      <c r="H857" s="115" t="s">
        <v>2894</v>
      </c>
      <c r="I857" s="115" t="s">
        <v>14382</v>
      </c>
      <c r="J857" s="115" t="s">
        <v>3901</v>
      </c>
      <c r="K857" s="115" t="s">
        <v>2098</v>
      </c>
      <c r="L857" s="112" t="s">
        <v>14383</v>
      </c>
      <c r="M857" s="237" t="str">
        <f t="shared" si="39"/>
        <v>01</v>
      </c>
      <c r="N857" s="237" t="str">
        <f t="shared" si="40"/>
        <v>肥塚　真実 (2)</v>
      </c>
      <c r="O857" s="237" t="str">
        <f t="shared" si="41"/>
        <v>Mami KOEZUKA (01)</v>
      </c>
    </row>
    <row r="858" spans="1:15" x14ac:dyDescent="0.15">
      <c r="A858" s="115">
        <v>863</v>
      </c>
      <c r="B858" s="112" t="s">
        <v>14335</v>
      </c>
      <c r="C858" s="115" t="s">
        <v>14336</v>
      </c>
      <c r="D858" s="115" t="s">
        <v>112</v>
      </c>
      <c r="E858" s="115">
        <v>26</v>
      </c>
      <c r="F858" s="115" t="s">
        <v>14384</v>
      </c>
      <c r="G858" s="115" t="s">
        <v>1426</v>
      </c>
      <c r="H858" s="115" t="s">
        <v>3184</v>
      </c>
      <c r="I858" s="115" t="s">
        <v>4259</v>
      </c>
      <c r="J858" s="115" t="s">
        <v>14385</v>
      </c>
      <c r="K858" s="115" t="s">
        <v>2098</v>
      </c>
      <c r="L858" s="112" t="s">
        <v>14386</v>
      </c>
      <c r="M858" s="237" t="str">
        <f t="shared" si="39"/>
        <v>99</v>
      </c>
      <c r="N858" s="237" t="str">
        <f t="shared" si="40"/>
        <v>藤田　彩有里 (4)</v>
      </c>
      <c r="O858" s="237" t="str">
        <f t="shared" si="41"/>
        <v>Sayuri FUJITA (99)</v>
      </c>
    </row>
    <row r="859" spans="1:15" x14ac:dyDescent="0.15">
      <c r="A859" s="115">
        <v>864</v>
      </c>
      <c r="B859" s="112" t="s">
        <v>14335</v>
      </c>
      <c r="C859" s="115" t="s">
        <v>14336</v>
      </c>
      <c r="D859" s="115" t="s">
        <v>139</v>
      </c>
      <c r="E859" s="115">
        <v>26</v>
      </c>
      <c r="F859" s="115" t="s">
        <v>14387</v>
      </c>
      <c r="G859" s="115" t="s">
        <v>14388</v>
      </c>
      <c r="H859" s="115" t="s">
        <v>1870</v>
      </c>
      <c r="I859" s="115" t="s">
        <v>14389</v>
      </c>
      <c r="J859" s="115" t="s">
        <v>13142</v>
      </c>
      <c r="K859" s="115" t="s">
        <v>2098</v>
      </c>
      <c r="L859" s="112" t="s">
        <v>14390</v>
      </c>
      <c r="M859" s="237" t="str">
        <f t="shared" si="39"/>
        <v>00</v>
      </c>
      <c r="N859" s="237" t="str">
        <f t="shared" si="40"/>
        <v>水田　京佳 (2)</v>
      </c>
      <c r="O859" s="237" t="str">
        <f t="shared" si="41"/>
        <v>Kyoka MIZUTA (00)</v>
      </c>
    </row>
    <row r="860" spans="1:15" x14ac:dyDescent="0.15">
      <c r="A860" s="115">
        <v>865</v>
      </c>
      <c r="B860" s="112" t="s">
        <v>14335</v>
      </c>
      <c r="C860" s="115" t="s">
        <v>14336</v>
      </c>
      <c r="D860" s="115" t="s">
        <v>139</v>
      </c>
      <c r="E860" s="115">
        <v>36</v>
      </c>
      <c r="F860" s="115" t="s">
        <v>14391</v>
      </c>
      <c r="G860" s="115" t="s">
        <v>14392</v>
      </c>
      <c r="H860" s="115" t="s">
        <v>1890</v>
      </c>
      <c r="I860" s="115" t="s">
        <v>14393</v>
      </c>
      <c r="J860" s="115" t="s">
        <v>14394</v>
      </c>
      <c r="K860" s="115" t="s">
        <v>2098</v>
      </c>
      <c r="L860" s="112" t="s">
        <v>14395</v>
      </c>
      <c r="M860" s="237" t="str">
        <f t="shared" si="39"/>
        <v>00</v>
      </c>
      <c r="N860" s="237" t="str">
        <f t="shared" si="40"/>
        <v>溝内　里紗 (2)</v>
      </c>
      <c r="O860" s="237" t="str">
        <f t="shared" si="41"/>
        <v>Risa MIZOUCHI (00)</v>
      </c>
    </row>
    <row r="861" spans="1:15" x14ac:dyDescent="0.15">
      <c r="A861" s="115">
        <v>866</v>
      </c>
      <c r="B861" s="112" t="s">
        <v>14335</v>
      </c>
      <c r="C861" s="115" t="s">
        <v>14336</v>
      </c>
      <c r="D861" s="115" t="s">
        <v>142</v>
      </c>
      <c r="E861" s="115">
        <v>26</v>
      </c>
      <c r="F861" s="115" t="s">
        <v>14396</v>
      </c>
      <c r="G861" s="115" t="s">
        <v>14397</v>
      </c>
      <c r="H861" s="115" t="s">
        <v>4168</v>
      </c>
      <c r="I861" s="115" t="s">
        <v>14398</v>
      </c>
      <c r="J861" s="115" t="s">
        <v>14399</v>
      </c>
      <c r="K861" s="115" t="s">
        <v>2098</v>
      </c>
      <c r="L861" s="112" t="s">
        <v>14400</v>
      </c>
      <c r="M861" s="237" t="str">
        <f t="shared" si="39"/>
        <v>01</v>
      </c>
      <c r="N861" s="237" t="str">
        <f t="shared" si="40"/>
        <v>宇都　さくら (1)</v>
      </c>
      <c r="O861" s="237" t="str">
        <f t="shared" si="41"/>
        <v>Sakura UTO (01)</v>
      </c>
    </row>
    <row r="862" spans="1:15" x14ac:dyDescent="0.15">
      <c r="A862" s="115">
        <v>867</v>
      </c>
      <c r="B862" s="112" t="s">
        <v>14335</v>
      </c>
      <c r="C862" s="115" t="s">
        <v>14336</v>
      </c>
      <c r="D862" s="115" t="s">
        <v>142</v>
      </c>
      <c r="E862" s="115">
        <v>26</v>
      </c>
      <c r="F862" s="115" t="s">
        <v>14401</v>
      </c>
      <c r="G862" s="115" t="s">
        <v>14402</v>
      </c>
      <c r="H862" s="115" t="s">
        <v>5110</v>
      </c>
      <c r="I862" s="115" t="s">
        <v>6812</v>
      </c>
      <c r="J862" s="115" t="s">
        <v>3901</v>
      </c>
      <c r="K862" s="115" t="s">
        <v>2098</v>
      </c>
      <c r="L862" s="112" t="s">
        <v>14403</v>
      </c>
      <c r="M862" s="237" t="str">
        <f t="shared" si="39"/>
        <v>01</v>
      </c>
      <c r="N862" s="237" t="str">
        <f t="shared" si="40"/>
        <v>奥田　真実 (1)</v>
      </c>
      <c r="O862" s="237" t="str">
        <f t="shared" si="41"/>
        <v>Mami OKUDA (01)</v>
      </c>
    </row>
    <row r="863" spans="1:15" x14ac:dyDescent="0.15">
      <c r="A863" s="115">
        <v>868</v>
      </c>
      <c r="B863" s="112" t="s">
        <v>14335</v>
      </c>
      <c r="C863" s="115" t="s">
        <v>14336</v>
      </c>
      <c r="D863" s="115" t="s">
        <v>142</v>
      </c>
      <c r="E863" s="115">
        <v>26</v>
      </c>
      <c r="F863" s="115" t="s">
        <v>14404</v>
      </c>
      <c r="G863" s="115" t="s">
        <v>14405</v>
      </c>
      <c r="H863" s="115" t="s">
        <v>14406</v>
      </c>
      <c r="I863" s="115" t="s">
        <v>14407</v>
      </c>
      <c r="J863" s="115" t="s">
        <v>14408</v>
      </c>
      <c r="K863" s="115" t="s">
        <v>2098</v>
      </c>
      <c r="L863" s="112" t="s">
        <v>14409</v>
      </c>
      <c r="M863" s="237" t="str">
        <f t="shared" si="39"/>
        <v>01</v>
      </c>
      <c r="N863" s="237" t="str">
        <f t="shared" si="40"/>
        <v>片桐　穂乃香 (1)</v>
      </c>
      <c r="O863" s="237" t="str">
        <f t="shared" si="41"/>
        <v>Honoka KATAGIRI (01)</v>
      </c>
    </row>
    <row r="864" spans="1:15" x14ac:dyDescent="0.15">
      <c r="A864" s="115">
        <v>869</v>
      </c>
      <c r="B864" s="112" t="s">
        <v>14335</v>
      </c>
      <c r="C864" s="115" t="s">
        <v>14336</v>
      </c>
      <c r="D864" s="115" t="s">
        <v>142</v>
      </c>
      <c r="E864" s="115">
        <v>26</v>
      </c>
      <c r="F864" s="115" t="s">
        <v>14410</v>
      </c>
      <c r="G864" s="115" t="s">
        <v>14411</v>
      </c>
      <c r="H864" s="115" t="s">
        <v>14412</v>
      </c>
      <c r="I864" s="115" t="s">
        <v>4751</v>
      </c>
      <c r="J864" s="115" t="s">
        <v>14413</v>
      </c>
      <c r="K864" s="115" t="s">
        <v>2098</v>
      </c>
      <c r="L864" s="112" t="s">
        <v>14414</v>
      </c>
      <c r="M864" s="237" t="str">
        <f t="shared" si="39"/>
        <v>01</v>
      </c>
      <c r="N864" s="237" t="str">
        <f t="shared" si="40"/>
        <v>冨田　彩水 (1)</v>
      </c>
      <c r="O864" s="237" t="str">
        <f t="shared" si="41"/>
        <v>Ami TOMITA (01)</v>
      </c>
    </row>
    <row r="865" spans="1:15" x14ac:dyDescent="0.15">
      <c r="A865" s="115">
        <v>870</v>
      </c>
      <c r="B865" s="112" t="s">
        <v>14335</v>
      </c>
      <c r="C865" s="115" t="s">
        <v>14336</v>
      </c>
      <c r="D865" s="115" t="s">
        <v>142</v>
      </c>
      <c r="E865" s="115">
        <v>30</v>
      </c>
      <c r="F865" s="115" t="s">
        <v>14415</v>
      </c>
      <c r="G865" s="115" t="s">
        <v>14416</v>
      </c>
      <c r="H865" s="115" t="s">
        <v>14417</v>
      </c>
      <c r="I865" s="115" t="s">
        <v>4179</v>
      </c>
      <c r="J865" s="115" t="s">
        <v>14418</v>
      </c>
      <c r="K865" s="115" t="s">
        <v>2098</v>
      </c>
      <c r="L865" s="112" t="s">
        <v>14419</v>
      </c>
      <c r="M865" s="237" t="str">
        <f t="shared" si="39"/>
        <v>01</v>
      </c>
      <c r="N865" s="237" t="str">
        <f t="shared" si="40"/>
        <v>林　静里奈 (1)</v>
      </c>
      <c r="O865" s="237" t="str">
        <f t="shared" si="41"/>
        <v>Serina HAYASHI (01)</v>
      </c>
    </row>
    <row r="866" spans="1:15" x14ac:dyDescent="0.15">
      <c r="A866" s="115">
        <v>871</v>
      </c>
      <c r="B866" s="112" t="s">
        <v>14335</v>
      </c>
      <c r="C866" s="115" t="s">
        <v>14336</v>
      </c>
      <c r="D866" s="115" t="s">
        <v>142</v>
      </c>
      <c r="E866" s="115">
        <v>21</v>
      </c>
      <c r="F866" s="115" t="s">
        <v>3134</v>
      </c>
      <c r="G866" s="115" t="s">
        <v>3135</v>
      </c>
      <c r="H866" s="115" t="s">
        <v>6782</v>
      </c>
      <c r="I866" s="115" t="s">
        <v>14420</v>
      </c>
      <c r="J866" s="115" t="s">
        <v>3748</v>
      </c>
      <c r="K866" s="115" t="s">
        <v>2098</v>
      </c>
      <c r="L866" s="112" t="s">
        <v>14421</v>
      </c>
      <c r="M866" s="237" t="str">
        <f t="shared" si="39"/>
        <v>01</v>
      </c>
      <c r="N866" s="237" t="str">
        <f t="shared" si="40"/>
        <v>吉村　唯 (1)</v>
      </c>
      <c r="O866" s="237" t="str">
        <f t="shared" si="41"/>
        <v>Yui YOSHIMURA (01)</v>
      </c>
    </row>
    <row r="867" spans="1:15" x14ac:dyDescent="0.15">
      <c r="A867" s="115">
        <v>872</v>
      </c>
      <c r="B867" s="112" t="s">
        <v>14335</v>
      </c>
      <c r="C867" s="115" t="s">
        <v>14336</v>
      </c>
      <c r="D867" s="115" t="s">
        <v>139</v>
      </c>
      <c r="E867" s="115">
        <v>26</v>
      </c>
      <c r="F867" s="115" t="s">
        <v>14422</v>
      </c>
      <c r="G867" s="115" t="s">
        <v>14423</v>
      </c>
      <c r="H867" s="115" t="s">
        <v>3133</v>
      </c>
      <c r="I867" s="115" t="s">
        <v>3834</v>
      </c>
      <c r="J867" s="115" t="s">
        <v>14424</v>
      </c>
      <c r="K867" s="115" t="s">
        <v>2098</v>
      </c>
      <c r="L867" s="112" t="s">
        <v>14425</v>
      </c>
      <c r="M867" s="237" t="str">
        <f t="shared" si="39"/>
        <v>00</v>
      </c>
      <c r="N867" s="237" t="str">
        <f t="shared" si="40"/>
        <v>西田　華奈 (2)</v>
      </c>
      <c r="O867" s="237" t="str">
        <f t="shared" si="41"/>
        <v>Kana NISHIDA (00)</v>
      </c>
    </row>
    <row r="868" spans="1:15" x14ac:dyDescent="0.15">
      <c r="A868" s="115">
        <v>873</v>
      </c>
      <c r="B868" s="112" t="s">
        <v>12422</v>
      </c>
      <c r="C868" s="115">
        <v>492219</v>
      </c>
      <c r="D868" s="115">
        <v>3</v>
      </c>
      <c r="E868" s="115">
        <v>27</v>
      </c>
      <c r="F868" s="115" t="s">
        <v>14426</v>
      </c>
      <c r="G868" s="115" t="s">
        <v>14427</v>
      </c>
      <c r="H868" s="115" t="s">
        <v>12697</v>
      </c>
      <c r="I868" s="115" t="s">
        <v>14428</v>
      </c>
      <c r="J868" s="115" t="s">
        <v>14429</v>
      </c>
      <c r="K868" s="115" t="s">
        <v>2098</v>
      </c>
      <c r="L868" s="112" t="s">
        <v>14430</v>
      </c>
      <c r="M868" s="237" t="str">
        <f t="shared" si="39"/>
        <v>00</v>
      </c>
      <c r="N868" s="237" t="str">
        <f t="shared" si="40"/>
        <v>西原　瑠菜 (3)</v>
      </c>
      <c r="O868" s="237" t="str">
        <f t="shared" si="41"/>
        <v>Runa  NISHIHARA  (00)</v>
      </c>
    </row>
    <row r="869" spans="1:15" x14ac:dyDescent="0.15">
      <c r="A869" s="115">
        <v>874</v>
      </c>
      <c r="B869" s="112" t="s">
        <v>12422</v>
      </c>
      <c r="C869" s="115">
        <v>492219</v>
      </c>
      <c r="D869" s="115">
        <v>3</v>
      </c>
      <c r="E869" s="115">
        <v>27</v>
      </c>
      <c r="F869" s="115" t="s">
        <v>14431</v>
      </c>
      <c r="G869" s="115" t="s">
        <v>14432</v>
      </c>
      <c r="H869" s="115">
        <v>990525</v>
      </c>
      <c r="I869" s="115" t="s">
        <v>14433</v>
      </c>
      <c r="J869" s="115" t="s">
        <v>14434</v>
      </c>
      <c r="K869" s="115" t="s">
        <v>2098</v>
      </c>
      <c r="L869" s="112" t="s">
        <v>14435</v>
      </c>
      <c r="M869" s="237" t="str">
        <f t="shared" si="39"/>
        <v>99</v>
      </c>
      <c r="N869" s="237" t="str">
        <f t="shared" si="40"/>
        <v>廣川　綾香 (3)</v>
      </c>
      <c r="O869" s="237" t="str">
        <f t="shared" si="41"/>
        <v>Ayaka  HIROKAWA  (99)</v>
      </c>
    </row>
    <row r="870" spans="1:15" x14ac:dyDescent="0.15">
      <c r="A870" s="115">
        <v>875</v>
      </c>
      <c r="B870" s="112" t="s">
        <v>12422</v>
      </c>
      <c r="C870" s="115">
        <v>492219</v>
      </c>
      <c r="D870" s="115">
        <v>3</v>
      </c>
      <c r="E870" s="115">
        <v>27</v>
      </c>
      <c r="F870" s="115" t="s">
        <v>14436</v>
      </c>
      <c r="G870" s="115" t="s">
        <v>14437</v>
      </c>
      <c r="H870" s="115">
        <v>980125</v>
      </c>
      <c r="I870" s="115" t="s">
        <v>14438</v>
      </c>
      <c r="J870" s="115" t="s">
        <v>14439</v>
      </c>
      <c r="K870" s="115" t="s">
        <v>2098</v>
      </c>
      <c r="L870" s="112" t="s">
        <v>14440</v>
      </c>
      <c r="M870" s="237" t="str">
        <f t="shared" si="39"/>
        <v>98</v>
      </c>
      <c r="N870" s="237" t="str">
        <f t="shared" si="40"/>
        <v>落合　優希子 (3)</v>
      </c>
      <c r="O870" s="237" t="str">
        <f t="shared" si="41"/>
        <v>Yukiko  OCHIAI  (98)</v>
      </c>
    </row>
    <row r="871" spans="1:15" x14ac:dyDescent="0.15">
      <c r="A871" s="115">
        <v>876</v>
      </c>
      <c r="B871" s="112" t="s">
        <v>12422</v>
      </c>
      <c r="C871" s="115">
        <v>492219</v>
      </c>
      <c r="D871" s="115">
        <v>6</v>
      </c>
      <c r="E871" s="115">
        <v>27</v>
      </c>
      <c r="F871" s="115" t="s">
        <v>14441</v>
      </c>
      <c r="G871" s="115" t="s">
        <v>1517</v>
      </c>
      <c r="H871" s="115">
        <v>940618</v>
      </c>
      <c r="I871" s="115" t="s">
        <v>14442</v>
      </c>
      <c r="J871" s="115" t="s">
        <v>14443</v>
      </c>
      <c r="K871" s="115" t="s">
        <v>2098</v>
      </c>
      <c r="L871" s="112" t="s">
        <v>14444</v>
      </c>
      <c r="M871" s="237" t="str">
        <f t="shared" si="39"/>
        <v>94</v>
      </c>
      <c r="N871" s="237" t="str">
        <f t="shared" si="40"/>
        <v>政岡　亜実 (6)</v>
      </c>
      <c r="O871" s="237" t="str">
        <f t="shared" si="41"/>
        <v>Ami  MASAOKA  (94)</v>
      </c>
    </row>
    <row r="872" spans="1:15" x14ac:dyDescent="0.15">
      <c r="A872" s="115">
        <v>877</v>
      </c>
      <c r="B872" s="112" t="s">
        <v>12422</v>
      </c>
      <c r="C872" s="115">
        <v>492219</v>
      </c>
      <c r="D872" s="115">
        <v>6</v>
      </c>
      <c r="E872" s="115">
        <v>27</v>
      </c>
      <c r="F872" s="115" t="s">
        <v>14445</v>
      </c>
      <c r="G872" s="115" t="s">
        <v>1518</v>
      </c>
      <c r="H872" s="115">
        <v>800123</v>
      </c>
      <c r="I872" s="115" t="s">
        <v>14446</v>
      </c>
      <c r="J872" s="115" t="s">
        <v>14447</v>
      </c>
      <c r="K872" s="115" t="s">
        <v>2098</v>
      </c>
      <c r="L872" s="112" t="s">
        <v>14448</v>
      </c>
      <c r="M872" s="237" t="str">
        <f t="shared" si="39"/>
        <v>80</v>
      </c>
      <c r="N872" s="237" t="str">
        <f t="shared" si="40"/>
        <v>大槻　眞佐子 (6)</v>
      </c>
      <c r="O872" s="237" t="str">
        <f t="shared" si="41"/>
        <v>Masako  OTSUKI  (80)</v>
      </c>
    </row>
    <row r="873" spans="1:15" x14ac:dyDescent="0.15">
      <c r="A873" s="115">
        <v>878</v>
      </c>
      <c r="B873" s="112" t="s">
        <v>12422</v>
      </c>
      <c r="C873" s="115">
        <v>492219</v>
      </c>
      <c r="D873" s="115">
        <v>4</v>
      </c>
      <c r="E873" s="115">
        <v>27</v>
      </c>
      <c r="F873" s="115" t="s">
        <v>14449</v>
      </c>
      <c r="G873" s="115" t="s">
        <v>1519</v>
      </c>
      <c r="H873" s="115">
        <v>990311</v>
      </c>
      <c r="I873" s="115" t="s">
        <v>14450</v>
      </c>
      <c r="J873" s="115" t="s">
        <v>14451</v>
      </c>
      <c r="K873" s="115" t="s">
        <v>2098</v>
      </c>
      <c r="L873" s="112" t="s">
        <v>14452</v>
      </c>
      <c r="M873" s="237" t="str">
        <f t="shared" si="39"/>
        <v>99</v>
      </c>
      <c r="N873" s="237" t="str">
        <f t="shared" si="40"/>
        <v>柿崎　梨緒 (4)</v>
      </c>
      <c r="O873" s="237" t="str">
        <f t="shared" si="41"/>
        <v>Rio  KAKIZAKI  (99)</v>
      </c>
    </row>
    <row r="874" spans="1:15" x14ac:dyDescent="0.15">
      <c r="A874" s="115">
        <v>879</v>
      </c>
      <c r="B874" s="112" t="s">
        <v>12422</v>
      </c>
      <c r="C874" s="115">
        <v>492219</v>
      </c>
      <c r="D874" s="115">
        <v>3</v>
      </c>
      <c r="E874" s="115">
        <v>27</v>
      </c>
      <c r="F874" s="115" t="s">
        <v>14453</v>
      </c>
      <c r="G874" s="115" t="s">
        <v>14454</v>
      </c>
      <c r="H874" s="115">
        <v>990918</v>
      </c>
      <c r="I874" s="115" t="s">
        <v>14455</v>
      </c>
      <c r="J874" s="115" t="s">
        <v>14456</v>
      </c>
      <c r="K874" s="115" t="s">
        <v>2098</v>
      </c>
      <c r="L874" s="112" t="s">
        <v>14457</v>
      </c>
      <c r="M874" s="237" t="str">
        <f t="shared" si="39"/>
        <v>99</v>
      </c>
      <c r="N874" s="237" t="str">
        <f t="shared" si="40"/>
        <v>明瀬　陽花 (3)</v>
      </c>
      <c r="O874" s="237" t="str">
        <f t="shared" si="41"/>
        <v>Haruka  AKISE  (99)</v>
      </c>
    </row>
    <row r="875" spans="1:15" x14ac:dyDescent="0.15">
      <c r="A875" s="115">
        <v>880</v>
      </c>
      <c r="B875" s="112" t="s">
        <v>12422</v>
      </c>
      <c r="C875" s="115">
        <v>492219</v>
      </c>
      <c r="D875" s="115">
        <v>2</v>
      </c>
      <c r="E875" s="115">
        <v>27</v>
      </c>
      <c r="F875" s="115" t="s">
        <v>14458</v>
      </c>
      <c r="G875" s="115" t="s">
        <v>14459</v>
      </c>
      <c r="H875" s="115">
        <v>981207</v>
      </c>
      <c r="I875" s="115" t="s">
        <v>14460</v>
      </c>
      <c r="J875" s="115" t="s">
        <v>14461</v>
      </c>
      <c r="K875" s="115" t="s">
        <v>2098</v>
      </c>
      <c r="L875" s="112" t="s">
        <v>14462</v>
      </c>
      <c r="M875" s="237" t="str">
        <f t="shared" si="39"/>
        <v>98</v>
      </c>
      <c r="N875" s="237" t="str">
        <f t="shared" si="40"/>
        <v>大道　優薫 (2)</v>
      </c>
      <c r="O875" s="237" t="str">
        <f t="shared" si="41"/>
        <v>Yuka  OMICHI  (98)</v>
      </c>
    </row>
    <row r="876" spans="1:15" x14ac:dyDescent="0.15">
      <c r="A876" s="115">
        <v>881</v>
      </c>
      <c r="B876" s="112" t="s">
        <v>12422</v>
      </c>
      <c r="C876" s="115">
        <v>492219</v>
      </c>
      <c r="D876" s="115">
        <v>2</v>
      </c>
      <c r="E876" s="115">
        <v>27</v>
      </c>
      <c r="F876" s="115" t="s">
        <v>14463</v>
      </c>
      <c r="G876" s="115" t="s">
        <v>14464</v>
      </c>
      <c r="H876" s="115" t="s">
        <v>14465</v>
      </c>
      <c r="I876" s="115" t="s">
        <v>14466</v>
      </c>
      <c r="J876" s="115" t="s">
        <v>14467</v>
      </c>
      <c r="K876" s="115" t="s">
        <v>2098</v>
      </c>
      <c r="L876" s="112" t="s">
        <v>14468</v>
      </c>
      <c r="M876" s="237" t="str">
        <f t="shared" si="39"/>
        <v>00</v>
      </c>
      <c r="N876" s="237" t="str">
        <f t="shared" si="40"/>
        <v>亀谷　舞 (2)</v>
      </c>
      <c r="O876" s="237" t="str">
        <f t="shared" si="41"/>
        <v>Mai  KAMEGAYA  (00)</v>
      </c>
    </row>
    <row r="877" spans="1:15" x14ac:dyDescent="0.15">
      <c r="A877" s="115">
        <v>882</v>
      </c>
      <c r="B877" s="112" t="s">
        <v>12422</v>
      </c>
      <c r="C877" s="115">
        <v>492219</v>
      </c>
      <c r="D877" s="115">
        <v>2</v>
      </c>
      <c r="E877" s="115">
        <v>27</v>
      </c>
      <c r="F877" s="115" t="s">
        <v>14469</v>
      </c>
      <c r="G877" s="115" t="s">
        <v>14470</v>
      </c>
      <c r="H877" s="115">
        <v>990127</v>
      </c>
      <c r="I877" s="115" t="s">
        <v>14471</v>
      </c>
      <c r="J877" s="115" t="s">
        <v>14472</v>
      </c>
      <c r="K877" s="115" t="s">
        <v>2098</v>
      </c>
      <c r="L877" s="112" t="s">
        <v>14473</v>
      </c>
      <c r="M877" s="237" t="str">
        <f t="shared" si="39"/>
        <v>99</v>
      </c>
      <c r="N877" s="237" t="str">
        <f t="shared" si="40"/>
        <v>佐々木　ひかり (2)</v>
      </c>
      <c r="O877" s="237" t="str">
        <f t="shared" si="41"/>
        <v>Hikari  SASAKI  (99)</v>
      </c>
    </row>
    <row r="878" spans="1:15" x14ac:dyDescent="0.15">
      <c r="A878" s="115">
        <v>883</v>
      </c>
      <c r="B878" s="112" t="s">
        <v>12422</v>
      </c>
      <c r="C878" s="115">
        <v>492219</v>
      </c>
      <c r="D878" s="115">
        <v>2</v>
      </c>
      <c r="E878" s="115">
        <v>27</v>
      </c>
      <c r="F878" s="115" t="s">
        <v>14474</v>
      </c>
      <c r="G878" s="115" t="s">
        <v>14475</v>
      </c>
      <c r="H878" s="115">
        <v>990113</v>
      </c>
      <c r="I878" s="115" t="s">
        <v>14476</v>
      </c>
      <c r="J878" s="115" t="s">
        <v>14477</v>
      </c>
      <c r="K878" s="115" t="s">
        <v>2098</v>
      </c>
      <c r="L878" s="112" t="s">
        <v>14478</v>
      </c>
      <c r="M878" s="237" t="str">
        <f t="shared" si="39"/>
        <v>99</v>
      </c>
      <c r="N878" s="237" t="str">
        <f t="shared" si="40"/>
        <v>留守　悠 (2)</v>
      </c>
      <c r="O878" s="237" t="str">
        <f t="shared" si="41"/>
        <v>Yu  TOMEMORI  (99)</v>
      </c>
    </row>
    <row r="879" spans="1:15" x14ac:dyDescent="0.15">
      <c r="A879" s="115">
        <v>884</v>
      </c>
      <c r="B879" s="112" t="s">
        <v>12422</v>
      </c>
      <c r="C879" s="115">
        <v>492219</v>
      </c>
      <c r="D879" s="115">
        <v>2</v>
      </c>
      <c r="E879" s="115">
        <v>27</v>
      </c>
      <c r="F879" s="115" t="s">
        <v>14479</v>
      </c>
      <c r="G879" s="115" t="s">
        <v>14480</v>
      </c>
      <c r="H879" s="115" t="s">
        <v>5480</v>
      </c>
      <c r="I879" s="115" t="s">
        <v>14481</v>
      </c>
      <c r="J879" s="115" t="s">
        <v>14482</v>
      </c>
      <c r="K879" s="115" t="s">
        <v>2098</v>
      </c>
      <c r="L879" s="112" t="s">
        <v>14483</v>
      </c>
      <c r="M879" s="237" t="str">
        <f t="shared" si="39"/>
        <v>00</v>
      </c>
      <c r="N879" s="237" t="str">
        <f t="shared" si="40"/>
        <v>與久田　光咲 (2)</v>
      </c>
      <c r="O879" s="237" t="str">
        <f t="shared" si="41"/>
        <v>Misaki  YOKUDA  (00)</v>
      </c>
    </row>
    <row r="880" spans="1:15" x14ac:dyDescent="0.15">
      <c r="A880" s="115">
        <v>885</v>
      </c>
      <c r="B880" s="112" t="s">
        <v>12422</v>
      </c>
      <c r="C880" s="115">
        <v>492219</v>
      </c>
      <c r="D880" s="115">
        <v>2</v>
      </c>
      <c r="E880" s="115">
        <v>27</v>
      </c>
      <c r="F880" s="115" t="s">
        <v>14484</v>
      </c>
      <c r="G880" s="115" t="s">
        <v>14485</v>
      </c>
      <c r="H880" s="115">
        <v>990104</v>
      </c>
      <c r="I880" s="115" t="s">
        <v>3831</v>
      </c>
      <c r="J880" s="115" t="s">
        <v>14486</v>
      </c>
      <c r="K880" s="115" t="s">
        <v>2098</v>
      </c>
      <c r="L880" s="112" t="s">
        <v>14487</v>
      </c>
      <c r="M880" s="237" t="str">
        <f t="shared" si="39"/>
        <v>99</v>
      </c>
      <c r="N880" s="237" t="str">
        <f t="shared" si="40"/>
        <v>長濱　佳歩 (2)</v>
      </c>
      <c r="O880" s="237" t="str">
        <f t="shared" si="41"/>
        <v>Kaho NAGAHAMA (99)</v>
      </c>
    </row>
    <row r="881" spans="1:15" x14ac:dyDescent="0.15">
      <c r="A881" s="115">
        <v>886</v>
      </c>
      <c r="B881" s="112" t="s">
        <v>12500</v>
      </c>
      <c r="C881" s="115" t="s">
        <v>14488</v>
      </c>
      <c r="D881" s="115" t="s">
        <v>112</v>
      </c>
      <c r="E881" s="115">
        <v>26</v>
      </c>
      <c r="F881" s="115" t="s">
        <v>14489</v>
      </c>
      <c r="G881" s="115" t="s">
        <v>1520</v>
      </c>
      <c r="H881" s="115" t="s">
        <v>2594</v>
      </c>
      <c r="I881" s="115" t="s">
        <v>4265</v>
      </c>
      <c r="J881" s="115" t="s">
        <v>14490</v>
      </c>
      <c r="K881" s="115" t="s">
        <v>2098</v>
      </c>
      <c r="L881" s="112" t="s">
        <v>14491</v>
      </c>
      <c r="M881" s="237" t="str">
        <f t="shared" si="39"/>
        <v>98</v>
      </c>
      <c r="N881" s="237" t="str">
        <f t="shared" si="40"/>
        <v>山田　紗和子 (4)</v>
      </c>
      <c r="O881" s="237" t="str">
        <f t="shared" si="41"/>
        <v>Sawako YAMADA (98)</v>
      </c>
    </row>
    <row r="882" spans="1:15" x14ac:dyDescent="0.15">
      <c r="A882" s="115">
        <v>887</v>
      </c>
      <c r="B882" s="112" t="s">
        <v>12500</v>
      </c>
      <c r="C882" s="115" t="s">
        <v>14488</v>
      </c>
      <c r="D882" s="115" t="s">
        <v>131</v>
      </c>
      <c r="E882" s="115">
        <v>27</v>
      </c>
      <c r="F882" s="115" t="s">
        <v>14492</v>
      </c>
      <c r="G882" s="115" t="s">
        <v>1521</v>
      </c>
      <c r="H882" s="115" t="s">
        <v>2714</v>
      </c>
      <c r="I882" s="115" t="s">
        <v>4887</v>
      </c>
      <c r="J882" s="115" t="s">
        <v>3686</v>
      </c>
      <c r="K882" s="115" t="s">
        <v>2098</v>
      </c>
      <c r="L882" s="112" t="s">
        <v>14493</v>
      </c>
      <c r="M882" s="237" t="str">
        <f t="shared" si="39"/>
        <v>99</v>
      </c>
      <c r="N882" s="237" t="str">
        <f t="shared" si="40"/>
        <v>川田　朱夏 (3)</v>
      </c>
      <c r="O882" s="237" t="str">
        <f t="shared" si="41"/>
        <v>Ayaka KAWATA (99)</v>
      </c>
    </row>
    <row r="883" spans="1:15" x14ac:dyDescent="0.15">
      <c r="A883" s="115">
        <v>888</v>
      </c>
      <c r="B883" s="112" t="s">
        <v>12500</v>
      </c>
      <c r="C883" s="115" t="s">
        <v>14488</v>
      </c>
      <c r="D883" s="115" t="s">
        <v>131</v>
      </c>
      <c r="E883" s="115">
        <v>27</v>
      </c>
      <c r="F883" s="115" t="s">
        <v>14494</v>
      </c>
      <c r="G883" s="115" t="s">
        <v>1522</v>
      </c>
      <c r="H883" s="115" t="s">
        <v>3764</v>
      </c>
      <c r="I883" s="115" t="s">
        <v>14495</v>
      </c>
      <c r="J883" s="115" t="s">
        <v>14496</v>
      </c>
      <c r="K883" s="115" t="s">
        <v>2098</v>
      </c>
      <c r="L883" s="112" t="s">
        <v>14497</v>
      </c>
      <c r="M883" s="237" t="str">
        <f t="shared" si="39"/>
        <v>00</v>
      </c>
      <c r="N883" s="237" t="str">
        <f t="shared" si="40"/>
        <v>神薗　芽衣子 (3)</v>
      </c>
      <c r="O883" s="237" t="str">
        <f t="shared" si="41"/>
        <v>Meiko KAMIZONO (00)</v>
      </c>
    </row>
    <row r="884" spans="1:15" x14ac:dyDescent="0.15">
      <c r="A884" s="115">
        <v>889</v>
      </c>
      <c r="B884" s="112" t="s">
        <v>12500</v>
      </c>
      <c r="C884" s="115" t="s">
        <v>14488</v>
      </c>
      <c r="D884" s="115" t="s">
        <v>131</v>
      </c>
      <c r="E884" s="115">
        <v>27</v>
      </c>
      <c r="F884" s="115" t="s">
        <v>14498</v>
      </c>
      <c r="G884" s="115" t="s">
        <v>1523</v>
      </c>
      <c r="H884" s="115" t="s">
        <v>14499</v>
      </c>
      <c r="I884" s="115" t="s">
        <v>14500</v>
      </c>
      <c r="J884" s="115" t="s">
        <v>3813</v>
      </c>
      <c r="K884" s="115" t="s">
        <v>2098</v>
      </c>
      <c r="L884" s="112" t="s">
        <v>14501</v>
      </c>
      <c r="M884" s="237" t="str">
        <f t="shared" si="39"/>
        <v>00</v>
      </c>
      <c r="N884" s="237" t="str">
        <f t="shared" si="40"/>
        <v>小路　美咲 (3)</v>
      </c>
      <c r="O884" s="237" t="str">
        <f t="shared" si="41"/>
        <v>Misaki SHOJI (00)</v>
      </c>
    </row>
    <row r="885" spans="1:15" x14ac:dyDescent="0.15">
      <c r="A885" s="115">
        <v>890</v>
      </c>
      <c r="B885" s="112" t="s">
        <v>12500</v>
      </c>
      <c r="C885" s="115" t="s">
        <v>14488</v>
      </c>
      <c r="D885" s="115" t="s">
        <v>139</v>
      </c>
      <c r="E885" s="115">
        <v>27</v>
      </c>
      <c r="F885" s="115" t="s">
        <v>14502</v>
      </c>
      <c r="G885" s="115" t="s">
        <v>14503</v>
      </c>
      <c r="H885" s="115" t="s">
        <v>1776</v>
      </c>
      <c r="I885" s="115" t="s">
        <v>14504</v>
      </c>
      <c r="J885" s="115" t="s">
        <v>14505</v>
      </c>
      <c r="K885" s="115" t="s">
        <v>2098</v>
      </c>
      <c r="L885" s="112" t="s">
        <v>14506</v>
      </c>
      <c r="M885" s="237" t="str">
        <f t="shared" si="39"/>
        <v>00</v>
      </c>
      <c r="N885" s="237" t="str">
        <f t="shared" si="40"/>
        <v>大西　愛永 (2)</v>
      </c>
      <c r="O885" s="237" t="str">
        <f t="shared" si="41"/>
        <v>Manae ONISI (00)</v>
      </c>
    </row>
    <row r="886" spans="1:15" x14ac:dyDescent="0.15">
      <c r="A886" s="115">
        <v>891</v>
      </c>
      <c r="B886" s="112" t="s">
        <v>12500</v>
      </c>
      <c r="C886" s="115" t="s">
        <v>14488</v>
      </c>
      <c r="D886" s="115" t="s">
        <v>139</v>
      </c>
      <c r="E886" s="115">
        <v>27</v>
      </c>
      <c r="F886" s="115" t="s">
        <v>14507</v>
      </c>
      <c r="G886" s="115" t="s">
        <v>14508</v>
      </c>
      <c r="H886" s="115" t="s">
        <v>1870</v>
      </c>
      <c r="I886" s="115" t="s">
        <v>14509</v>
      </c>
      <c r="J886" s="115" t="s">
        <v>14510</v>
      </c>
      <c r="K886" s="115" t="s">
        <v>2098</v>
      </c>
      <c r="L886" s="112" t="s">
        <v>14511</v>
      </c>
      <c r="M886" s="237" t="str">
        <f t="shared" si="39"/>
        <v>00</v>
      </c>
      <c r="N886" s="237" t="str">
        <f t="shared" si="40"/>
        <v>畑田　星来 (2)</v>
      </c>
      <c r="O886" s="237" t="str">
        <f t="shared" si="41"/>
        <v>Sera HATADA (00)</v>
      </c>
    </row>
    <row r="887" spans="1:15" x14ac:dyDescent="0.15">
      <c r="A887" s="115">
        <v>892</v>
      </c>
      <c r="B887" s="112" t="s">
        <v>12500</v>
      </c>
      <c r="C887" s="115" t="s">
        <v>14488</v>
      </c>
      <c r="D887" s="115" t="s">
        <v>139</v>
      </c>
      <c r="E887" s="115">
        <v>29</v>
      </c>
      <c r="F887" s="115" t="s">
        <v>14512</v>
      </c>
      <c r="G887" s="115" t="s">
        <v>14513</v>
      </c>
      <c r="H887" s="115" t="s">
        <v>14514</v>
      </c>
      <c r="I887" s="115" t="s">
        <v>14515</v>
      </c>
      <c r="J887" s="115" t="s">
        <v>14516</v>
      </c>
      <c r="K887" s="115" t="s">
        <v>2098</v>
      </c>
      <c r="L887" s="112" t="s">
        <v>14517</v>
      </c>
      <c r="M887" s="237" t="str">
        <f t="shared" si="39"/>
        <v>01</v>
      </c>
      <c r="N887" s="237" t="str">
        <f t="shared" si="40"/>
        <v>木虎　莉奈 (2)</v>
      </c>
      <c r="O887" s="237" t="str">
        <f t="shared" si="41"/>
        <v>Rina KITORA (01)</v>
      </c>
    </row>
    <row r="888" spans="1:15" x14ac:dyDescent="0.15">
      <c r="A888" s="115">
        <v>893</v>
      </c>
      <c r="B888" s="112" t="s">
        <v>12500</v>
      </c>
      <c r="C888" s="115" t="s">
        <v>14488</v>
      </c>
      <c r="D888" s="115" t="s">
        <v>139</v>
      </c>
      <c r="E888" s="115">
        <v>27</v>
      </c>
      <c r="F888" s="115" t="s">
        <v>14518</v>
      </c>
      <c r="G888" s="115" t="s">
        <v>14519</v>
      </c>
      <c r="H888" s="115" t="s">
        <v>4978</v>
      </c>
      <c r="I888" s="115" t="s">
        <v>14520</v>
      </c>
      <c r="J888" s="115" t="s">
        <v>14521</v>
      </c>
      <c r="K888" s="115" t="s">
        <v>2098</v>
      </c>
      <c r="L888" s="112" t="s">
        <v>14522</v>
      </c>
      <c r="M888" s="237" t="str">
        <f t="shared" si="39"/>
        <v>01</v>
      </c>
      <c r="N888" s="237" t="str">
        <f t="shared" si="40"/>
        <v>萬谷　呂稀 (2)</v>
      </c>
      <c r="O888" s="237" t="str">
        <f t="shared" si="41"/>
        <v>Roki MANTANI (01)</v>
      </c>
    </row>
    <row r="889" spans="1:15" x14ac:dyDescent="0.15">
      <c r="A889" s="115">
        <v>894</v>
      </c>
      <c r="B889" s="112" t="s">
        <v>12500</v>
      </c>
      <c r="C889" s="115" t="s">
        <v>14488</v>
      </c>
      <c r="D889" s="115" t="s">
        <v>139</v>
      </c>
      <c r="E889" s="115">
        <v>27</v>
      </c>
      <c r="F889" s="115" t="s">
        <v>14523</v>
      </c>
      <c r="G889" s="115" t="s">
        <v>14524</v>
      </c>
      <c r="H889" s="115" t="s">
        <v>4651</v>
      </c>
      <c r="I889" s="115" t="s">
        <v>4862</v>
      </c>
      <c r="J889" s="115" t="s">
        <v>14525</v>
      </c>
      <c r="K889" s="115" t="s">
        <v>2098</v>
      </c>
      <c r="L889" s="112" t="s">
        <v>14526</v>
      </c>
      <c r="M889" s="237" t="str">
        <f t="shared" si="39"/>
        <v>00</v>
      </c>
      <c r="N889" s="237" t="str">
        <f t="shared" si="40"/>
        <v>渡辺　美黎亜 (2)</v>
      </c>
      <c r="O889" s="237" t="str">
        <f t="shared" si="41"/>
        <v>Mirea WATANABE (00)</v>
      </c>
    </row>
    <row r="890" spans="1:15" x14ac:dyDescent="0.15">
      <c r="A890" s="115">
        <v>895</v>
      </c>
      <c r="B890" s="112" t="s">
        <v>12500</v>
      </c>
      <c r="C890" s="115" t="s">
        <v>14488</v>
      </c>
      <c r="D890" s="115" t="s">
        <v>139</v>
      </c>
      <c r="E890" s="115">
        <v>27</v>
      </c>
      <c r="F890" s="115" t="s">
        <v>14527</v>
      </c>
      <c r="G890" s="115" t="s">
        <v>14528</v>
      </c>
      <c r="H890" s="115" t="s">
        <v>14529</v>
      </c>
      <c r="I890" s="115" t="s">
        <v>3897</v>
      </c>
      <c r="J890" s="115" t="s">
        <v>3867</v>
      </c>
      <c r="K890" s="115" t="s">
        <v>2098</v>
      </c>
      <c r="L890" s="112" t="s">
        <v>14530</v>
      </c>
      <c r="M890" s="237" t="str">
        <f t="shared" si="39"/>
        <v>00</v>
      </c>
      <c r="N890" s="237" t="str">
        <f t="shared" si="40"/>
        <v>山本　沙愛 (2)</v>
      </c>
      <c r="O890" s="237" t="str">
        <f t="shared" si="41"/>
        <v>Sae YAMAMOTO (00)</v>
      </c>
    </row>
    <row r="891" spans="1:15" x14ac:dyDescent="0.15">
      <c r="A891" s="115">
        <v>896</v>
      </c>
      <c r="B891" s="112" t="s">
        <v>12500</v>
      </c>
      <c r="C891" s="115" t="s">
        <v>14488</v>
      </c>
      <c r="D891" s="115" t="s">
        <v>142</v>
      </c>
      <c r="E891" s="115">
        <v>27</v>
      </c>
      <c r="F891" s="115" t="s">
        <v>14531</v>
      </c>
      <c r="G891" s="115" t="s">
        <v>14532</v>
      </c>
      <c r="H891" s="115" t="s">
        <v>1793</v>
      </c>
      <c r="I891" s="115" t="s">
        <v>14533</v>
      </c>
      <c r="J891" s="115" t="s">
        <v>3761</v>
      </c>
      <c r="K891" s="115" t="s">
        <v>2098</v>
      </c>
      <c r="L891" s="112" t="s">
        <v>14534</v>
      </c>
      <c r="M891" s="237" t="str">
        <f t="shared" si="39"/>
        <v>01</v>
      </c>
      <c r="N891" s="237" t="str">
        <f t="shared" si="40"/>
        <v>有廣　璃莉香 (1)</v>
      </c>
      <c r="O891" s="237" t="str">
        <f t="shared" si="41"/>
        <v>Ririka ARIHIRO (01)</v>
      </c>
    </row>
    <row r="892" spans="1:15" x14ac:dyDescent="0.15">
      <c r="A892" s="115">
        <v>897</v>
      </c>
      <c r="B892" s="112" t="s">
        <v>12500</v>
      </c>
      <c r="C892" s="115" t="s">
        <v>14488</v>
      </c>
      <c r="D892" s="115" t="s">
        <v>142</v>
      </c>
      <c r="E892" s="115">
        <v>27</v>
      </c>
      <c r="F892" s="115" t="s">
        <v>14535</v>
      </c>
      <c r="G892" s="115" t="s">
        <v>14536</v>
      </c>
      <c r="H892" s="115" t="s">
        <v>3518</v>
      </c>
      <c r="I892" s="115" t="s">
        <v>14537</v>
      </c>
      <c r="J892" s="115" t="s">
        <v>3813</v>
      </c>
      <c r="K892" s="115" t="s">
        <v>2098</v>
      </c>
      <c r="L892" s="112" t="s">
        <v>14538</v>
      </c>
      <c r="M892" s="237" t="str">
        <f t="shared" si="39"/>
        <v>01</v>
      </c>
      <c r="N892" s="237" t="str">
        <f t="shared" si="40"/>
        <v>窪　美咲 (1)</v>
      </c>
      <c r="O892" s="237" t="str">
        <f t="shared" si="41"/>
        <v>Misaki KUBO (01)</v>
      </c>
    </row>
    <row r="893" spans="1:15" x14ac:dyDescent="0.15">
      <c r="A893" s="115">
        <v>898</v>
      </c>
      <c r="B893" s="112" t="s">
        <v>12500</v>
      </c>
      <c r="C893" s="115" t="s">
        <v>14488</v>
      </c>
      <c r="D893" s="115" t="s">
        <v>142</v>
      </c>
      <c r="E893" s="115">
        <v>27</v>
      </c>
      <c r="F893" s="115" t="s">
        <v>14539</v>
      </c>
      <c r="G893" s="115" t="s">
        <v>14540</v>
      </c>
      <c r="H893" s="115" t="s">
        <v>3883</v>
      </c>
      <c r="I893" s="115" t="s">
        <v>14541</v>
      </c>
      <c r="J893" s="115" t="s">
        <v>14542</v>
      </c>
      <c r="K893" s="115" t="s">
        <v>2098</v>
      </c>
      <c r="L893" s="112" t="s">
        <v>14543</v>
      </c>
      <c r="M893" s="237" t="str">
        <f t="shared" si="39"/>
        <v>01</v>
      </c>
      <c r="N893" s="237" t="str">
        <f t="shared" si="40"/>
        <v>福岡　真悠莉 (1)</v>
      </c>
      <c r="O893" s="237" t="str">
        <f t="shared" si="41"/>
        <v>Mayuri FUKUOKA (01)</v>
      </c>
    </row>
    <row r="894" spans="1:15" x14ac:dyDescent="0.15">
      <c r="A894" s="115">
        <v>899</v>
      </c>
      <c r="B894" s="112" t="s">
        <v>12500</v>
      </c>
      <c r="C894" s="115" t="s">
        <v>14488</v>
      </c>
      <c r="D894" s="115" t="s">
        <v>142</v>
      </c>
      <c r="E894" s="115">
        <v>27</v>
      </c>
      <c r="F894" s="115" t="s">
        <v>14544</v>
      </c>
      <c r="G894" s="115" t="s">
        <v>14545</v>
      </c>
      <c r="H894" s="115" t="s">
        <v>3518</v>
      </c>
      <c r="I894" s="115" t="s">
        <v>14546</v>
      </c>
      <c r="J894" s="115" t="s">
        <v>14547</v>
      </c>
      <c r="K894" s="115" t="s">
        <v>2098</v>
      </c>
      <c r="L894" s="112" t="s">
        <v>14548</v>
      </c>
      <c r="M894" s="237" t="str">
        <f t="shared" si="39"/>
        <v>01</v>
      </c>
      <c r="N894" s="237" t="str">
        <f t="shared" si="40"/>
        <v>外山　桃 (1)</v>
      </c>
      <c r="O894" s="237" t="str">
        <f t="shared" si="41"/>
        <v>Momo TOYAMA (01)</v>
      </c>
    </row>
    <row r="895" spans="1:15" x14ac:dyDescent="0.15">
      <c r="A895" s="115">
        <v>900</v>
      </c>
      <c r="B895" s="112" t="s">
        <v>12500</v>
      </c>
      <c r="C895" s="115" t="s">
        <v>14488</v>
      </c>
      <c r="D895" s="115" t="s">
        <v>142</v>
      </c>
      <c r="E895" s="115">
        <v>27</v>
      </c>
      <c r="F895" s="115" t="s">
        <v>14549</v>
      </c>
      <c r="G895" s="115" t="s">
        <v>14550</v>
      </c>
      <c r="H895" s="115" t="s">
        <v>5112</v>
      </c>
      <c r="I895" s="115" t="s">
        <v>7575</v>
      </c>
      <c r="J895" s="115" t="s">
        <v>14551</v>
      </c>
      <c r="K895" s="115" t="s">
        <v>2098</v>
      </c>
      <c r="L895" s="112" t="s">
        <v>14552</v>
      </c>
      <c r="M895" s="237" t="str">
        <f t="shared" si="39"/>
        <v>02</v>
      </c>
      <c r="N895" s="237" t="str">
        <f t="shared" si="40"/>
        <v>辻　歩理 (1)</v>
      </c>
      <c r="O895" s="237" t="str">
        <f t="shared" si="41"/>
        <v>Ayuri TSUJI (02)</v>
      </c>
    </row>
    <row r="896" spans="1:15" x14ac:dyDescent="0.15">
      <c r="A896" s="115">
        <v>901</v>
      </c>
      <c r="B896" s="112" t="s">
        <v>14553</v>
      </c>
      <c r="C896" s="115" t="s">
        <v>14554</v>
      </c>
      <c r="D896" s="115" t="s">
        <v>191</v>
      </c>
      <c r="E896" s="115">
        <v>30</v>
      </c>
      <c r="F896" s="115" t="s">
        <v>14555</v>
      </c>
      <c r="G896" s="115" t="s">
        <v>14556</v>
      </c>
      <c r="H896" s="115" t="s">
        <v>14557</v>
      </c>
      <c r="I896" s="115" t="s">
        <v>3812</v>
      </c>
      <c r="J896" s="115" t="s">
        <v>14558</v>
      </c>
      <c r="K896" s="115" t="s">
        <v>2098</v>
      </c>
      <c r="L896" s="112" t="s">
        <v>14559</v>
      </c>
      <c r="M896" s="237" t="str">
        <f t="shared" si="39"/>
        <v>96</v>
      </c>
      <c r="N896" s="237" t="str">
        <f t="shared" si="40"/>
        <v>高橋　美帆 (6)</v>
      </c>
      <c r="O896" s="237" t="str">
        <f t="shared" si="41"/>
        <v>Miho TAKAHASHI (96)</v>
      </c>
    </row>
    <row r="897" spans="1:15" x14ac:dyDescent="0.15">
      <c r="A897" s="115">
        <v>902</v>
      </c>
      <c r="B897" s="112" t="s">
        <v>12510</v>
      </c>
      <c r="C897" s="115" t="s">
        <v>14560</v>
      </c>
      <c r="D897" s="115" t="s">
        <v>139</v>
      </c>
      <c r="E897" s="115">
        <v>27</v>
      </c>
      <c r="F897" s="115" t="s">
        <v>14561</v>
      </c>
      <c r="G897" s="115" t="s">
        <v>14562</v>
      </c>
      <c r="H897" s="115" t="s">
        <v>2233</v>
      </c>
      <c r="I897" s="115" t="s">
        <v>6862</v>
      </c>
      <c r="J897" s="115" t="s">
        <v>14563</v>
      </c>
      <c r="K897" s="115" t="s">
        <v>2098</v>
      </c>
      <c r="L897" s="112" t="s">
        <v>14564</v>
      </c>
      <c r="M897" s="237" t="str">
        <f t="shared" si="39"/>
        <v>00</v>
      </c>
      <c r="N897" s="237" t="str">
        <f t="shared" si="40"/>
        <v>小林　美菜 (2)</v>
      </c>
      <c r="O897" s="237" t="str">
        <f t="shared" si="41"/>
        <v>Mina KOBAYASHI (00)</v>
      </c>
    </row>
    <row r="898" spans="1:15" x14ac:dyDescent="0.15">
      <c r="A898" s="115">
        <v>903</v>
      </c>
      <c r="B898" s="112" t="s">
        <v>12510</v>
      </c>
      <c r="C898" s="115" t="s">
        <v>14560</v>
      </c>
      <c r="D898" s="115" t="s">
        <v>131</v>
      </c>
      <c r="E898" s="115">
        <v>25</v>
      </c>
      <c r="F898" s="115" t="s">
        <v>14565</v>
      </c>
      <c r="G898" s="115" t="s">
        <v>14566</v>
      </c>
      <c r="H898" s="115" t="s">
        <v>2352</v>
      </c>
      <c r="I898" s="115" t="s">
        <v>14567</v>
      </c>
      <c r="J898" s="115" t="s">
        <v>14563</v>
      </c>
      <c r="K898" s="115" t="s">
        <v>2098</v>
      </c>
      <c r="L898" s="112" t="s">
        <v>14568</v>
      </c>
      <c r="M898" s="237" t="str">
        <f t="shared" si="39"/>
        <v>99</v>
      </c>
      <c r="N898" s="237" t="str">
        <f t="shared" si="40"/>
        <v>伊吹　美奈 (3)</v>
      </c>
      <c r="O898" s="237" t="str">
        <f t="shared" si="41"/>
        <v>Mina IBUKI (99)</v>
      </c>
    </row>
    <row r="899" spans="1:15" x14ac:dyDescent="0.15">
      <c r="A899" s="115">
        <v>904</v>
      </c>
      <c r="B899" s="112" t="s">
        <v>12526</v>
      </c>
      <c r="C899" s="115" t="s">
        <v>14569</v>
      </c>
      <c r="D899" s="115" t="s">
        <v>139</v>
      </c>
      <c r="E899" s="115">
        <v>28</v>
      </c>
      <c r="F899" s="115" t="s">
        <v>14570</v>
      </c>
      <c r="G899" s="115" t="s">
        <v>14571</v>
      </c>
      <c r="H899" s="115" t="s">
        <v>5083</v>
      </c>
      <c r="I899" s="115" t="s">
        <v>4190</v>
      </c>
      <c r="J899" s="115" t="s">
        <v>14572</v>
      </c>
      <c r="K899" s="115" t="s">
        <v>2098</v>
      </c>
      <c r="L899" s="112" t="s">
        <v>14573</v>
      </c>
      <c r="M899" s="237" t="str">
        <f t="shared" ref="M899:M909" si="42">LEFT(H899,2)</f>
        <v>01</v>
      </c>
      <c r="N899" s="237" t="str">
        <f t="shared" ref="N899:N909" si="43">F899&amp;" ("&amp;D899&amp;")"</f>
        <v>上田　尚実 (2)</v>
      </c>
      <c r="O899" s="237" t="str">
        <f t="shared" ref="O899:O909" si="44">J899&amp;" "&amp;I899&amp;" ("&amp;M899&amp;")"</f>
        <v>Naomi UEDA (01)</v>
      </c>
    </row>
    <row r="900" spans="1:15" x14ac:dyDescent="0.15">
      <c r="A900" s="115">
        <v>905</v>
      </c>
      <c r="B900" s="112" t="s">
        <v>12648</v>
      </c>
      <c r="C900" s="115" t="s">
        <v>14574</v>
      </c>
      <c r="D900" s="115" t="s">
        <v>142</v>
      </c>
      <c r="E900" s="115">
        <v>27</v>
      </c>
      <c r="F900" s="115" t="s">
        <v>14575</v>
      </c>
      <c r="G900" s="115" t="s">
        <v>14576</v>
      </c>
      <c r="H900" s="115" t="s">
        <v>3342</v>
      </c>
      <c r="I900" s="115" t="s">
        <v>14577</v>
      </c>
      <c r="J900" s="115" t="s">
        <v>14578</v>
      </c>
      <c r="K900" s="115" t="s">
        <v>2098</v>
      </c>
      <c r="L900" s="112" t="s">
        <v>14579</v>
      </c>
      <c r="M900" s="237" t="str">
        <f t="shared" si="42"/>
        <v>01</v>
      </c>
      <c r="N900" s="237" t="str">
        <f t="shared" si="43"/>
        <v>甲斐　未来菜 (1)</v>
      </c>
      <c r="O900" s="237" t="str">
        <f t="shared" si="44"/>
        <v>Mikuna KAI (01)</v>
      </c>
    </row>
    <row r="901" spans="1:15" x14ac:dyDescent="0.15">
      <c r="A901" s="115">
        <v>906</v>
      </c>
      <c r="B901" s="112" t="s">
        <v>12899</v>
      </c>
      <c r="C901" s="115" t="s">
        <v>14580</v>
      </c>
      <c r="D901" s="115" t="s">
        <v>112</v>
      </c>
      <c r="E901" s="115">
        <v>29</v>
      </c>
      <c r="F901" s="115" t="s">
        <v>14581</v>
      </c>
      <c r="G901" s="115" t="s">
        <v>1557</v>
      </c>
      <c r="H901" s="115" t="s">
        <v>3161</v>
      </c>
      <c r="I901" s="115" t="s">
        <v>14582</v>
      </c>
      <c r="J901" s="115" t="s">
        <v>14583</v>
      </c>
      <c r="K901" s="115" t="s">
        <v>2098</v>
      </c>
      <c r="L901" s="112" t="s">
        <v>14584</v>
      </c>
      <c r="M901" s="237" t="str">
        <f t="shared" si="42"/>
        <v>98</v>
      </c>
      <c r="N901" s="237" t="str">
        <f t="shared" si="43"/>
        <v>下　結香 (4)</v>
      </c>
      <c r="O901" s="237" t="str">
        <f t="shared" si="44"/>
        <v>Yuika SHIMO (98)</v>
      </c>
    </row>
    <row r="902" spans="1:15" x14ac:dyDescent="0.15">
      <c r="A902" s="115">
        <v>907</v>
      </c>
      <c r="B902" s="112" t="s">
        <v>12899</v>
      </c>
      <c r="C902" s="115" t="s">
        <v>14580</v>
      </c>
      <c r="D902" s="115" t="s">
        <v>112</v>
      </c>
      <c r="E902" s="115">
        <v>29</v>
      </c>
      <c r="F902" s="115" t="s">
        <v>14585</v>
      </c>
      <c r="G902" s="115" t="s">
        <v>1558</v>
      </c>
      <c r="H902" s="115" t="s">
        <v>2776</v>
      </c>
      <c r="I902" s="115" t="s">
        <v>4221</v>
      </c>
      <c r="J902" s="115" t="s">
        <v>14413</v>
      </c>
      <c r="K902" s="115" t="s">
        <v>2098</v>
      </c>
      <c r="L902" s="112" t="s">
        <v>14586</v>
      </c>
      <c r="M902" s="237" t="str">
        <f t="shared" si="42"/>
        <v>98</v>
      </c>
      <c r="N902" s="237" t="str">
        <f t="shared" si="43"/>
        <v>内藤　杏実 (4)</v>
      </c>
      <c r="O902" s="237" t="str">
        <f t="shared" si="44"/>
        <v>Ami NAITO (98)</v>
      </c>
    </row>
    <row r="903" spans="1:15" x14ac:dyDescent="0.15">
      <c r="A903" s="115">
        <v>908</v>
      </c>
      <c r="B903" s="112" t="s">
        <v>12899</v>
      </c>
      <c r="C903" s="115" t="s">
        <v>14580</v>
      </c>
      <c r="D903" s="115" t="s">
        <v>131</v>
      </c>
      <c r="E903" s="115">
        <v>29</v>
      </c>
      <c r="F903" s="115" t="s">
        <v>14587</v>
      </c>
      <c r="G903" s="115" t="s">
        <v>14588</v>
      </c>
      <c r="H903" s="115" t="s">
        <v>14589</v>
      </c>
      <c r="I903" s="115" t="s">
        <v>14590</v>
      </c>
      <c r="J903" s="115" t="s">
        <v>14591</v>
      </c>
      <c r="K903" s="115" t="s">
        <v>2098</v>
      </c>
      <c r="L903" s="112" t="s">
        <v>14592</v>
      </c>
      <c r="M903" s="237" t="str">
        <f t="shared" si="42"/>
        <v>99</v>
      </c>
      <c r="N903" s="237" t="str">
        <f t="shared" si="43"/>
        <v>時永　志帆 (3)</v>
      </c>
      <c r="O903" s="237" t="str">
        <f t="shared" si="44"/>
        <v>Shiho TOKINAGA (99)</v>
      </c>
    </row>
    <row r="904" spans="1:15" x14ac:dyDescent="0.15">
      <c r="A904" s="115">
        <v>909</v>
      </c>
      <c r="B904" s="112" t="s">
        <v>12899</v>
      </c>
      <c r="C904" s="115" t="s">
        <v>14580</v>
      </c>
      <c r="D904" s="115" t="s">
        <v>131</v>
      </c>
      <c r="E904" s="115">
        <v>29</v>
      </c>
      <c r="F904" s="115" t="s">
        <v>14593</v>
      </c>
      <c r="G904" s="115" t="s">
        <v>14594</v>
      </c>
      <c r="H904" s="115" t="s">
        <v>14595</v>
      </c>
      <c r="I904" s="115" t="s">
        <v>14596</v>
      </c>
      <c r="J904" s="115" t="s">
        <v>3756</v>
      </c>
      <c r="K904" s="115" t="s">
        <v>2098</v>
      </c>
      <c r="L904" s="112" t="s">
        <v>14597</v>
      </c>
      <c r="M904" s="237" t="str">
        <f t="shared" si="42"/>
        <v>00</v>
      </c>
      <c r="N904" s="237" t="str">
        <f t="shared" si="43"/>
        <v>米田　江里奈 (3)</v>
      </c>
      <c r="O904" s="237" t="str">
        <f t="shared" si="44"/>
        <v>Erina KOMEDA (00)</v>
      </c>
    </row>
    <row r="905" spans="1:15" x14ac:dyDescent="0.15">
      <c r="A905" s="115">
        <v>910</v>
      </c>
      <c r="B905" s="112" t="s">
        <v>12899</v>
      </c>
      <c r="C905" s="115" t="s">
        <v>14580</v>
      </c>
      <c r="D905" s="115" t="s">
        <v>131</v>
      </c>
      <c r="E905" s="115">
        <v>29</v>
      </c>
      <c r="F905" s="115" t="s">
        <v>14598</v>
      </c>
      <c r="G905" s="115" t="s">
        <v>14599</v>
      </c>
      <c r="H905" s="115" t="s">
        <v>2447</v>
      </c>
      <c r="I905" s="115" t="s">
        <v>14600</v>
      </c>
      <c r="J905" s="115" t="s">
        <v>14601</v>
      </c>
      <c r="K905" s="115" t="s">
        <v>2098</v>
      </c>
      <c r="L905" s="112" t="s">
        <v>14602</v>
      </c>
      <c r="M905" s="237" t="str">
        <f t="shared" si="42"/>
        <v>99</v>
      </c>
      <c r="N905" s="237" t="str">
        <f t="shared" si="43"/>
        <v>澤田　愛 (3)</v>
      </c>
      <c r="O905" s="237" t="str">
        <f t="shared" si="44"/>
        <v>Ai SAWADA (99)</v>
      </c>
    </row>
    <row r="906" spans="1:15" x14ac:dyDescent="0.15">
      <c r="A906" s="115">
        <v>911</v>
      </c>
      <c r="B906" s="112" t="s">
        <v>12899</v>
      </c>
      <c r="C906" s="115" t="s">
        <v>14580</v>
      </c>
      <c r="D906" s="115" t="s">
        <v>139</v>
      </c>
      <c r="E906" s="115">
        <v>29</v>
      </c>
      <c r="F906" s="115" t="s">
        <v>14603</v>
      </c>
      <c r="G906" s="115" t="s">
        <v>14604</v>
      </c>
      <c r="H906" s="115" t="s">
        <v>2041</v>
      </c>
      <c r="I906" s="115" t="s">
        <v>14605</v>
      </c>
      <c r="J906" s="115" t="s">
        <v>14606</v>
      </c>
      <c r="K906" s="115" t="s">
        <v>2098</v>
      </c>
      <c r="L906" s="112" t="s">
        <v>14607</v>
      </c>
      <c r="M906" s="237" t="str">
        <f t="shared" si="42"/>
        <v>00</v>
      </c>
      <c r="N906" s="237" t="str">
        <f t="shared" si="43"/>
        <v>由肥　くるみ (2)</v>
      </c>
      <c r="O906" s="237" t="str">
        <f t="shared" si="44"/>
        <v>Kurumi YUHI (00)</v>
      </c>
    </row>
    <row r="907" spans="1:15" x14ac:dyDescent="0.15">
      <c r="A907" s="115">
        <v>912</v>
      </c>
      <c r="B907" s="112" t="s">
        <v>12899</v>
      </c>
      <c r="C907" s="115" t="s">
        <v>14580</v>
      </c>
      <c r="D907" s="115" t="s">
        <v>139</v>
      </c>
      <c r="E907" s="115">
        <v>29</v>
      </c>
      <c r="F907" s="115" t="s">
        <v>14608</v>
      </c>
      <c r="G907" s="115" t="s">
        <v>14609</v>
      </c>
      <c r="H907" s="115" t="s">
        <v>4069</v>
      </c>
      <c r="I907" s="115" t="s">
        <v>7032</v>
      </c>
      <c r="J907" s="115" t="s">
        <v>3679</v>
      </c>
      <c r="K907" s="115" t="s">
        <v>2098</v>
      </c>
      <c r="L907" s="112" t="s">
        <v>14610</v>
      </c>
      <c r="M907" s="237" t="str">
        <f t="shared" si="42"/>
        <v>00</v>
      </c>
      <c r="N907" s="237" t="str">
        <f t="shared" si="43"/>
        <v>森　水輝 (2)</v>
      </c>
      <c r="O907" s="237" t="str">
        <f t="shared" si="44"/>
        <v>Miki MORI (00)</v>
      </c>
    </row>
    <row r="908" spans="1:15" x14ac:dyDescent="0.15">
      <c r="A908" s="115">
        <v>913</v>
      </c>
      <c r="B908" s="112" t="s">
        <v>12899</v>
      </c>
      <c r="C908" s="115" t="s">
        <v>14580</v>
      </c>
      <c r="D908" s="115" t="s">
        <v>139</v>
      </c>
      <c r="E908" s="115">
        <v>29</v>
      </c>
      <c r="F908" s="115" t="s">
        <v>14611</v>
      </c>
      <c r="G908" s="115" t="s">
        <v>14612</v>
      </c>
      <c r="H908" s="115" t="s">
        <v>4301</v>
      </c>
      <c r="I908" s="115" t="s">
        <v>6992</v>
      </c>
      <c r="J908" s="115" t="s">
        <v>2120</v>
      </c>
      <c r="K908" s="115" t="s">
        <v>2098</v>
      </c>
      <c r="L908" s="112" t="s">
        <v>14613</v>
      </c>
      <c r="M908" s="237" t="str">
        <f t="shared" si="42"/>
        <v>00</v>
      </c>
      <c r="N908" s="237" t="str">
        <f t="shared" si="43"/>
        <v>前田　七海 (2)</v>
      </c>
      <c r="O908" s="237" t="str">
        <f t="shared" si="44"/>
        <v>Nanami MAEDA (00)</v>
      </c>
    </row>
    <row r="909" spans="1:15" x14ac:dyDescent="0.15">
      <c r="A909" s="115">
        <v>914</v>
      </c>
      <c r="B909" s="112" t="s">
        <v>12899</v>
      </c>
      <c r="C909" s="115" t="s">
        <v>14580</v>
      </c>
      <c r="D909" s="115" t="s">
        <v>139</v>
      </c>
      <c r="E909" s="115">
        <v>29</v>
      </c>
      <c r="F909" s="115" t="s">
        <v>14614</v>
      </c>
      <c r="G909" s="115" t="s">
        <v>14615</v>
      </c>
      <c r="H909" s="115" t="s">
        <v>3596</v>
      </c>
      <c r="I909" s="115" t="s">
        <v>14616</v>
      </c>
      <c r="J909" s="115" t="s">
        <v>14617</v>
      </c>
      <c r="K909" s="115" t="s">
        <v>2098</v>
      </c>
      <c r="L909" s="112" t="s">
        <v>14618</v>
      </c>
      <c r="M909" s="237" t="str">
        <f t="shared" si="42"/>
        <v>00</v>
      </c>
      <c r="N909" s="237" t="str">
        <f t="shared" si="43"/>
        <v>中　萌々佳 (2)</v>
      </c>
      <c r="O909" s="237" t="str">
        <f t="shared" si="44"/>
        <v>Momoka NAKA (00)</v>
      </c>
    </row>
  </sheetData>
  <phoneticPr fontId="2"/>
  <conditionalFormatting sqref="A2:A839">
    <cfRule type="duplicateValues" dxfId="3" priority="1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1"/>
  <sheetViews>
    <sheetView workbookViewId="0">
      <selection activeCell="B2" sqref="B2:B120"/>
    </sheetView>
  </sheetViews>
  <sheetFormatPr defaultRowHeight="13.5" x14ac:dyDescent="0.15"/>
  <cols>
    <col min="18" max="18" width="11.625" bestFit="1" customWidth="1"/>
    <col min="19" max="19" width="9" customWidth="1"/>
  </cols>
  <sheetData>
    <row r="1" spans="1:34" x14ac:dyDescent="0.15">
      <c r="A1" s="118" t="s">
        <v>7432</v>
      </c>
      <c r="B1" s="118" t="s">
        <v>7433</v>
      </c>
      <c r="C1" s="118" t="s">
        <v>7434</v>
      </c>
      <c r="D1" s="118" t="s">
        <v>7435</v>
      </c>
      <c r="E1" s="118" t="s">
        <v>7436</v>
      </c>
      <c r="F1" s="118" t="s">
        <v>7437</v>
      </c>
      <c r="G1" s="119" t="s">
        <v>7438</v>
      </c>
      <c r="H1" s="118" t="s">
        <v>7439</v>
      </c>
      <c r="I1" s="118" t="s">
        <v>7440</v>
      </c>
      <c r="J1" s="118" t="s">
        <v>7441</v>
      </c>
      <c r="K1" s="118" t="s">
        <v>7442</v>
      </c>
      <c r="L1" s="123" t="s">
        <v>7443</v>
      </c>
      <c r="M1" s="123" t="s">
        <v>7453</v>
      </c>
      <c r="N1" s="123" t="s">
        <v>7454</v>
      </c>
      <c r="O1" s="123" t="s">
        <v>7455</v>
      </c>
      <c r="P1" s="123" t="s">
        <v>7450</v>
      </c>
      <c r="Q1" s="124" t="s">
        <v>7452</v>
      </c>
      <c r="R1" s="123" t="s">
        <v>82</v>
      </c>
      <c r="S1" s="124" t="str">
        <f>Q1&amp;" 0"&amp;R1</f>
        <v>コード1 0記録</v>
      </c>
      <c r="T1" s="123" t="s">
        <v>7456</v>
      </c>
      <c r="U1" s="124" t="s">
        <v>7457</v>
      </c>
      <c r="V1" s="123" t="s">
        <v>82</v>
      </c>
      <c r="W1" s="124" t="str">
        <f>U1&amp;" 0"&amp;V1</f>
        <v>コード2 0記録</v>
      </c>
      <c r="X1" s="123" t="s">
        <v>7458</v>
      </c>
      <c r="Y1" s="124" t="s">
        <v>7459</v>
      </c>
      <c r="Z1" s="122" t="str">
        <f>'団体申込一覧表（男子）'!R9</f>
        <v>記録</v>
      </c>
      <c r="AA1" s="124" t="str">
        <f>Y1&amp;" 0"&amp;Z1</f>
        <v>コード3 0記録</v>
      </c>
      <c r="AB1" s="123" t="s">
        <v>7460</v>
      </c>
      <c r="AC1" s="124" t="s">
        <v>7461</v>
      </c>
      <c r="AD1" s="123" t="s">
        <v>82</v>
      </c>
      <c r="AE1" s="124" t="str">
        <f>AC1&amp;" 0"&amp;AD1</f>
        <v>コード4 0記録</v>
      </c>
      <c r="AF1" s="123"/>
      <c r="AG1" s="124"/>
      <c r="AH1" s="124" t="str">
        <f>AF1&amp;" "&amp;AG1</f>
        <v xml:space="preserve"> </v>
      </c>
    </row>
    <row r="2" spans="1:34" x14ac:dyDescent="0.15">
      <c r="A2" t="e">
        <f>VLOOKUP(K2,登録情報男子!$A$2:$O$2004,12,0)</f>
        <v>#N/A</v>
      </c>
      <c r="B2" t="e">
        <f>VLOOKUP(K2,登録情報男子!$A$2:$O$2004,14,0)</f>
        <v>#N/A</v>
      </c>
      <c r="C2" t="e">
        <f>VLOOKUP(K2,登録情報男子!$A$2:$O$2004,7,0)</f>
        <v>#N/A</v>
      </c>
      <c r="D2" t="e">
        <f>VLOOKUP(K2,登録情報男子!$A$2:$O$2004,15,0)</f>
        <v>#N/A</v>
      </c>
      <c r="E2" t="s">
        <v>14619</v>
      </c>
      <c r="F2">
        <v>1</v>
      </c>
      <c r="G2" t="e">
        <f>VLOOKUP(K2,登録情報男子!$A$2:$O$2004,5,0)</f>
        <v>#N/A</v>
      </c>
      <c r="H2" t="e">
        <f>VLOOKUP(K2,登録情報男子!$A$2:$O$2004,3,0)</f>
        <v>#N/A</v>
      </c>
      <c r="K2">
        <f>'団体申込一覧表（男子）'!C10</f>
        <v>0</v>
      </c>
      <c r="L2" t="e">
        <f>S2</f>
        <v>#N/A</v>
      </c>
      <c r="M2" t="e">
        <f>W2</f>
        <v>#N/A</v>
      </c>
      <c r="N2" t="e">
        <f>AA2</f>
        <v>#N/A</v>
      </c>
      <c r="O2" s="119" t="e">
        <f>AE2</f>
        <v>#N/A</v>
      </c>
      <c r="P2" s="119">
        <f>'団体申込一覧表（男子）'!H10</f>
        <v>0</v>
      </c>
      <c r="Q2" s="119" t="e">
        <f>VLOOKUP(P2,登録情報男子!$R$1:$S$4,2,0)</f>
        <v>#N/A</v>
      </c>
      <c r="R2" s="131">
        <f>'団体申込一覧表（男子）'!J10</f>
        <v>0</v>
      </c>
      <c r="S2" s="120" t="e">
        <f>Q2&amp;" 0" &amp;R2</f>
        <v>#N/A</v>
      </c>
      <c r="T2" s="124">
        <f>'団体申込一覧表（男子）'!L10</f>
        <v>0</v>
      </c>
      <c r="U2" s="119" t="e">
        <f>VLOOKUP(T2,登録情報男子!$R$1:$S$4,2,0)</f>
        <v>#N/A</v>
      </c>
      <c r="V2" s="124">
        <f>'団体申込一覧表（男子）'!N10</f>
        <v>0</v>
      </c>
      <c r="W2" t="e">
        <f>U2&amp;" 0" &amp;V2</f>
        <v>#N/A</v>
      </c>
      <c r="X2">
        <f>'団体申込一覧表（男子）'!P10</f>
        <v>0</v>
      </c>
      <c r="Y2" t="e">
        <f>VLOOKUP(X2,登録情報男子!$R$1:$S$4,2,0)</f>
        <v>#N/A</v>
      </c>
      <c r="Z2" s="124">
        <f>'団体申込一覧表（男子）'!R10</f>
        <v>0</v>
      </c>
      <c r="AA2" t="e">
        <f>Y2&amp;" 0" &amp;Z2</f>
        <v>#N/A</v>
      </c>
      <c r="AB2">
        <f>'団体申込一覧表（男子）'!T10</f>
        <v>0</v>
      </c>
      <c r="AC2" t="e">
        <f>VLOOKUP(AB2,登録情報男子!$R$1:$S$4,2,0)</f>
        <v>#N/A</v>
      </c>
      <c r="AD2" s="124">
        <f>'団体申込一覧表（男子）'!V10</f>
        <v>0</v>
      </c>
      <c r="AE2" t="e">
        <f>AC2&amp;" 0" &amp;AD2</f>
        <v>#N/A</v>
      </c>
    </row>
    <row r="3" spans="1:34" x14ac:dyDescent="0.15">
      <c r="A3" t="e">
        <f>VLOOKUP(K3,登録情報男子!$A$2:$O$2004,12,0)</f>
        <v>#N/A</v>
      </c>
      <c r="B3" t="e">
        <f>VLOOKUP(K3,登録情報男子!$A$2:$O$2004,14,0)</f>
        <v>#N/A</v>
      </c>
      <c r="C3" t="e">
        <f>VLOOKUP(K3,登録情報男子!$A$2:$O$2004,7,0)</f>
        <v>#N/A</v>
      </c>
      <c r="D3" t="e">
        <f>VLOOKUP(K3,登録情報男子!$A$2:$O$2004,15,0)</f>
        <v>#N/A</v>
      </c>
      <c r="E3" t="s">
        <v>14619</v>
      </c>
      <c r="F3">
        <v>1</v>
      </c>
      <c r="G3" t="e">
        <f>VLOOKUP(K3,登録情報男子!$A$2:$O$2004,5,0)</f>
        <v>#N/A</v>
      </c>
      <c r="H3" t="e">
        <f>VLOOKUP(K3,登録情報男子!$A$2:$O$2004,3,0)</f>
        <v>#N/A</v>
      </c>
      <c r="K3">
        <f>'団体申込一覧表（男子）'!C11</f>
        <v>0</v>
      </c>
      <c r="L3" t="e">
        <f t="shared" ref="L3:L46" si="0">S3</f>
        <v>#N/A</v>
      </c>
      <c r="M3" t="e">
        <f t="shared" ref="M3:M46" si="1">W3</f>
        <v>#N/A</v>
      </c>
      <c r="N3" t="e">
        <f t="shared" ref="N3:N46" si="2">AA3</f>
        <v>#N/A</v>
      </c>
      <c r="O3" s="119" t="e">
        <f t="shared" ref="O3:O46" si="3">AE3</f>
        <v>#N/A</v>
      </c>
      <c r="P3" s="119">
        <f>'団体申込一覧表（男子）'!H11</f>
        <v>0</v>
      </c>
      <c r="Q3" s="119" t="e">
        <f>VLOOKUP(P3,登録情報男子!$R$1:$S$4,2,0)</f>
        <v>#N/A</v>
      </c>
      <c r="R3" s="131">
        <f>'団体申込一覧表（男子）'!J11</f>
        <v>0</v>
      </c>
      <c r="S3" s="120" t="e">
        <f>Q3&amp;" 0" &amp;R3</f>
        <v>#N/A</v>
      </c>
      <c r="T3" s="120">
        <f>'団体申込一覧表（男子）'!L11</f>
        <v>0</v>
      </c>
      <c r="U3" s="119" t="e">
        <f>VLOOKUP(T3,登録情報男子!$R$1:$S$4,2,0)</f>
        <v>#N/A</v>
      </c>
      <c r="V3">
        <f>'団体申込一覧表（男子）'!N11</f>
        <v>0</v>
      </c>
      <c r="W3" t="e">
        <f t="shared" ref="W3:W46" si="4">U3&amp;" 0" &amp;V3</f>
        <v>#N/A</v>
      </c>
      <c r="X3">
        <f>'団体申込一覧表（男子）'!P11</f>
        <v>0</v>
      </c>
      <c r="Y3" t="e">
        <f>VLOOKUP(X3,登録情報男子!$R$1:$S$4,2,0)</f>
        <v>#N/A</v>
      </c>
      <c r="Z3">
        <f>'団体申込一覧表（男子）'!R11</f>
        <v>0</v>
      </c>
      <c r="AA3" t="e">
        <f t="shared" ref="AA3:AA46" si="5">Y3&amp;" 0" &amp;Z3</f>
        <v>#N/A</v>
      </c>
      <c r="AB3">
        <f>'団体申込一覧表（男子）'!T11</f>
        <v>0</v>
      </c>
      <c r="AC3" t="e">
        <f>VLOOKUP(AB3,登録情報男子!$R$1:$S$4,2,0)</f>
        <v>#N/A</v>
      </c>
      <c r="AD3">
        <f>'団体申込一覧表（男子）'!V11</f>
        <v>0</v>
      </c>
      <c r="AE3" t="e">
        <f t="shared" ref="AE3:AE46" si="6">AC3&amp;" 0" &amp;AD3</f>
        <v>#N/A</v>
      </c>
    </row>
    <row r="4" spans="1:34" x14ac:dyDescent="0.15">
      <c r="A4" t="e">
        <f>VLOOKUP(K4,登録情報男子!$A$2:$O$2004,12,0)</f>
        <v>#N/A</v>
      </c>
      <c r="B4" t="e">
        <f>VLOOKUP(K4,登録情報男子!$A$2:$O$2004,14,0)</f>
        <v>#N/A</v>
      </c>
      <c r="C4" t="e">
        <f>VLOOKUP(K4,登録情報男子!$A$2:$O$2004,7,0)</f>
        <v>#N/A</v>
      </c>
      <c r="D4" t="e">
        <f>VLOOKUP(K4,登録情報男子!$A$2:$O$2004,15,0)</f>
        <v>#N/A</v>
      </c>
      <c r="E4" t="s">
        <v>14619</v>
      </c>
      <c r="F4">
        <v>1</v>
      </c>
      <c r="G4" t="e">
        <f>VLOOKUP(K4,登録情報男子!$A$2:$O$2004,5,0)</f>
        <v>#N/A</v>
      </c>
      <c r="H4" t="e">
        <f>VLOOKUP(K4,登録情報男子!$A$2:$O$2004,3,0)</f>
        <v>#N/A</v>
      </c>
      <c r="K4">
        <f>'団体申込一覧表（男子）'!C12</f>
        <v>0</v>
      </c>
      <c r="L4" t="e">
        <f t="shared" si="0"/>
        <v>#N/A</v>
      </c>
      <c r="M4" t="e">
        <f t="shared" si="1"/>
        <v>#N/A</v>
      </c>
      <c r="N4" t="e">
        <f t="shared" si="2"/>
        <v>#N/A</v>
      </c>
      <c r="O4" s="119" t="e">
        <f t="shared" si="3"/>
        <v>#N/A</v>
      </c>
      <c r="P4" s="119">
        <f>'団体申込一覧表（男子）'!H12</f>
        <v>0</v>
      </c>
      <c r="Q4" s="119" t="e">
        <f>VLOOKUP(P4,登録情報男子!$R$1:$S$4,2,0)</f>
        <v>#N/A</v>
      </c>
      <c r="R4" s="131">
        <f>'団体申込一覧表（男子）'!J12</f>
        <v>0</v>
      </c>
      <c r="S4" s="120" t="e">
        <f>Q4&amp;" 0" &amp;R4</f>
        <v>#N/A</v>
      </c>
      <c r="T4">
        <f>'団体申込一覧表（男子）'!L12</f>
        <v>0</v>
      </c>
      <c r="U4" s="119" t="e">
        <f>VLOOKUP(T4,登録情報男子!$R$1:$S$4,2,0)</f>
        <v>#N/A</v>
      </c>
      <c r="V4">
        <f>'団体申込一覧表（男子）'!N12</f>
        <v>0</v>
      </c>
      <c r="W4" t="e">
        <f t="shared" si="4"/>
        <v>#N/A</v>
      </c>
      <c r="X4">
        <f>'団体申込一覧表（男子）'!P12</f>
        <v>0</v>
      </c>
      <c r="Y4" t="e">
        <f>VLOOKUP(X4,登録情報男子!$R$1:$S$4,2,0)</f>
        <v>#N/A</v>
      </c>
      <c r="Z4">
        <f>'団体申込一覧表（男子）'!R12</f>
        <v>0</v>
      </c>
      <c r="AA4" t="e">
        <f t="shared" si="5"/>
        <v>#N/A</v>
      </c>
      <c r="AB4">
        <f>'団体申込一覧表（男子）'!T12</f>
        <v>0</v>
      </c>
      <c r="AC4" t="e">
        <f>VLOOKUP(AB4,登録情報男子!$R$1:$S$4,2,0)</f>
        <v>#N/A</v>
      </c>
      <c r="AD4">
        <f>'団体申込一覧表（男子）'!V12</f>
        <v>0</v>
      </c>
      <c r="AE4" t="e">
        <f t="shared" si="6"/>
        <v>#N/A</v>
      </c>
    </row>
    <row r="5" spans="1:34" x14ac:dyDescent="0.15">
      <c r="A5" t="e">
        <f>VLOOKUP(K5,登録情報男子!$A$2:$O$2004,12,0)</f>
        <v>#N/A</v>
      </c>
      <c r="B5" t="e">
        <f>VLOOKUP(K5,登録情報男子!$A$2:$O$2004,14,0)</f>
        <v>#N/A</v>
      </c>
      <c r="C5" t="e">
        <f>VLOOKUP(K5,登録情報男子!$A$2:$O$2004,7,0)</f>
        <v>#N/A</v>
      </c>
      <c r="D5" t="e">
        <f>VLOOKUP(K5,登録情報男子!$A$2:$O$2004,15,0)</f>
        <v>#N/A</v>
      </c>
      <c r="E5" t="s">
        <v>14619</v>
      </c>
      <c r="F5">
        <v>1</v>
      </c>
      <c r="G5" t="e">
        <f>VLOOKUP(K5,登録情報男子!$A$2:$O$2004,5,0)</f>
        <v>#N/A</v>
      </c>
      <c r="H5" t="e">
        <f>VLOOKUP(K5,登録情報男子!$A$2:$O$2004,3,0)</f>
        <v>#N/A</v>
      </c>
      <c r="K5">
        <f>'団体申込一覧表（男子）'!C13</f>
        <v>0</v>
      </c>
      <c r="L5" t="e">
        <f t="shared" si="0"/>
        <v>#N/A</v>
      </c>
      <c r="M5" t="e">
        <f t="shared" si="1"/>
        <v>#N/A</v>
      </c>
      <c r="N5" t="e">
        <f t="shared" si="2"/>
        <v>#N/A</v>
      </c>
      <c r="O5" s="119" t="e">
        <f t="shared" si="3"/>
        <v>#N/A</v>
      </c>
      <c r="P5" s="119">
        <f>'団体申込一覧表（男子）'!H13</f>
        <v>0</v>
      </c>
      <c r="Q5" s="119" t="e">
        <f>VLOOKUP(P5,登録情報男子!$R$1:$S$4,2,0)</f>
        <v>#N/A</v>
      </c>
      <c r="R5" s="131">
        <f>'団体申込一覧表（男子）'!J13</f>
        <v>0</v>
      </c>
      <c r="S5" s="120" t="e">
        <f t="shared" ref="S5:S46" si="7">Q5&amp;" 0" &amp;R5</f>
        <v>#N/A</v>
      </c>
      <c r="T5">
        <f>'団体申込一覧表（男子）'!L13</f>
        <v>0</v>
      </c>
      <c r="U5" s="119" t="e">
        <f>VLOOKUP(T5,登録情報男子!$R$1:$S$4,2,0)</f>
        <v>#N/A</v>
      </c>
      <c r="V5">
        <f>'団体申込一覧表（男子）'!N13</f>
        <v>0</v>
      </c>
      <c r="W5" t="e">
        <f t="shared" si="4"/>
        <v>#N/A</v>
      </c>
      <c r="X5">
        <f>'団体申込一覧表（男子）'!P13</f>
        <v>0</v>
      </c>
      <c r="Y5" t="e">
        <f>VLOOKUP(X5,登録情報男子!$R$1:$S$4,2,0)</f>
        <v>#N/A</v>
      </c>
      <c r="Z5">
        <f>'団体申込一覧表（男子）'!R13</f>
        <v>0</v>
      </c>
      <c r="AA5" t="e">
        <f t="shared" si="5"/>
        <v>#N/A</v>
      </c>
      <c r="AB5">
        <f>'団体申込一覧表（男子）'!T13</f>
        <v>0</v>
      </c>
      <c r="AC5" t="e">
        <f>VLOOKUP(AB5,登録情報男子!$R$1:$S$4,2,0)</f>
        <v>#N/A</v>
      </c>
      <c r="AD5">
        <f>'団体申込一覧表（男子）'!V13</f>
        <v>0</v>
      </c>
      <c r="AE5" t="e">
        <f t="shared" si="6"/>
        <v>#N/A</v>
      </c>
    </row>
    <row r="6" spans="1:34" x14ac:dyDescent="0.15">
      <c r="A6" t="e">
        <f>VLOOKUP(K6,登録情報男子!$A$2:$O$2004,12,0)</f>
        <v>#N/A</v>
      </c>
      <c r="B6" t="e">
        <f>VLOOKUP(K6,登録情報男子!$A$2:$O$2004,14,0)</f>
        <v>#N/A</v>
      </c>
      <c r="C6" t="e">
        <f>VLOOKUP(K6,登録情報男子!$A$2:$O$2004,7,0)</f>
        <v>#N/A</v>
      </c>
      <c r="D6" t="e">
        <f>VLOOKUP(K6,登録情報男子!$A$2:$O$2004,15,0)</f>
        <v>#N/A</v>
      </c>
      <c r="E6" t="s">
        <v>14619</v>
      </c>
      <c r="F6">
        <v>1</v>
      </c>
      <c r="G6" t="e">
        <f>VLOOKUP(K6,登録情報男子!$A$2:$O$2004,5,0)</f>
        <v>#N/A</v>
      </c>
      <c r="H6" t="e">
        <f>VLOOKUP(K6,登録情報男子!$A$2:$O$2004,3,0)</f>
        <v>#N/A</v>
      </c>
      <c r="K6">
        <f>'団体申込一覧表（男子）'!C14</f>
        <v>0</v>
      </c>
      <c r="L6" t="e">
        <f t="shared" si="0"/>
        <v>#N/A</v>
      </c>
      <c r="M6" t="e">
        <f t="shared" si="1"/>
        <v>#N/A</v>
      </c>
      <c r="N6" t="e">
        <f t="shared" si="2"/>
        <v>#N/A</v>
      </c>
      <c r="O6" s="119" t="e">
        <f t="shared" si="3"/>
        <v>#N/A</v>
      </c>
      <c r="P6" s="119">
        <f>'団体申込一覧表（男子）'!H14</f>
        <v>0</v>
      </c>
      <c r="Q6" s="119" t="e">
        <f>VLOOKUP(P6,登録情報男子!$R$1:$S$4,2,0)</f>
        <v>#N/A</v>
      </c>
      <c r="R6" s="131">
        <f>'団体申込一覧表（男子）'!J14</f>
        <v>0</v>
      </c>
      <c r="S6" s="120" t="e">
        <f t="shared" si="7"/>
        <v>#N/A</v>
      </c>
      <c r="T6">
        <f>'団体申込一覧表（男子）'!L14</f>
        <v>0</v>
      </c>
      <c r="U6" s="119" t="e">
        <f>VLOOKUP(T6,登録情報男子!$R$1:$S$4,2,0)</f>
        <v>#N/A</v>
      </c>
      <c r="V6">
        <f>'団体申込一覧表（男子）'!N14</f>
        <v>0</v>
      </c>
      <c r="W6" t="e">
        <f t="shared" si="4"/>
        <v>#N/A</v>
      </c>
      <c r="X6">
        <f>'団体申込一覧表（男子）'!P14</f>
        <v>0</v>
      </c>
      <c r="Y6" t="e">
        <f>VLOOKUP(X6,登録情報男子!$R$1:$S$4,2,0)</f>
        <v>#N/A</v>
      </c>
      <c r="Z6">
        <f>'団体申込一覧表（男子）'!R14</f>
        <v>0</v>
      </c>
      <c r="AA6" t="e">
        <f t="shared" si="5"/>
        <v>#N/A</v>
      </c>
      <c r="AB6">
        <f>'団体申込一覧表（男子）'!T14</f>
        <v>0</v>
      </c>
      <c r="AC6" t="e">
        <f>VLOOKUP(AB6,登録情報男子!$R$1:$S$4,2,0)</f>
        <v>#N/A</v>
      </c>
      <c r="AD6">
        <f>'団体申込一覧表（男子）'!V14</f>
        <v>0</v>
      </c>
      <c r="AE6" t="e">
        <f t="shared" si="6"/>
        <v>#N/A</v>
      </c>
    </row>
    <row r="7" spans="1:34" x14ac:dyDescent="0.15">
      <c r="A7" t="e">
        <f>VLOOKUP(K7,登録情報男子!$A$2:$O$2004,12,0)</f>
        <v>#N/A</v>
      </c>
      <c r="B7" t="e">
        <f>VLOOKUP(K7,登録情報男子!$A$2:$O$2004,14,0)</f>
        <v>#N/A</v>
      </c>
      <c r="C7" t="e">
        <f>VLOOKUP(K7,登録情報男子!$A$2:$O$2004,7,0)</f>
        <v>#N/A</v>
      </c>
      <c r="D7" t="e">
        <f>VLOOKUP(K7,登録情報男子!$A$2:$O$2004,15,0)</f>
        <v>#N/A</v>
      </c>
      <c r="E7" t="s">
        <v>14619</v>
      </c>
      <c r="F7">
        <v>1</v>
      </c>
      <c r="G7" t="e">
        <f>VLOOKUP(K7,登録情報男子!$A$2:$O$2004,5,0)</f>
        <v>#N/A</v>
      </c>
      <c r="H7" t="e">
        <f>VLOOKUP(K7,登録情報男子!$A$2:$O$2004,3,0)</f>
        <v>#N/A</v>
      </c>
      <c r="K7">
        <f>'団体申込一覧表（男子）'!C15</f>
        <v>0</v>
      </c>
      <c r="L7" t="e">
        <f t="shared" si="0"/>
        <v>#N/A</v>
      </c>
      <c r="M7" t="e">
        <f t="shared" si="1"/>
        <v>#N/A</v>
      </c>
      <c r="N7" t="e">
        <f t="shared" si="2"/>
        <v>#N/A</v>
      </c>
      <c r="O7" s="119" t="e">
        <f t="shared" si="3"/>
        <v>#N/A</v>
      </c>
      <c r="P7" s="119">
        <f>'団体申込一覧表（男子）'!H15</f>
        <v>0</v>
      </c>
      <c r="Q7" s="119" t="e">
        <f>VLOOKUP(P7,登録情報男子!$R$1:$S$4,2,0)</f>
        <v>#N/A</v>
      </c>
      <c r="R7" s="131">
        <f>'団体申込一覧表（男子）'!J15</f>
        <v>0</v>
      </c>
      <c r="S7" s="120" t="e">
        <f t="shared" si="7"/>
        <v>#N/A</v>
      </c>
      <c r="T7">
        <f>'団体申込一覧表（男子）'!L15</f>
        <v>0</v>
      </c>
      <c r="U7" s="119" t="e">
        <f>VLOOKUP(T7,登録情報男子!$R$1:$S$4,2,0)</f>
        <v>#N/A</v>
      </c>
      <c r="V7">
        <f>'団体申込一覧表（男子）'!N15</f>
        <v>0</v>
      </c>
      <c r="W7" t="e">
        <f t="shared" si="4"/>
        <v>#N/A</v>
      </c>
      <c r="X7">
        <f>'団体申込一覧表（男子）'!P15</f>
        <v>0</v>
      </c>
      <c r="Y7" t="e">
        <f>VLOOKUP(X7,登録情報男子!$R$1:$S$4,2,0)</f>
        <v>#N/A</v>
      </c>
      <c r="Z7">
        <f>'団体申込一覧表（男子）'!R15</f>
        <v>0</v>
      </c>
      <c r="AA7" t="e">
        <f t="shared" si="5"/>
        <v>#N/A</v>
      </c>
      <c r="AB7">
        <f>'団体申込一覧表（男子）'!T15</f>
        <v>0</v>
      </c>
      <c r="AC7" t="e">
        <f>VLOOKUP(AB7,登録情報男子!$R$1:$S$4,2,0)</f>
        <v>#N/A</v>
      </c>
      <c r="AD7">
        <f>'団体申込一覧表（男子）'!V15</f>
        <v>0</v>
      </c>
      <c r="AE7" t="e">
        <f t="shared" si="6"/>
        <v>#N/A</v>
      </c>
    </row>
    <row r="8" spans="1:34" x14ac:dyDescent="0.15">
      <c r="A8" t="e">
        <f>VLOOKUP(K8,登録情報男子!$A$2:$O$2004,12,0)</f>
        <v>#N/A</v>
      </c>
      <c r="B8" t="e">
        <f>VLOOKUP(K8,登録情報男子!$A$2:$O$2004,14,0)</f>
        <v>#N/A</v>
      </c>
      <c r="C8" t="e">
        <f>VLOOKUP(K8,登録情報男子!$A$2:$O$2004,7,0)</f>
        <v>#N/A</v>
      </c>
      <c r="D8" t="e">
        <f>VLOOKUP(K8,登録情報男子!$A$2:$O$2004,15,0)</f>
        <v>#N/A</v>
      </c>
      <c r="E8" t="s">
        <v>14619</v>
      </c>
      <c r="F8">
        <v>1</v>
      </c>
      <c r="G8" t="e">
        <f>VLOOKUP(K8,登録情報男子!$A$2:$O$2004,5,0)</f>
        <v>#N/A</v>
      </c>
      <c r="H8" t="e">
        <f>VLOOKUP(K8,登録情報男子!$A$2:$O$2004,3,0)</f>
        <v>#N/A</v>
      </c>
      <c r="K8">
        <f>'団体申込一覧表（男子）'!C16</f>
        <v>0</v>
      </c>
      <c r="L8" t="e">
        <f t="shared" si="0"/>
        <v>#N/A</v>
      </c>
      <c r="M8" t="e">
        <f t="shared" si="1"/>
        <v>#N/A</v>
      </c>
      <c r="N8" t="e">
        <f t="shared" si="2"/>
        <v>#N/A</v>
      </c>
      <c r="O8" s="119" t="e">
        <f t="shared" si="3"/>
        <v>#N/A</v>
      </c>
      <c r="P8" s="119">
        <f>'団体申込一覧表（男子）'!H16</f>
        <v>0</v>
      </c>
      <c r="Q8" s="119" t="e">
        <f>VLOOKUP(P8,登録情報男子!$R$1:$S$4,2,0)</f>
        <v>#N/A</v>
      </c>
      <c r="R8" s="131">
        <f>'団体申込一覧表（男子）'!J16</f>
        <v>0</v>
      </c>
      <c r="S8" s="120" t="e">
        <f t="shared" si="7"/>
        <v>#N/A</v>
      </c>
      <c r="T8">
        <f>'団体申込一覧表（男子）'!L16</f>
        <v>0</v>
      </c>
      <c r="U8" s="119" t="e">
        <f>VLOOKUP(T8,登録情報男子!$R$1:$S$4,2,0)</f>
        <v>#N/A</v>
      </c>
      <c r="V8">
        <f>'団体申込一覧表（男子）'!N16</f>
        <v>0</v>
      </c>
      <c r="W8" t="e">
        <f t="shared" si="4"/>
        <v>#N/A</v>
      </c>
      <c r="X8">
        <f>'団体申込一覧表（男子）'!P16</f>
        <v>0</v>
      </c>
      <c r="Y8" t="e">
        <f>VLOOKUP(X8,登録情報男子!$R$1:$S$4,2,0)</f>
        <v>#N/A</v>
      </c>
      <c r="Z8">
        <f>'団体申込一覧表（男子）'!R16</f>
        <v>0</v>
      </c>
      <c r="AA8" t="e">
        <f t="shared" si="5"/>
        <v>#N/A</v>
      </c>
      <c r="AB8">
        <f>'団体申込一覧表（男子）'!T16</f>
        <v>0</v>
      </c>
      <c r="AC8" t="e">
        <f>VLOOKUP(AB8,登録情報男子!$R$1:$S$4,2,0)</f>
        <v>#N/A</v>
      </c>
      <c r="AD8">
        <f>'団体申込一覧表（男子）'!V16</f>
        <v>0</v>
      </c>
      <c r="AE8" t="e">
        <f t="shared" si="6"/>
        <v>#N/A</v>
      </c>
    </row>
    <row r="9" spans="1:34" x14ac:dyDescent="0.15">
      <c r="A9" t="e">
        <f>VLOOKUP(K9,登録情報男子!$A$2:$O$2004,12,0)</f>
        <v>#N/A</v>
      </c>
      <c r="B9" t="e">
        <f>VLOOKUP(K9,登録情報男子!$A$2:$O$2004,14,0)</f>
        <v>#N/A</v>
      </c>
      <c r="C9" t="e">
        <f>VLOOKUP(K9,登録情報男子!$A$2:$O$2004,7,0)</f>
        <v>#N/A</v>
      </c>
      <c r="D9" t="e">
        <f>VLOOKUP(K9,登録情報男子!$A$2:$O$2004,15,0)</f>
        <v>#N/A</v>
      </c>
      <c r="E9" t="s">
        <v>14619</v>
      </c>
      <c r="F9">
        <v>1</v>
      </c>
      <c r="G9" t="e">
        <f>VLOOKUP(K9,登録情報男子!$A$2:$O$2004,5,0)</f>
        <v>#N/A</v>
      </c>
      <c r="H9" t="e">
        <f>VLOOKUP(K9,登録情報男子!$A$2:$O$2004,3,0)</f>
        <v>#N/A</v>
      </c>
      <c r="K9">
        <f>'団体申込一覧表（男子）'!C17</f>
        <v>0</v>
      </c>
      <c r="L9" t="e">
        <f t="shared" si="0"/>
        <v>#N/A</v>
      </c>
      <c r="M9" t="e">
        <f t="shared" si="1"/>
        <v>#N/A</v>
      </c>
      <c r="N9" t="e">
        <f t="shared" si="2"/>
        <v>#N/A</v>
      </c>
      <c r="O9" s="119" t="e">
        <f t="shared" si="3"/>
        <v>#N/A</v>
      </c>
      <c r="P9" s="119">
        <f>'団体申込一覧表（男子）'!H17</f>
        <v>0</v>
      </c>
      <c r="Q9" s="119" t="e">
        <f>VLOOKUP(P9,登録情報男子!$R$1:$S$4,2,0)</f>
        <v>#N/A</v>
      </c>
      <c r="R9" s="131">
        <f>'団体申込一覧表（男子）'!J17</f>
        <v>0</v>
      </c>
      <c r="S9" s="120" t="e">
        <f t="shared" si="7"/>
        <v>#N/A</v>
      </c>
      <c r="T9">
        <f>'団体申込一覧表（男子）'!L17</f>
        <v>0</v>
      </c>
      <c r="U9" s="119" t="e">
        <f>VLOOKUP(T9,登録情報男子!$R$1:$S$4,2,0)</f>
        <v>#N/A</v>
      </c>
      <c r="V9">
        <f>'団体申込一覧表（男子）'!N17</f>
        <v>0</v>
      </c>
      <c r="W9" t="e">
        <f t="shared" si="4"/>
        <v>#N/A</v>
      </c>
      <c r="X9">
        <f>'団体申込一覧表（男子）'!P17</f>
        <v>0</v>
      </c>
      <c r="Y9" t="e">
        <f>VLOOKUP(X9,登録情報男子!$R$1:$S$4,2,0)</f>
        <v>#N/A</v>
      </c>
      <c r="Z9">
        <f>'団体申込一覧表（男子）'!R17</f>
        <v>0</v>
      </c>
      <c r="AA9" t="e">
        <f t="shared" si="5"/>
        <v>#N/A</v>
      </c>
      <c r="AB9">
        <f>'団体申込一覧表（男子）'!T17</f>
        <v>0</v>
      </c>
      <c r="AC9" t="e">
        <f>VLOOKUP(AB9,登録情報男子!$R$1:$S$4,2,0)</f>
        <v>#N/A</v>
      </c>
      <c r="AD9">
        <f>'団体申込一覧表（男子）'!V17</f>
        <v>0</v>
      </c>
      <c r="AE9" t="e">
        <f t="shared" si="6"/>
        <v>#N/A</v>
      </c>
    </row>
    <row r="10" spans="1:34" x14ac:dyDescent="0.15">
      <c r="A10" t="e">
        <f>VLOOKUP(K10,登録情報男子!$A$2:$O$2004,12,0)</f>
        <v>#N/A</v>
      </c>
      <c r="B10" t="e">
        <f>VLOOKUP(K10,登録情報男子!$A$2:$O$2004,14,0)</f>
        <v>#N/A</v>
      </c>
      <c r="C10" t="e">
        <f>VLOOKUP(K10,登録情報男子!$A$2:$O$2004,7,0)</f>
        <v>#N/A</v>
      </c>
      <c r="D10" t="e">
        <f>VLOOKUP(K10,登録情報男子!$A$2:$O$2004,15,0)</f>
        <v>#N/A</v>
      </c>
      <c r="E10" t="s">
        <v>14619</v>
      </c>
      <c r="F10">
        <v>1</v>
      </c>
      <c r="G10" t="e">
        <f>VLOOKUP(K10,登録情報男子!$A$2:$O$2004,5,0)</f>
        <v>#N/A</v>
      </c>
      <c r="H10" t="e">
        <f>VLOOKUP(K10,登録情報男子!$A$2:$O$2004,3,0)</f>
        <v>#N/A</v>
      </c>
      <c r="K10">
        <f>'団体申込一覧表（男子）'!C18</f>
        <v>0</v>
      </c>
      <c r="L10" t="e">
        <f t="shared" si="0"/>
        <v>#N/A</v>
      </c>
      <c r="M10" t="e">
        <f t="shared" si="1"/>
        <v>#N/A</v>
      </c>
      <c r="N10" t="e">
        <f t="shared" si="2"/>
        <v>#N/A</v>
      </c>
      <c r="O10" s="119" t="e">
        <f t="shared" si="3"/>
        <v>#N/A</v>
      </c>
      <c r="P10" s="119">
        <f>'団体申込一覧表（男子）'!H18</f>
        <v>0</v>
      </c>
      <c r="Q10" s="119" t="e">
        <f>VLOOKUP(P10,登録情報男子!$R$1:$S$4,2,0)</f>
        <v>#N/A</v>
      </c>
      <c r="R10" s="131">
        <f>'団体申込一覧表（男子）'!J18</f>
        <v>0</v>
      </c>
      <c r="S10" s="120" t="e">
        <f t="shared" si="7"/>
        <v>#N/A</v>
      </c>
      <c r="T10">
        <f>'団体申込一覧表（男子）'!L18</f>
        <v>0</v>
      </c>
      <c r="U10" s="119" t="e">
        <f>VLOOKUP(T10,登録情報男子!$R$1:$S$4,2,0)</f>
        <v>#N/A</v>
      </c>
      <c r="V10">
        <f>'団体申込一覧表（男子）'!N18</f>
        <v>0</v>
      </c>
      <c r="W10" t="e">
        <f t="shared" si="4"/>
        <v>#N/A</v>
      </c>
      <c r="X10">
        <f>'団体申込一覧表（男子）'!P18</f>
        <v>0</v>
      </c>
      <c r="Y10" t="e">
        <f>VLOOKUP(X10,登録情報男子!$R$1:$S$4,2,0)</f>
        <v>#N/A</v>
      </c>
      <c r="Z10">
        <f>'団体申込一覧表（男子）'!R18</f>
        <v>0</v>
      </c>
      <c r="AA10" t="e">
        <f t="shared" si="5"/>
        <v>#N/A</v>
      </c>
      <c r="AB10">
        <f>'団体申込一覧表（男子）'!T18</f>
        <v>0</v>
      </c>
      <c r="AC10" t="e">
        <f>VLOOKUP(AB10,登録情報男子!$R$1:$S$4,2,0)</f>
        <v>#N/A</v>
      </c>
      <c r="AD10">
        <f>'団体申込一覧表（男子）'!V18</f>
        <v>0</v>
      </c>
      <c r="AE10" t="e">
        <f t="shared" si="6"/>
        <v>#N/A</v>
      </c>
    </row>
    <row r="11" spans="1:34" x14ac:dyDescent="0.15">
      <c r="A11" t="e">
        <f>VLOOKUP(K11,登録情報男子!$A$2:$O$2004,12,0)</f>
        <v>#N/A</v>
      </c>
      <c r="B11" t="e">
        <f>VLOOKUP(K11,登録情報男子!$A$2:$O$2004,14,0)</f>
        <v>#N/A</v>
      </c>
      <c r="C11" t="e">
        <f>VLOOKUP(K11,登録情報男子!$A$2:$O$2004,7,0)</f>
        <v>#N/A</v>
      </c>
      <c r="D11" t="e">
        <f>VLOOKUP(K11,登録情報男子!$A$2:$O$2004,15,0)</f>
        <v>#N/A</v>
      </c>
      <c r="E11" t="s">
        <v>14619</v>
      </c>
      <c r="F11">
        <v>1</v>
      </c>
      <c r="G11" t="e">
        <f>VLOOKUP(K11,登録情報男子!$A$2:$O$2004,5,0)</f>
        <v>#N/A</v>
      </c>
      <c r="H11" t="e">
        <f>VLOOKUP(K11,登録情報男子!$A$2:$O$2004,3,0)</f>
        <v>#N/A</v>
      </c>
      <c r="K11">
        <f>'団体申込一覧表（男子）'!C19</f>
        <v>0</v>
      </c>
      <c r="L11" t="e">
        <f t="shared" si="0"/>
        <v>#N/A</v>
      </c>
      <c r="M11" t="e">
        <f t="shared" si="1"/>
        <v>#N/A</v>
      </c>
      <c r="N11" t="e">
        <f t="shared" si="2"/>
        <v>#N/A</v>
      </c>
      <c r="O11" s="119" t="e">
        <f t="shared" si="3"/>
        <v>#N/A</v>
      </c>
      <c r="P11" s="119">
        <f>'団体申込一覧表（男子）'!H19</f>
        <v>0</v>
      </c>
      <c r="Q11" s="119" t="e">
        <f>VLOOKUP(P11,登録情報男子!$R$1:$S$4,2,0)</f>
        <v>#N/A</v>
      </c>
      <c r="R11" s="131">
        <f>'団体申込一覧表（男子）'!J19</f>
        <v>0</v>
      </c>
      <c r="S11" s="120" t="e">
        <f t="shared" si="7"/>
        <v>#N/A</v>
      </c>
      <c r="T11">
        <f>'団体申込一覧表（男子）'!L19</f>
        <v>0</v>
      </c>
      <c r="U11" s="119" t="e">
        <f>VLOOKUP(T11,登録情報男子!$R$1:$S$4,2,0)</f>
        <v>#N/A</v>
      </c>
      <c r="V11">
        <f>'団体申込一覧表（男子）'!N19</f>
        <v>0</v>
      </c>
      <c r="W11" t="e">
        <f t="shared" si="4"/>
        <v>#N/A</v>
      </c>
      <c r="X11">
        <f>'団体申込一覧表（男子）'!P19</f>
        <v>0</v>
      </c>
      <c r="Y11" t="e">
        <f>VLOOKUP(X11,登録情報男子!$R$1:$S$4,2,0)</f>
        <v>#N/A</v>
      </c>
      <c r="Z11">
        <f>'団体申込一覧表（男子）'!R19</f>
        <v>0</v>
      </c>
      <c r="AA11" t="e">
        <f t="shared" si="5"/>
        <v>#N/A</v>
      </c>
      <c r="AB11">
        <f>'団体申込一覧表（男子）'!T19</f>
        <v>0</v>
      </c>
      <c r="AC11" t="e">
        <f>VLOOKUP(AB11,登録情報男子!$R$1:$S$4,2,0)</f>
        <v>#N/A</v>
      </c>
      <c r="AD11">
        <f>'団体申込一覧表（男子）'!V19</f>
        <v>0</v>
      </c>
      <c r="AE11" t="e">
        <f t="shared" si="6"/>
        <v>#N/A</v>
      </c>
    </row>
    <row r="12" spans="1:34" x14ac:dyDescent="0.15">
      <c r="A12" t="e">
        <f>VLOOKUP(K12,登録情報男子!$A$2:$O$2004,12,0)</f>
        <v>#N/A</v>
      </c>
      <c r="B12" t="e">
        <f>VLOOKUP(K12,登録情報男子!$A$2:$O$2004,14,0)</f>
        <v>#N/A</v>
      </c>
      <c r="C12" t="e">
        <f>VLOOKUP(K12,登録情報男子!$A$2:$O$2004,7,0)</f>
        <v>#N/A</v>
      </c>
      <c r="D12" t="e">
        <f>VLOOKUP(K12,登録情報男子!$A$2:$O$2004,15,0)</f>
        <v>#N/A</v>
      </c>
      <c r="E12" t="s">
        <v>14619</v>
      </c>
      <c r="F12">
        <v>1</v>
      </c>
      <c r="G12" t="e">
        <f>VLOOKUP(K12,登録情報男子!$A$2:$O$2004,5,0)</f>
        <v>#N/A</v>
      </c>
      <c r="H12" t="e">
        <f>VLOOKUP(K12,登録情報男子!$A$2:$O$2004,3,0)</f>
        <v>#N/A</v>
      </c>
      <c r="K12">
        <f>'団体申込一覧表（男子）'!C20</f>
        <v>0</v>
      </c>
      <c r="L12" t="e">
        <f t="shared" si="0"/>
        <v>#N/A</v>
      </c>
      <c r="M12" t="e">
        <f t="shared" si="1"/>
        <v>#N/A</v>
      </c>
      <c r="N12" t="e">
        <f t="shared" si="2"/>
        <v>#N/A</v>
      </c>
      <c r="O12" s="119" t="e">
        <f t="shared" si="3"/>
        <v>#N/A</v>
      </c>
      <c r="P12" s="119">
        <f>'団体申込一覧表（男子）'!H20</f>
        <v>0</v>
      </c>
      <c r="Q12" s="119" t="e">
        <f>VLOOKUP(P12,登録情報男子!$R$1:$S$4,2,0)</f>
        <v>#N/A</v>
      </c>
      <c r="R12" s="131">
        <f>'団体申込一覧表（男子）'!J20</f>
        <v>0</v>
      </c>
      <c r="S12" s="120" t="e">
        <f t="shared" si="7"/>
        <v>#N/A</v>
      </c>
      <c r="T12">
        <f>'団体申込一覧表（男子）'!L20</f>
        <v>0</v>
      </c>
      <c r="U12" s="119" t="e">
        <f>VLOOKUP(T12,登録情報男子!$R$1:$S$4,2,0)</f>
        <v>#N/A</v>
      </c>
      <c r="V12">
        <f>'団体申込一覧表（男子）'!N20</f>
        <v>0</v>
      </c>
      <c r="W12" t="e">
        <f t="shared" si="4"/>
        <v>#N/A</v>
      </c>
      <c r="X12">
        <f>'団体申込一覧表（男子）'!P20</f>
        <v>0</v>
      </c>
      <c r="Y12" t="e">
        <f>VLOOKUP(X12,登録情報男子!$R$1:$S$4,2,0)</f>
        <v>#N/A</v>
      </c>
      <c r="Z12">
        <f>'団体申込一覧表（男子）'!R20</f>
        <v>0</v>
      </c>
      <c r="AA12" t="e">
        <f t="shared" si="5"/>
        <v>#N/A</v>
      </c>
      <c r="AB12">
        <f>'団体申込一覧表（男子）'!T20</f>
        <v>0</v>
      </c>
      <c r="AC12" t="e">
        <f>VLOOKUP(AB12,登録情報男子!$R$1:$S$4,2,0)</f>
        <v>#N/A</v>
      </c>
      <c r="AD12">
        <f>'団体申込一覧表（男子）'!V20</f>
        <v>0</v>
      </c>
      <c r="AE12" t="e">
        <f t="shared" si="6"/>
        <v>#N/A</v>
      </c>
    </row>
    <row r="13" spans="1:34" x14ac:dyDescent="0.15">
      <c r="A13" t="e">
        <f>VLOOKUP(K13,登録情報男子!$A$2:$O$2004,12,0)</f>
        <v>#N/A</v>
      </c>
      <c r="B13" t="e">
        <f>VLOOKUP(K13,登録情報男子!$A$2:$O$2004,14,0)</f>
        <v>#N/A</v>
      </c>
      <c r="C13" t="e">
        <f>VLOOKUP(K13,登録情報男子!$A$2:$O$2004,7,0)</f>
        <v>#N/A</v>
      </c>
      <c r="D13" t="e">
        <f>VLOOKUP(K13,登録情報男子!$A$2:$O$2004,15,0)</f>
        <v>#N/A</v>
      </c>
      <c r="E13" t="s">
        <v>14619</v>
      </c>
      <c r="F13">
        <v>1</v>
      </c>
      <c r="G13" t="e">
        <f>VLOOKUP(K13,登録情報男子!$A$2:$O$2004,5,0)</f>
        <v>#N/A</v>
      </c>
      <c r="H13" t="e">
        <f>VLOOKUP(K13,登録情報男子!$A$2:$O$2004,3,0)</f>
        <v>#N/A</v>
      </c>
      <c r="K13">
        <f>'団体申込一覧表（男子）'!C21</f>
        <v>0</v>
      </c>
      <c r="L13" t="e">
        <f t="shared" si="0"/>
        <v>#N/A</v>
      </c>
      <c r="M13" t="e">
        <f t="shared" si="1"/>
        <v>#N/A</v>
      </c>
      <c r="N13" t="e">
        <f t="shared" si="2"/>
        <v>#N/A</v>
      </c>
      <c r="O13" s="119" t="e">
        <f t="shared" si="3"/>
        <v>#N/A</v>
      </c>
      <c r="P13" s="119">
        <f>'団体申込一覧表（男子）'!H21</f>
        <v>0</v>
      </c>
      <c r="Q13" s="119" t="e">
        <f>VLOOKUP(P13,登録情報男子!$R$1:$S$4,2,0)</f>
        <v>#N/A</v>
      </c>
      <c r="R13" s="131">
        <f>'団体申込一覧表（男子）'!J21</f>
        <v>0</v>
      </c>
      <c r="S13" s="120" t="e">
        <f t="shared" si="7"/>
        <v>#N/A</v>
      </c>
      <c r="T13">
        <f>'団体申込一覧表（男子）'!L21</f>
        <v>0</v>
      </c>
      <c r="U13" s="119" t="e">
        <f>VLOOKUP(T13,登録情報男子!$R$1:$S$4,2,0)</f>
        <v>#N/A</v>
      </c>
      <c r="V13">
        <f>'団体申込一覧表（男子）'!N21</f>
        <v>0</v>
      </c>
      <c r="W13" t="e">
        <f t="shared" si="4"/>
        <v>#N/A</v>
      </c>
      <c r="X13">
        <f>'団体申込一覧表（男子）'!P21</f>
        <v>0</v>
      </c>
      <c r="Y13" t="e">
        <f>VLOOKUP(X13,登録情報男子!$R$1:$S$4,2,0)</f>
        <v>#N/A</v>
      </c>
      <c r="Z13">
        <f>'団体申込一覧表（男子）'!R21</f>
        <v>0</v>
      </c>
      <c r="AA13" t="e">
        <f t="shared" si="5"/>
        <v>#N/A</v>
      </c>
      <c r="AB13">
        <f>'団体申込一覧表（男子）'!T21</f>
        <v>0</v>
      </c>
      <c r="AC13" t="e">
        <f>VLOOKUP(AB13,登録情報男子!$R$1:$S$4,2,0)</f>
        <v>#N/A</v>
      </c>
      <c r="AD13">
        <f>'団体申込一覧表（男子）'!V21</f>
        <v>0</v>
      </c>
      <c r="AE13" t="e">
        <f t="shared" si="6"/>
        <v>#N/A</v>
      </c>
    </row>
    <row r="14" spans="1:34" x14ac:dyDescent="0.15">
      <c r="A14" t="e">
        <f>VLOOKUP(K14,登録情報男子!$A$2:$O$2004,12,0)</f>
        <v>#N/A</v>
      </c>
      <c r="B14" t="e">
        <f>VLOOKUP(K14,登録情報男子!$A$2:$O$2004,14,0)</f>
        <v>#N/A</v>
      </c>
      <c r="C14" t="e">
        <f>VLOOKUP(K14,登録情報男子!$A$2:$O$2004,7,0)</f>
        <v>#N/A</v>
      </c>
      <c r="D14" t="e">
        <f>VLOOKUP(K14,登録情報男子!$A$2:$O$2004,15,0)</f>
        <v>#N/A</v>
      </c>
      <c r="E14" t="s">
        <v>14619</v>
      </c>
      <c r="F14">
        <v>1</v>
      </c>
      <c r="G14" t="e">
        <f>VLOOKUP(K14,登録情報男子!$A$2:$O$2004,5,0)</f>
        <v>#N/A</v>
      </c>
      <c r="H14" t="e">
        <f>VLOOKUP(K14,登録情報男子!$A$2:$O$2004,3,0)</f>
        <v>#N/A</v>
      </c>
      <c r="K14">
        <f>'団体申込一覧表（男子）'!C22</f>
        <v>0</v>
      </c>
      <c r="L14" t="e">
        <f t="shared" si="0"/>
        <v>#N/A</v>
      </c>
      <c r="M14" t="e">
        <f t="shared" si="1"/>
        <v>#N/A</v>
      </c>
      <c r="N14" t="e">
        <f t="shared" si="2"/>
        <v>#N/A</v>
      </c>
      <c r="O14" s="119" t="e">
        <f t="shared" si="3"/>
        <v>#N/A</v>
      </c>
      <c r="P14" s="119">
        <f>'団体申込一覧表（男子）'!H22</f>
        <v>0</v>
      </c>
      <c r="Q14" s="119" t="e">
        <f>VLOOKUP(P14,登録情報男子!$R$1:$S$4,2,0)</f>
        <v>#N/A</v>
      </c>
      <c r="R14" s="131">
        <f>'団体申込一覧表（男子）'!J22</f>
        <v>0</v>
      </c>
      <c r="S14" s="120" t="e">
        <f t="shared" si="7"/>
        <v>#N/A</v>
      </c>
      <c r="T14">
        <f>'団体申込一覧表（男子）'!L22</f>
        <v>0</v>
      </c>
      <c r="U14" s="119" t="e">
        <f>VLOOKUP(T14,登録情報男子!$R$1:$S$4,2,0)</f>
        <v>#N/A</v>
      </c>
      <c r="V14">
        <f>'団体申込一覧表（男子）'!N22</f>
        <v>0</v>
      </c>
      <c r="W14" t="e">
        <f t="shared" si="4"/>
        <v>#N/A</v>
      </c>
      <c r="X14">
        <f>'団体申込一覧表（男子）'!P22</f>
        <v>0</v>
      </c>
      <c r="Y14" t="e">
        <f>VLOOKUP(X14,登録情報男子!$R$1:$S$4,2,0)</f>
        <v>#N/A</v>
      </c>
      <c r="Z14">
        <f>'団体申込一覧表（男子）'!R22</f>
        <v>0</v>
      </c>
      <c r="AA14" t="e">
        <f t="shared" si="5"/>
        <v>#N/A</v>
      </c>
      <c r="AB14">
        <f>'団体申込一覧表（男子）'!T22</f>
        <v>0</v>
      </c>
      <c r="AC14" t="e">
        <f>VLOOKUP(AB14,登録情報男子!$R$1:$S$4,2,0)</f>
        <v>#N/A</v>
      </c>
      <c r="AD14">
        <f>'団体申込一覧表（男子）'!V22</f>
        <v>0</v>
      </c>
      <c r="AE14" t="e">
        <f t="shared" si="6"/>
        <v>#N/A</v>
      </c>
    </row>
    <row r="15" spans="1:34" x14ac:dyDescent="0.15">
      <c r="A15" t="e">
        <f>VLOOKUP(K15,登録情報男子!$A$2:$O$2004,12,0)</f>
        <v>#N/A</v>
      </c>
      <c r="B15" t="e">
        <f>VLOOKUP(K15,登録情報男子!$A$2:$O$2004,14,0)</f>
        <v>#N/A</v>
      </c>
      <c r="C15" t="e">
        <f>VLOOKUP(K15,登録情報男子!$A$2:$O$2004,7,0)</f>
        <v>#N/A</v>
      </c>
      <c r="D15" t="e">
        <f>VLOOKUP(K15,登録情報男子!$A$2:$O$2004,15,0)</f>
        <v>#N/A</v>
      </c>
      <c r="E15" t="s">
        <v>14619</v>
      </c>
      <c r="F15">
        <v>1</v>
      </c>
      <c r="G15" t="e">
        <f>VLOOKUP(K15,登録情報男子!$A$2:$O$2004,5,0)</f>
        <v>#N/A</v>
      </c>
      <c r="H15" t="e">
        <f>VLOOKUP(K15,登録情報男子!$A$2:$O$2004,3,0)</f>
        <v>#N/A</v>
      </c>
      <c r="K15">
        <f>'団体申込一覧表（男子）'!C23</f>
        <v>0</v>
      </c>
      <c r="L15" t="e">
        <f t="shared" si="0"/>
        <v>#N/A</v>
      </c>
      <c r="M15" t="e">
        <f t="shared" si="1"/>
        <v>#N/A</v>
      </c>
      <c r="N15" t="e">
        <f t="shared" si="2"/>
        <v>#N/A</v>
      </c>
      <c r="O15" s="119" t="e">
        <f t="shared" si="3"/>
        <v>#N/A</v>
      </c>
      <c r="P15" s="119">
        <f>'団体申込一覧表（男子）'!H23</f>
        <v>0</v>
      </c>
      <c r="Q15" s="119" t="e">
        <f>VLOOKUP(P15,登録情報男子!$R$1:$S$4,2,0)</f>
        <v>#N/A</v>
      </c>
      <c r="R15" s="131">
        <f>'団体申込一覧表（男子）'!J23</f>
        <v>0</v>
      </c>
      <c r="S15" s="120" t="e">
        <f t="shared" si="7"/>
        <v>#N/A</v>
      </c>
      <c r="T15">
        <f>'団体申込一覧表（男子）'!L23</f>
        <v>0</v>
      </c>
      <c r="U15" s="119" t="e">
        <f>VLOOKUP(T15,登録情報男子!$R$1:$S$4,2,0)</f>
        <v>#N/A</v>
      </c>
      <c r="V15">
        <f>'団体申込一覧表（男子）'!N23</f>
        <v>0</v>
      </c>
      <c r="W15" t="e">
        <f t="shared" si="4"/>
        <v>#N/A</v>
      </c>
      <c r="X15">
        <f>'団体申込一覧表（男子）'!P23</f>
        <v>0</v>
      </c>
      <c r="Y15" t="e">
        <f>VLOOKUP(X15,登録情報男子!$R$1:$S$4,2,0)</f>
        <v>#N/A</v>
      </c>
      <c r="Z15">
        <f>'団体申込一覧表（男子）'!R23</f>
        <v>0</v>
      </c>
      <c r="AA15" t="e">
        <f t="shared" si="5"/>
        <v>#N/A</v>
      </c>
      <c r="AB15">
        <f>'団体申込一覧表（男子）'!T23</f>
        <v>0</v>
      </c>
      <c r="AC15" t="e">
        <f>VLOOKUP(AB15,登録情報男子!$R$1:$S$4,2,0)</f>
        <v>#N/A</v>
      </c>
      <c r="AD15">
        <f>'団体申込一覧表（男子）'!V23</f>
        <v>0</v>
      </c>
      <c r="AE15" t="e">
        <f t="shared" si="6"/>
        <v>#N/A</v>
      </c>
    </row>
    <row r="16" spans="1:34" x14ac:dyDescent="0.15">
      <c r="A16" t="e">
        <f>VLOOKUP(K16,登録情報男子!$A$2:$O$2004,12,0)</f>
        <v>#N/A</v>
      </c>
      <c r="B16" t="e">
        <f>VLOOKUP(K16,登録情報男子!$A$2:$O$2004,14,0)</f>
        <v>#N/A</v>
      </c>
      <c r="C16" t="e">
        <f>VLOOKUP(K16,登録情報男子!$A$2:$O$2004,7,0)</f>
        <v>#N/A</v>
      </c>
      <c r="D16" t="e">
        <f>VLOOKUP(K16,登録情報男子!$A$2:$O$2004,15,0)</f>
        <v>#N/A</v>
      </c>
      <c r="E16" t="s">
        <v>14619</v>
      </c>
      <c r="F16">
        <v>1</v>
      </c>
      <c r="G16" t="e">
        <f>VLOOKUP(K16,登録情報男子!$A$2:$O$2004,5,0)</f>
        <v>#N/A</v>
      </c>
      <c r="H16" t="e">
        <f>VLOOKUP(K16,登録情報男子!$A$2:$O$2004,3,0)</f>
        <v>#N/A</v>
      </c>
      <c r="K16">
        <f>'団体申込一覧表（男子）'!C24</f>
        <v>0</v>
      </c>
      <c r="L16" t="e">
        <f t="shared" si="0"/>
        <v>#N/A</v>
      </c>
      <c r="M16" t="e">
        <f t="shared" si="1"/>
        <v>#N/A</v>
      </c>
      <c r="N16" t="e">
        <f t="shared" si="2"/>
        <v>#N/A</v>
      </c>
      <c r="O16" s="119" t="e">
        <f t="shared" si="3"/>
        <v>#N/A</v>
      </c>
      <c r="P16" s="119">
        <f>'団体申込一覧表（男子）'!H24</f>
        <v>0</v>
      </c>
      <c r="Q16" s="119" t="e">
        <f>VLOOKUP(P16,登録情報男子!$R$1:$S$4,2,0)</f>
        <v>#N/A</v>
      </c>
      <c r="R16" s="131">
        <f>'団体申込一覧表（男子）'!J24</f>
        <v>0</v>
      </c>
      <c r="S16" s="120" t="e">
        <f t="shared" si="7"/>
        <v>#N/A</v>
      </c>
      <c r="T16">
        <f>'団体申込一覧表（男子）'!L24</f>
        <v>0</v>
      </c>
      <c r="U16" s="119" t="e">
        <f>VLOOKUP(T16,登録情報男子!$R$1:$S$4,2,0)</f>
        <v>#N/A</v>
      </c>
      <c r="V16">
        <f>'団体申込一覧表（男子）'!N24</f>
        <v>0</v>
      </c>
      <c r="W16" t="e">
        <f t="shared" si="4"/>
        <v>#N/A</v>
      </c>
      <c r="X16">
        <f>'団体申込一覧表（男子）'!P24</f>
        <v>0</v>
      </c>
      <c r="Y16" t="e">
        <f>VLOOKUP(X16,登録情報男子!$R$1:$S$4,2,0)</f>
        <v>#N/A</v>
      </c>
      <c r="Z16">
        <f>'団体申込一覧表（男子）'!R24</f>
        <v>0</v>
      </c>
      <c r="AA16" t="e">
        <f t="shared" si="5"/>
        <v>#N/A</v>
      </c>
      <c r="AB16">
        <f>'団体申込一覧表（男子）'!T24</f>
        <v>0</v>
      </c>
      <c r="AC16" t="e">
        <f>VLOOKUP(AB16,登録情報男子!$R$1:$S$4,2,0)</f>
        <v>#N/A</v>
      </c>
      <c r="AD16">
        <f>'団体申込一覧表（男子）'!V24</f>
        <v>0</v>
      </c>
      <c r="AE16" t="e">
        <f t="shared" si="6"/>
        <v>#N/A</v>
      </c>
    </row>
    <row r="17" spans="1:31" x14ac:dyDescent="0.15">
      <c r="A17" t="e">
        <f>VLOOKUP(K17,登録情報男子!$A$2:$O$2004,12,0)</f>
        <v>#N/A</v>
      </c>
      <c r="B17" t="e">
        <f>VLOOKUP(K17,登録情報男子!$A$2:$O$2004,14,0)</f>
        <v>#N/A</v>
      </c>
      <c r="C17" t="e">
        <f>VLOOKUP(K17,登録情報男子!$A$2:$O$2004,7,0)</f>
        <v>#N/A</v>
      </c>
      <c r="D17" t="e">
        <f>VLOOKUP(K17,登録情報男子!$A$2:$O$2004,15,0)</f>
        <v>#N/A</v>
      </c>
      <c r="E17" t="s">
        <v>14619</v>
      </c>
      <c r="F17">
        <v>1</v>
      </c>
      <c r="G17" t="e">
        <f>VLOOKUP(K17,登録情報男子!$A$2:$O$2004,5,0)</f>
        <v>#N/A</v>
      </c>
      <c r="H17" t="e">
        <f>VLOOKUP(K17,登録情報男子!$A$2:$O$2004,3,0)</f>
        <v>#N/A</v>
      </c>
      <c r="K17">
        <f>'団体申込一覧表（男子）'!C25</f>
        <v>0</v>
      </c>
      <c r="L17" t="e">
        <f t="shared" si="0"/>
        <v>#N/A</v>
      </c>
      <c r="M17" t="e">
        <f t="shared" si="1"/>
        <v>#N/A</v>
      </c>
      <c r="N17" t="e">
        <f t="shared" si="2"/>
        <v>#N/A</v>
      </c>
      <c r="O17" s="119" t="e">
        <f t="shared" si="3"/>
        <v>#N/A</v>
      </c>
      <c r="P17" s="119">
        <f>'団体申込一覧表（男子）'!H25</f>
        <v>0</v>
      </c>
      <c r="Q17" s="119" t="e">
        <f>VLOOKUP(P17,登録情報男子!$R$1:$S$4,2,0)</f>
        <v>#N/A</v>
      </c>
      <c r="R17" s="131">
        <f>'団体申込一覧表（男子）'!J25</f>
        <v>0</v>
      </c>
      <c r="S17" s="120" t="e">
        <f t="shared" si="7"/>
        <v>#N/A</v>
      </c>
      <c r="T17">
        <f>'団体申込一覧表（男子）'!L25</f>
        <v>0</v>
      </c>
      <c r="U17" s="119" t="e">
        <f>VLOOKUP(T17,登録情報男子!$R$1:$S$4,2,0)</f>
        <v>#N/A</v>
      </c>
      <c r="V17">
        <f>'団体申込一覧表（男子）'!N25</f>
        <v>0</v>
      </c>
      <c r="W17" t="e">
        <f t="shared" si="4"/>
        <v>#N/A</v>
      </c>
      <c r="X17">
        <f>'団体申込一覧表（男子）'!P25</f>
        <v>0</v>
      </c>
      <c r="Y17" t="e">
        <f>VLOOKUP(X17,登録情報男子!$R$1:$S$4,2,0)</f>
        <v>#N/A</v>
      </c>
      <c r="Z17">
        <f>'団体申込一覧表（男子）'!R25</f>
        <v>0</v>
      </c>
      <c r="AA17" t="e">
        <f t="shared" si="5"/>
        <v>#N/A</v>
      </c>
      <c r="AB17">
        <f>'団体申込一覧表（男子）'!T25</f>
        <v>0</v>
      </c>
      <c r="AC17" t="e">
        <f>VLOOKUP(AB17,登録情報男子!$R$1:$S$4,2,0)</f>
        <v>#N/A</v>
      </c>
      <c r="AD17">
        <f>'団体申込一覧表（男子）'!V25</f>
        <v>0</v>
      </c>
      <c r="AE17" t="e">
        <f t="shared" si="6"/>
        <v>#N/A</v>
      </c>
    </row>
    <row r="18" spans="1:31" x14ac:dyDescent="0.15">
      <c r="A18" t="e">
        <f>VLOOKUP(K18,登録情報男子!$A$2:$O$2004,12,0)</f>
        <v>#N/A</v>
      </c>
      <c r="B18" t="e">
        <f>VLOOKUP(K18,登録情報男子!$A$2:$O$2004,14,0)</f>
        <v>#N/A</v>
      </c>
      <c r="C18" t="e">
        <f>VLOOKUP(K18,登録情報男子!$A$2:$O$2004,7,0)</f>
        <v>#N/A</v>
      </c>
      <c r="D18" t="e">
        <f>VLOOKUP(K18,登録情報男子!$A$2:$O$2004,15,0)</f>
        <v>#N/A</v>
      </c>
      <c r="E18" t="s">
        <v>14619</v>
      </c>
      <c r="F18">
        <v>1</v>
      </c>
      <c r="G18" t="e">
        <f>VLOOKUP(K18,登録情報男子!$A$2:$O$2004,5,0)</f>
        <v>#N/A</v>
      </c>
      <c r="H18" t="e">
        <f>VLOOKUP(K18,登録情報男子!$A$2:$O$2004,3,0)</f>
        <v>#N/A</v>
      </c>
      <c r="K18">
        <f>'団体申込一覧表（男子）'!C26</f>
        <v>0</v>
      </c>
      <c r="L18" t="e">
        <f t="shared" si="0"/>
        <v>#N/A</v>
      </c>
      <c r="M18" t="e">
        <f t="shared" si="1"/>
        <v>#N/A</v>
      </c>
      <c r="N18" t="e">
        <f t="shared" si="2"/>
        <v>#N/A</v>
      </c>
      <c r="O18" s="119" t="e">
        <f t="shared" si="3"/>
        <v>#N/A</v>
      </c>
      <c r="P18" s="119">
        <f>'団体申込一覧表（男子）'!H26</f>
        <v>0</v>
      </c>
      <c r="Q18" s="119" t="e">
        <f>VLOOKUP(P18,登録情報男子!$R$1:$S$4,2,0)</f>
        <v>#N/A</v>
      </c>
      <c r="R18" s="131">
        <f>'団体申込一覧表（男子）'!J26</f>
        <v>0</v>
      </c>
      <c r="S18" s="120" t="e">
        <f t="shared" si="7"/>
        <v>#N/A</v>
      </c>
      <c r="T18">
        <f>'団体申込一覧表（男子）'!L26</f>
        <v>0</v>
      </c>
      <c r="U18" s="119" t="e">
        <f>VLOOKUP(T18,登録情報男子!$R$1:$S$4,2,0)</f>
        <v>#N/A</v>
      </c>
      <c r="V18">
        <f>'団体申込一覧表（男子）'!N26</f>
        <v>0</v>
      </c>
      <c r="W18" t="e">
        <f t="shared" si="4"/>
        <v>#N/A</v>
      </c>
      <c r="X18">
        <f>'団体申込一覧表（男子）'!P26</f>
        <v>0</v>
      </c>
      <c r="Y18" t="e">
        <f>VLOOKUP(X18,登録情報男子!$R$1:$S$4,2,0)</f>
        <v>#N/A</v>
      </c>
      <c r="Z18">
        <f>'団体申込一覧表（男子）'!R26</f>
        <v>0</v>
      </c>
      <c r="AA18" t="e">
        <f t="shared" si="5"/>
        <v>#N/A</v>
      </c>
      <c r="AB18">
        <f>'団体申込一覧表（男子）'!T26</f>
        <v>0</v>
      </c>
      <c r="AC18" t="e">
        <f>VLOOKUP(AB18,登録情報男子!$R$1:$S$4,2,0)</f>
        <v>#N/A</v>
      </c>
      <c r="AD18">
        <f>'団体申込一覧表（男子）'!V26</f>
        <v>0</v>
      </c>
      <c r="AE18" t="e">
        <f t="shared" si="6"/>
        <v>#N/A</v>
      </c>
    </row>
    <row r="19" spans="1:31" x14ac:dyDescent="0.15">
      <c r="A19" t="e">
        <f>VLOOKUP(K19,登録情報男子!$A$2:$O$2004,12,0)</f>
        <v>#N/A</v>
      </c>
      <c r="B19" t="e">
        <f>VLOOKUP(K19,登録情報男子!$A$2:$O$2004,14,0)</f>
        <v>#N/A</v>
      </c>
      <c r="C19" t="e">
        <f>VLOOKUP(K19,登録情報男子!$A$2:$O$2004,7,0)</f>
        <v>#N/A</v>
      </c>
      <c r="D19" t="e">
        <f>VLOOKUP(K19,登録情報男子!$A$2:$O$2004,15,0)</f>
        <v>#N/A</v>
      </c>
      <c r="E19" t="s">
        <v>14619</v>
      </c>
      <c r="F19">
        <v>1</v>
      </c>
      <c r="G19" t="e">
        <f>VLOOKUP(K19,登録情報男子!$A$2:$O$2004,5,0)</f>
        <v>#N/A</v>
      </c>
      <c r="H19" t="e">
        <f>VLOOKUP(K19,登録情報男子!$A$2:$O$2004,3,0)</f>
        <v>#N/A</v>
      </c>
      <c r="K19">
        <f>'団体申込一覧表（男子）'!C27</f>
        <v>0</v>
      </c>
      <c r="L19" t="e">
        <f t="shared" si="0"/>
        <v>#N/A</v>
      </c>
      <c r="M19" t="e">
        <f t="shared" si="1"/>
        <v>#N/A</v>
      </c>
      <c r="N19" t="e">
        <f t="shared" si="2"/>
        <v>#N/A</v>
      </c>
      <c r="O19" s="119" t="e">
        <f t="shared" si="3"/>
        <v>#N/A</v>
      </c>
      <c r="P19" s="119">
        <f>'団体申込一覧表（男子）'!H27</f>
        <v>0</v>
      </c>
      <c r="Q19" s="119" t="e">
        <f>VLOOKUP(P19,登録情報男子!$R$1:$S$4,2,0)</f>
        <v>#N/A</v>
      </c>
      <c r="R19" s="131">
        <f>'団体申込一覧表（男子）'!J27</f>
        <v>0</v>
      </c>
      <c r="S19" s="120" t="e">
        <f t="shared" si="7"/>
        <v>#N/A</v>
      </c>
      <c r="T19">
        <f>'団体申込一覧表（男子）'!L27</f>
        <v>0</v>
      </c>
      <c r="U19" s="119" t="e">
        <f>VLOOKUP(T19,登録情報男子!$R$1:$S$4,2,0)</f>
        <v>#N/A</v>
      </c>
      <c r="V19">
        <f>'団体申込一覧表（男子）'!N27</f>
        <v>0</v>
      </c>
      <c r="W19" t="e">
        <f t="shared" si="4"/>
        <v>#N/A</v>
      </c>
      <c r="X19">
        <f>'団体申込一覧表（男子）'!P27</f>
        <v>0</v>
      </c>
      <c r="Y19" t="e">
        <f>VLOOKUP(X19,登録情報男子!$R$1:$S$4,2,0)</f>
        <v>#N/A</v>
      </c>
      <c r="Z19">
        <f>'団体申込一覧表（男子）'!R27</f>
        <v>0</v>
      </c>
      <c r="AA19" t="e">
        <f t="shared" si="5"/>
        <v>#N/A</v>
      </c>
      <c r="AB19">
        <f>'団体申込一覧表（男子）'!T27</f>
        <v>0</v>
      </c>
      <c r="AC19" t="e">
        <f>VLOOKUP(AB19,登録情報男子!$R$1:$S$4,2,0)</f>
        <v>#N/A</v>
      </c>
      <c r="AD19">
        <f>'団体申込一覧表（男子）'!V27</f>
        <v>0</v>
      </c>
      <c r="AE19" t="e">
        <f t="shared" si="6"/>
        <v>#N/A</v>
      </c>
    </row>
    <row r="20" spans="1:31" x14ac:dyDescent="0.15">
      <c r="A20" t="e">
        <f>VLOOKUP(K20,登録情報男子!$A$2:$O$2004,12,0)</f>
        <v>#N/A</v>
      </c>
      <c r="B20" t="e">
        <f>VLOOKUP(K20,登録情報男子!$A$2:$O$2004,14,0)</f>
        <v>#N/A</v>
      </c>
      <c r="C20" t="e">
        <f>VLOOKUP(K20,登録情報男子!$A$2:$O$2004,7,0)</f>
        <v>#N/A</v>
      </c>
      <c r="D20" t="e">
        <f>VLOOKUP(K20,登録情報男子!$A$2:$O$2004,15,0)</f>
        <v>#N/A</v>
      </c>
      <c r="E20" t="s">
        <v>14619</v>
      </c>
      <c r="F20">
        <v>1</v>
      </c>
      <c r="G20" t="e">
        <f>VLOOKUP(K20,登録情報男子!$A$2:$O$2004,5,0)</f>
        <v>#N/A</v>
      </c>
      <c r="H20" t="e">
        <f>VLOOKUP(K20,登録情報男子!$A$2:$O$2004,3,0)</f>
        <v>#N/A</v>
      </c>
      <c r="K20">
        <f>'団体申込一覧表（男子）'!C28</f>
        <v>0</v>
      </c>
      <c r="L20" t="e">
        <f t="shared" si="0"/>
        <v>#N/A</v>
      </c>
      <c r="M20" t="e">
        <f t="shared" si="1"/>
        <v>#N/A</v>
      </c>
      <c r="N20" t="e">
        <f t="shared" si="2"/>
        <v>#N/A</v>
      </c>
      <c r="O20" s="119" t="e">
        <f t="shared" si="3"/>
        <v>#N/A</v>
      </c>
      <c r="P20" s="119">
        <f>'団体申込一覧表（男子）'!H28</f>
        <v>0</v>
      </c>
      <c r="Q20" s="119" t="e">
        <f>VLOOKUP(P20,登録情報男子!$R$1:$S$4,2,0)</f>
        <v>#N/A</v>
      </c>
      <c r="R20" s="131">
        <f>'団体申込一覧表（男子）'!J28</f>
        <v>0</v>
      </c>
      <c r="S20" s="120" t="e">
        <f t="shared" si="7"/>
        <v>#N/A</v>
      </c>
      <c r="T20">
        <f>'団体申込一覧表（男子）'!L28</f>
        <v>0</v>
      </c>
      <c r="U20" s="119" t="e">
        <f>VLOOKUP(T20,登録情報男子!$R$1:$S$4,2,0)</f>
        <v>#N/A</v>
      </c>
      <c r="V20">
        <f>'団体申込一覧表（男子）'!N28</f>
        <v>0</v>
      </c>
      <c r="W20" t="e">
        <f t="shared" si="4"/>
        <v>#N/A</v>
      </c>
      <c r="X20">
        <f>'団体申込一覧表（男子）'!P28</f>
        <v>0</v>
      </c>
      <c r="Y20" t="e">
        <f>VLOOKUP(X20,登録情報男子!$R$1:$S$4,2,0)</f>
        <v>#N/A</v>
      </c>
      <c r="Z20">
        <f>'団体申込一覧表（男子）'!R28</f>
        <v>0</v>
      </c>
      <c r="AA20" t="e">
        <f t="shared" si="5"/>
        <v>#N/A</v>
      </c>
      <c r="AB20">
        <f>'団体申込一覧表（男子）'!T28</f>
        <v>0</v>
      </c>
      <c r="AC20" t="e">
        <f>VLOOKUP(AB20,登録情報男子!$R$1:$S$4,2,0)</f>
        <v>#N/A</v>
      </c>
      <c r="AD20">
        <f>'団体申込一覧表（男子）'!V28</f>
        <v>0</v>
      </c>
      <c r="AE20" t="e">
        <f t="shared" si="6"/>
        <v>#N/A</v>
      </c>
    </row>
    <row r="21" spans="1:31" x14ac:dyDescent="0.15">
      <c r="A21" t="e">
        <f>VLOOKUP(K21,登録情報男子!$A$2:$O$2004,12,0)</f>
        <v>#N/A</v>
      </c>
      <c r="B21" t="e">
        <f>VLOOKUP(K21,登録情報男子!$A$2:$O$2004,14,0)</f>
        <v>#N/A</v>
      </c>
      <c r="C21" t="e">
        <f>VLOOKUP(K21,登録情報男子!$A$2:$O$2004,7,0)</f>
        <v>#N/A</v>
      </c>
      <c r="D21" t="e">
        <f>VLOOKUP(K21,登録情報男子!$A$2:$O$2004,15,0)</f>
        <v>#N/A</v>
      </c>
      <c r="E21" t="s">
        <v>14619</v>
      </c>
      <c r="F21">
        <v>1</v>
      </c>
      <c r="G21" t="e">
        <f>VLOOKUP(K21,登録情報男子!$A$2:$O$2004,5,0)</f>
        <v>#N/A</v>
      </c>
      <c r="H21" t="e">
        <f>VLOOKUP(K21,登録情報男子!$A$2:$O$2004,3,0)</f>
        <v>#N/A</v>
      </c>
      <c r="K21">
        <f>'団体申込一覧表（男子）'!C29</f>
        <v>0</v>
      </c>
      <c r="L21" t="e">
        <f t="shared" si="0"/>
        <v>#N/A</v>
      </c>
      <c r="M21" t="e">
        <f t="shared" si="1"/>
        <v>#N/A</v>
      </c>
      <c r="N21" t="e">
        <f t="shared" si="2"/>
        <v>#N/A</v>
      </c>
      <c r="O21" s="119" t="e">
        <f t="shared" si="3"/>
        <v>#N/A</v>
      </c>
      <c r="P21" s="119">
        <f>'団体申込一覧表（男子）'!H29</f>
        <v>0</v>
      </c>
      <c r="Q21" s="119" t="e">
        <f>VLOOKUP(P21,登録情報男子!$R$1:$S$4,2,0)</f>
        <v>#N/A</v>
      </c>
      <c r="R21" s="131">
        <f>'団体申込一覧表（男子）'!J29</f>
        <v>0</v>
      </c>
      <c r="S21" s="120" t="e">
        <f t="shared" si="7"/>
        <v>#N/A</v>
      </c>
      <c r="T21">
        <f>'団体申込一覧表（男子）'!L29</f>
        <v>0</v>
      </c>
      <c r="U21" s="119" t="e">
        <f>VLOOKUP(T21,登録情報男子!$R$1:$S$4,2,0)</f>
        <v>#N/A</v>
      </c>
      <c r="V21">
        <f>'団体申込一覧表（男子）'!N29</f>
        <v>0</v>
      </c>
      <c r="W21" t="e">
        <f t="shared" si="4"/>
        <v>#N/A</v>
      </c>
      <c r="X21">
        <f>'団体申込一覧表（男子）'!P29</f>
        <v>0</v>
      </c>
      <c r="Y21" t="e">
        <f>VLOOKUP(X21,登録情報男子!$R$1:$S$4,2,0)</f>
        <v>#N/A</v>
      </c>
      <c r="Z21">
        <f>'団体申込一覧表（男子）'!R29</f>
        <v>0</v>
      </c>
      <c r="AA21" t="e">
        <f t="shared" si="5"/>
        <v>#N/A</v>
      </c>
      <c r="AB21">
        <f>'団体申込一覧表（男子）'!T29</f>
        <v>0</v>
      </c>
      <c r="AC21" t="e">
        <f>VLOOKUP(AB21,登録情報男子!$R$1:$S$4,2,0)</f>
        <v>#N/A</v>
      </c>
      <c r="AD21">
        <f>'団体申込一覧表（男子）'!V29</f>
        <v>0</v>
      </c>
      <c r="AE21" t="e">
        <f t="shared" si="6"/>
        <v>#N/A</v>
      </c>
    </row>
    <row r="22" spans="1:31" x14ac:dyDescent="0.15">
      <c r="A22" t="e">
        <f>VLOOKUP(K22,登録情報男子!$A$2:$O$2004,12,0)</f>
        <v>#N/A</v>
      </c>
      <c r="B22" t="e">
        <f>VLOOKUP(K22,登録情報男子!$A$2:$O$2004,14,0)</f>
        <v>#N/A</v>
      </c>
      <c r="C22" t="e">
        <f>VLOOKUP(K22,登録情報男子!$A$2:$O$2004,7,0)</f>
        <v>#N/A</v>
      </c>
      <c r="D22" t="e">
        <f>VLOOKUP(K22,登録情報男子!$A$2:$O$2004,15,0)</f>
        <v>#N/A</v>
      </c>
      <c r="E22" t="s">
        <v>14619</v>
      </c>
      <c r="F22">
        <v>1</v>
      </c>
      <c r="G22" t="e">
        <f>VLOOKUP(K22,登録情報男子!$A$2:$O$2004,5,0)</f>
        <v>#N/A</v>
      </c>
      <c r="H22" t="e">
        <f>VLOOKUP(K22,登録情報男子!$A$2:$O$2004,3,0)</f>
        <v>#N/A</v>
      </c>
      <c r="K22">
        <f>'団体申込一覧表（男子）'!C30</f>
        <v>0</v>
      </c>
      <c r="L22" t="e">
        <f t="shared" si="0"/>
        <v>#N/A</v>
      </c>
      <c r="M22" t="e">
        <f t="shared" si="1"/>
        <v>#N/A</v>
      </c>
      <c r="N22" t="e">
        <f t="shared" si="2"/>
        <v>#N/A</v>
      </c>
      <c r="O22" s="119" t="e">
        <f t="shared" si="3"/>
        <v>#N/A</v>
      </c>
      <c r="P22" s="119">
        <f>'団体申込一覧表（男子）'!H30</f>
        <v>0</v>
      </c>
      <c r="Q22" s="119" t="e">
        <f>VLOOKUP(P22,登録情報男子!$R$1:$S$4,2,0)</f>
        <v>#N/A</v>
      </c>
      <c r="R22" s="131">
        <f>'団体申込一覧表（男子）'!J30</f>
        <v>0</v>
      </c>
      <c r="S22" s="120" t="e">
        <f t="shared" si="7"/>
        <v>#N/A</v>
      </c>
      <c r="T22">
        <f>'団体申込一覧表（男子）'!L30</f>
        <v>0</v>
      </c>
      <c r="U22" s="119" t="e">
        <f>VLOOKUP(T22,登録情報男子!$R$1:$S$4,2,0)</f>
        <v>#N/A</v>
      </c>
      <c r="V22">
        <f>'団体申込一覧表（男子）'!N30</f>
        <v>0</v>
      </c>
      <c r="W22" t="e">
        <f t="shared" si="4"/>
        <v>#N/A</v>
      </c>
      <c r="X22">
        <f>'団体申込一覧表（男子）'!P30</f>
        <v>0</v>
      </c>
      <c r="Y22" t="e">
        <f>VLOOKUP(X22,登録情報男子!$R$1:$S$4,2,0)</f>
        <v>#N/A</v>
      </c>
      <c r="Z22">
        <f>'団体申込一覧表（男子）'!R30</f>
        <v>0</v>
      </c>
      <c r="AA22" t="e">
        <f t="shared" si="5"/>
        <v>#N/A</v>
      </c>
      <c r="AB22">
        <f>'団体申込一覧表（男子）'!T30</f>
        <v>0</v>
      </c>
      <c r="AC22" t="e">
        <f>VLOOKUP(AB22,登録情報男子!$R$1:$S$4,2,0)</f>
        <v>#N/A</v>
      </c>
      <c r="AD22">
        <f>'団体申込一覧表（男子）'!V30</f>
        <v>0</v>
      </c>
      <c r="AE22" t="e">
        <f t="shared" si="6"/>
        <v>#N/A</v>
      </c>
    </row>
    <row r="23" spans="1:31" x14ac:dyDescent="0.15">
      <c r="A23" t="e">
        <f>VLOOKUP(K23,登録情報男子!$A$2:$O$2004,12,0)</f>
        <v>#N/A</v>
      </c>
      <c r="B23" t="e">
        <f>VLOOKUP(K23,登録情報男子!$A$2:$O$2004,14,0)</f>
        <v>#N/A</v>
      </c>
      <c r="C23" t="e">
        <f>VLOOKUP(K23,登録情報男子!$A$2:$O$2004,7,0)</f>
        <v>#N/A</v>
      </c>
      <c r="D23" t="e">
        <f>VLOOKUP(K23,登録情報男子!$A$2:$O$2004,15,0)</f>
        <v>#N/A</v>
      </c>
      <c r="E23" t="s">
        <v>14619</v>
      </c>
      <c r="F23">
        <v>1</v>
      </c>
      <c r="G23" t="e">
        <f>VLOOKUP(K23,登録情報男子!$A$2:$O$2004,5,0)</f>
        <v>#N/A</v>
      </c>
      <c r="H23" t="e">
        <f>VLOOKUP(K23,登録情報男子!$A$2:$O$2004,3,0)</f>
        <v>#N/A</v>
      </c>
      <c r="K23">
        <f>'団体申込一覧表（男子）'!C31</f>
        <v>0</v>
      </c>
      <c r="L23" t="e">
        <f t="shared" si="0"/>
        <v>#N/A</v>
      </c>
      <c r="M23" t="e">
        <f t="shared" si="1"/>
        <v>#N/A</v>
      </c>
      <c r="N23" t="e">
        <f t="shared" si="2"/>
        <v>#N/A</v>
      </c>
      <c r="O23" s="119" t="e">
        <f t="shared" si="3"/>
        <v>#N/A</v>
      </c>
      <c r="P23" s="119">
        <f>'団体申込一覧表（男子）'!H31</f>
        <v>0</v>
      </c>
      <c r="Q23" s="119" t="e">
        <f>VLOOKUP(P23,登録情報男子!$R$1:$S$4,2,0)</f>
        <v>#N/A</v>
      </c>
      <c r="R23" s="131">
        <f>'団体申込一覧表（男子）'!J31</f>
        <v>0</v>
      </c>
      <c r="S23" s="120" t="e">
        <f t="shared" si="7"/>
        <v>#N/A</v>
      </c>
      <c r="T23">
        <f>'団体申込一覧表（男子）'!L31</f>
        <v>0</v>
      </c>
      <c r="U23" s="119" t="e">
        <f>VLOOKUP(T23,登録情報男子!$R$1:$S$4,2,0)</f>
        <v>#N/A</v>
      </c>
      <c r="V23">
        <f>'団体申込一覧表（男子）'!N31</f>
        <v>0</v>
      </c>
      <c r="W23" t="e">
        <f t="shared" si="4"/>
        <v>#N/A</v>
      </c>
      <c r="X23">
        <f>'団体申込一覧表（男子）'!P31</f>
        <v>0</v>
      </c>
      <c r="Y23" t="e">
        <f>VLOOKUP(X23,登録情報男子!$R$1:$S$4,2,0)</f>
        <v>#N/A</v>
      </c>
      <c r="Z23">
        <f>'団体申込一覧表（男子）'!R31</f>
        <v>0</v>
      </c>
      <c r="AA23" t="e">
        <f t="shared" si="5"/>
        <v>#N/A</v>
      </c>
      <c r="AB23">
        <f>'団体申込一覧表（男子）'!T31</f>
        <v>0</v>
      </c>
      <c r="AC23" t="e">
        <f>VLOOKUP(AB23,登録情報男子!$R$1:$S$4,2,0)</f>
        <v>#N/A</v>
      </c>
      <c r="AD23">
        <f>'団体申込一覧表（男子）'!V31</f>
        <v>0</v>
      </c>
      <c r="AE23" t="e">
        <f t="shared" si="6"/>
        <v>#N/A</v>
      </c>
    </row>
    <row r="24" spans="1:31" x14ac:dyDescent="0.15">
      <c r="A24" t="e">
        <f>VLOOKUP(K24,登録情報男子!$A$2:$O$2004,12,0)</f>
        <v>#N/A</v>
      </c>
      <c r="B24" t="e">
        <f>VLOOKUP(K24,登録情報男子!$A$2:$O$2004,14,0)</f>
        <v>#N/A</v>
      </c>
      <c r="C24" t="e">
        <f>VLOOKUP(K24,登録情報男子!$A$2:$O$2004,7,0)</f>
        <v>#N/A</v>
      </c>
      <c r="D24" t="e">
        <f>VLOOKUP(K24,登録情報男子!$A$2:$O$2004,15,0)</f>
        <v>#N/A</v>
      </c>
      <c r="E24" t="s">
        <v>14619</v>
      </c>
      <c r="F24">
        <v>1</v>
      </c>
      <c r="G24" t="e">
        <f>VLOOKUP(K24,登録情報男子!$A$2:$O$2004,5,0)</f>
        <v>#N/A</v>
      </c>
      <c r="H24" t="e">
        <f>VLOOKUP(K24,登録情報男子!$A$2:$O$2004,3,0)</f>
        <v>#N/A</v>
      </c>
      <c r="K24">
        <f>'団体申込一覧表（男子）'!C32</f>
        <v>0</v>
      </c>
      <c r="L24" t="e">
        <f t="shared" si="0"/>
        <v>#N/A</v>
      </c>
      <c r="M24" t="e">
        <f t="shared" si="1"/>
        <v>#N/A</v>
      </c>
      <c r="N24" t="e">
        <f t="shared" si="2"/>
        <v>#N/A</v>
      </c>
      <c r="O24" s="119" t="e">
        <f t="shared" si="3"/>
        <v>#N/A</v>
      </c>
      <c r="P24" s="119">
        <f>'団体申込一覧表（男子）'!H32</f>
        <v>0</v>
      </c>
      <c r="Q24" s="119" t="e">
        <f>VLOOKUP(P24,登録情報男子!$R$1:$S$4,2,0)</f>
        <v>#N/A</v>
      </c>
      <c r="R24" s="131">
        <f>'団体申込一覧表（男子）'!J32</f>
        <v>0</v>
      </c>
      <c r="S24" s="120" t="e">
        <f t="shared" si="7"/>
        <v>#N/A</v>
      </c>
      <c r="T24">
        <f>'団体申込一覧表（男子）'!L32</f>
        <v>0</v>
      </c>
      <c r="U24" s="119" t="e">
        <f>VLOOKUP(T24,登録情報男子!$R$1:$S$4,2,0)</f>
        <v>#N/A</v>
      </c>
      <c r="V24">
        <f>'団体申込一覧表（男子）'!N32</f>
        <v>0</v>
      </c>
      <c r="W24" t="e">
        <f t="shared" si="4"/>
        <v>#N/A</v>
      </c>
      <c r="X24">
        <f>'団体申込一覧表（男子）'!P32</f>
        <v>0</v>
      </c>
      <c r="Y24" t="e">
        <f>VLOOKUP(X24,登録情報男子!$R$1:$S$4,2,0)</f>
        <v>#N/A</v>
      </c>
      <c r="Z24">
        <f>'団体申込一覧表（男子）'!R32</f>
        <v>0</v>
      </c>
      <c r="AA24" t="e">
        <f t="shared" si="5"/>
        <v>#N/A</v>
      </c>
      <c r="AB24">
        <f>'団体申込一覧表（男子）'!T32</f>
        <v>0</v>
      </c>
      <c r="AC24" t="e">
        <f>VLOOKUP(AB24,登録情報男子!$R$1:$S$4,2,0)</f>
        <v>#N/A</v>
      </c>
      <c r="AD24">
        <f>'団体申込一覧表（男子）'!V32</f>
        <v>0</v>
      </c>
      <c r="AE24" t="e">
        <f t="shared" si="6"/>
        <v>#N/A</v>
      </c>
    </row>
    <row r="25" spans="1:31" x14ac:dyDescent="0.15">
      <c r="A25" t="e">
        <f>VLOOKUP(K25,登録情報男子!$A$2:$O$2004,12,0)</f>
        <v>#N/A</v>
      </c>
      <c r="B25" t="e">
        <f>VLOOKUP(K25,登録情報男子!$A$2:$O$2004,14,0)</f>
        <v>#N/A</v>
      </c>
      <c r="C25" t="e">
        <f>VLOOKUP(K25,登録情報男子!$A$2:$O$2004,7,0)</f>
        <v>#N/A</v>
      </c>
      <c r="D25" t="e">
        <f>VLOOKUP(K25,登録情報男子!$A$2:$O$2004,15,0)</f>
        <v>#N/A</v>
      </c>
      <c r="E25" t="s">
        <v>14619</v>
      </c>
      <c r="F25">
        <v>1</v>
      </c>
      <c r="G25" t="e">
        <f>VLOOKUP(K25,登録情報男子!$A$2:$O$2004,5,0)</f>
        <v>#N/A</v>
      </c>
      <c r="H25" t="e">
        <f>VLOOKUP(K25,登録情報男子!$A$2:$O$2004,3,0)</f>
        <v>#N/A</v>
      </c>
      <c r="I25" s="118"/>
      <c r="J25" s="118"/>
      <c r="K25">
        <f>'団体申込一覧表（男子）'!C33</f>
        <v>0</v>
      </c>
      <c r="L25" t="e">
        <f t="shared" si="0"/>
        <v>#N/A</v>
      </c>
      <c r="M25" t="e">
        <f t="shared" si="1"/>
        <v>#N/A</v>
      </c>
      <c r="N25" t="e">
        <f t="shared" si="2"/>
        <v>#N/A</v>
      </c>
      <c r="O25" s="119" t="e">
        <f t="shared" si="3"/>
        <v>#N/A</v>
      </c>
      <c r="P25" s="119">
        <f>'団体申込一覧表（男子）'!H33</f>
        <v>0</v>
      </c>
      <c r="Q25" s="119" t="e">
        <f>VLOOKUP(P25,登録情報男子!$R$1:$S$4,2,0)</f>
        <v>#N/A</v>
      </c>
      <c r="R25" s="131">
        <f>'団体申込一覧表（男子）'!J33</f>
        <v>0</v>
      </c>
      <c r="S25" s="120" t="e">
        <f t="shared" si="7"/>
        <v>#N/A</v>
      </c>
      <c r="T25" s="118">
        <f>'団体申込一覧表（男子）'!L33</f>
        <v>0</v>
      </c>
      <c r="U25" s="119" t="e">
        <f>VLOOKUP(T25,登録情報男子!$R$1:$S$4,2,0)</f>
        <v>#N/A</v>
      </c>
      <c r="V25" s="118">
        <f>'団体申込一覧表（男子）'!N33</f>
        <v>0</v>
      </c>
      <c r="W25" s="120" t="e">
        <f t="shared" si="4"/>
        <v>#N/A</v>
      </c>
      <c r="X25">
        <f>'団体申込一覧表（男子）'!P33</f>
        <v>0</v>
      </c>
      <c r="Y25" t="e">
        <f>VLOOKUP(X25,登録情報男子!$R$1:$S$4,2,0)</f>
        <v>#N/A</v>
      </c>
      <c r="Z25">
        <f>'団体申込一覧表（男子）'!R33</f>
        <v>0</v>
      </c>
      <c r="AA25" t="e">
        <f t="shared" si="5"/>
        <v>#N/A</v>
      </c>
      <c r="AB25">
        <f>'団体申込一覧表（男子）'!T33</f>
        <v>0</v>
      </c>
      <c r="AC25" t="e">
        <f>VLOOKUP(AB25,登録情報男子!$R$1:$S$4,2,0)</f>
        <v>#N/A</v>
      </c>
      <c r="AD25">
        <f>'団体申込一覧表（男子）'!V33</f>
        <v>0</v>
      </c>
      <c r="AE25" t="e">
        <f t="shared" si="6"/>
        <v>#N/A</v>
      </c>
    </row>
    <row r="26" spans="1:31" x14ac:dyDescent="0.15">
      <c r="A26" t="e">
        <f>VLOOKUP(K26,登録情報男子!$A$2:$O$2004,12,0)</f>
        <v>#N/A</v>
      </c>
      <c r="B26" t="e">
        <f>VLOOKUP(K26,登録情報男子!$A$2:$O$2004,14,0)</f>
        <v>#N/A</v>
      </c>
      <c r="C26" t="e">
        <f>VLOOKUP(K26,登録情報男子!$A$2:$O$2004,7,0)</f>
        <v>#N/A</v>
      </c>
      <c r="D26" t="e">
        <f>VLOOKUP(K26,登録情報男子!$A$2:$O$2004,15,0)</f>
        <v>#N/A</v>
      </c>
      <c r="E26" t="s">
        <v>14619</v>
      </c>
      <c r="F26">
        <v>1</v>
      </c>
      <c r="G26" t="e">
        <f>VLOOKUP(K26,登録情報男子!$A$2:$O$2004,5,0)</f>
        <v>#N/A</v>
      </c>
      <c r="H26" t="e">
        <f>VLOOKUP(K26,登録情報男子!$A$2:$O$2004,3,0)</f>
        <v>#N/A</v>
      </c>
      <c r="K26">
        <f>'団体申込一覧表（男子）'!C34</f>
        <v>0</v>
      </c>
      <c r="L26" t="e">
        <f t="shared" si="0"/>
        <v>#N/A</v>
      </c>
      <c r="M26" t="e">
        <f t="shared" si="1"/>
        <v>#N/A</v>
      </c>
      <c r="N26" t="e">
        <f t="shared" si="2"/>
        <v>#N/A</v>
      </c>
      <c r="O26" s="119" t="e">
        <f t="shared" si="3"/>
        <v>#N/A</v>
      </c>
      <c r="P26" s="119">
        <f>'団体申込一覧表（男子）'!H34</f>
        <v>0</v>
      </c>
      <c r="Q26" s="119" t="e">
        <f>VLOOKUP(P26,登録情報男子!$R$1:$S$4,2,0)</f>
        <v>#N/A</v>
      </c>
      <c r="R26" s="131">
        <f>'団体申込一覧表（男子）'!J34</f>
        <v>0</v>
      </c>
      <c r="S26" s="120" t="e">
        <f t="shared" si="7"/>
        <v>#N/A</v>
      </c>
      <c r="T26">
        <f>'団体申込一覧表（男子）'!L34</f>
        <v>0</v>
      </c>
      <c r="U26" s="119" t="e">
        <f>VLOOKUP(T26,登録情報男子!$R$1:$S$4,2,0)</f>
        <v>#N/A</v>
      </c>
      <c r="V26">
        <f>'団体申込一覧表（男子）'!N34</f>
        <v>0</v>
      </c>
      <c r="W26" t="e">
        <f t="shared" si="4"/>
        <v>#N/A</v>
      </c>
      <c r="X26">
        <f>'団体申込一覧表（男子）'!P34</f>
        <v>0</v>
      </c>
      <c r="Y26" t="e">
        <f>VLOOKUP(X26,登録情報男子!$R$1:$S$4,2,0)</f>
        <v>#N/A</v>
      </c>
      <c r="Z26">
        <f>'団体申込一覧表（男子）'!R34</f>
        <v>0</v>
      </c>
      <c r="AA26" t="e">
        <f t="shared" si="5"/>
        <v>#N/A</v>
      </c>
      <c r="AB26">
        <f>'団体申込一覧表（男子）'!T34</f>
        <v>0</v>
      </c>
      <c r="AC26" t="e">
        <f>VLOOKUP(AB26,登録情報男子!$R$1:$S$4,2,0)</f>
        <v>#N/A</v>
      </c>
      <c r="AD26">
        <f>'団体申込一覧表（男子）'!V34</f>
        <v>0</v>
      </c>
      <c r="AE26" t="e">
        <f t="shared" si="6"/>
        <v>#N/A</v>
      </c>
    </row>
    <row r="27" spans="1:31" x14ac:dyDescent="0.15">
      <c r="A27" t="e">
        <f>VLOOKUP(K27,登録情報男子!$A$2:$O$2004,12,0)</f>
        <v>#N/A</v>
      </c>
      <c r="B27" t="e">
        <f>VLOOKUP(K27,登録情報男子!$A$2:$O$2004,14,0)</f>
        <v>#N/A</v>
      </c>
      <c r="C27" t="e">
        <f>VLOOKUP(K27,登録情報男子!$A$2:$O$2004,7,0)</f>
        <v>#N/A</v>
      </c>
      <c r="D27" t="e">
        <f>VLOOKUP(K27,登録情報男子!$A$2:$O$2004,15,0)</f>
        <v>#N/A</v>
      </c>
      <c r="E27" t="s">
        <v>14619</v>
      </c>
      <c r="F27">
        <v>1</v>
      </c>
      <c r="G27" t="e">
        <f>VLOOKUP(K27,登録情報男子!$A$2:$O$2004,5,0)</f>
        <v>#N/A</v>
      </c>
      <c r="H27" t="e">
        <f>VLOOKUP(K27,登録情報男子!$A$2:$O$2004,3,0)</f>
        <v>#N/A</v>
      </c>
      <c r="K27">
        <f>'団体申込一覧表（男子）'!C35</f>
        <v>0</v>
      </c>
      <c r="L27" t="e">
        <f t="shared" si="0"/>
        <v>#N/A</v>
      </c>
      <c r="M27" t="e">
        <f t="shared" si="1"/>
        <v>#N/A</v>
      </c>
      <c r="N27" t="e">
        <f t="shared" si="2"/>
        <v>#N/A</v>
      </c>
      <c r="O27" s="119" t="e">
        <f t="shared" si="3"/>
        <v>#N/A</v>
      </c>
      <c r="P27" s="119">
        <f>'団体申込一覧表（男子）'!H35</f>
        <v>0</v>
      </c>
      <c r="Q27" s="119" t="e">
        <f>VLOOKUP(P27,登録情報男子!$R$1:$S$4,2,0)</f>
        <v>#N/A</v>
      </c>
      <c r="R27" s="131">
        <f>'団体申込一覧表（男子）'!J35</f>
        <v>0</v>
      </c>
      <c r="S27" s="120" t="e">
        <f t="shared" si="7"/>
        <v>#N/A</v>
      </c>
      <c r="T27">
        <f>'団体申込一覧表（男子）'!L35</f>
        <v>0</v>
      </c>
      <c r="U27" s="119" t="e">
        <f>VLOOKUP(T27,登録情報男子!$R$1:$S$4,2,0)</f>
        <v>#N/A</v>
      </c>
      <c r="V27">
        <f>'団体申込一覧表（男子）'!N35</f>
        <v>0</v>
      </c>
      <c r="W27" t="e">
        <f t="shared" si="4"/>
        <v>#N/A</v>
      </c>
      <c r="X27">
        <f>'団体申込一覧表（男子）'!P35</f>
        <v>0</v>
      </c>
      <c r="Y27" t="e">
        <f>VLOOKUP(X27,登録情報男子!$R$1:$S$4,2,0)</f>
        <v>#N/A</v>
      </c>
      <c r="Z27">
        <f>'団体申込一覧表（男子）'!R35</f>
        <v>0</v>
      </c>
      <c r="AA27" t="e">
        <f t="shared" si="5"/>
        <v>#N/A</v>
      </c>
      <c r="AB27">
        <f>'団体申込一覧表（男子）'!T35</f>
        <v>0</v>
      </c>
      <c r="AC27" t="e">
        <f>VLOOKUP(AB27,登録情報男子!$R$1:$S$4,2,0)</f>
        <v>#N/A</v>
      </c>
      <c r="AD27">
        <f>'団体申込一覧表（男子）'!V35</f>
        <v>0</v>
      </c>
      <c r="AE27" t="e">
        <f t="shared" si="6"/>
        <v>#N/A</v>
      </c>
    </row>
    <row r="28" spans="1:31" x14ac:dyDescent="0.15">
      <c r="A28" t="e">
        <f>VLOOKUP(K28,登録情報男子!$A$2:$O$2004,12,0)</f>
        <v>#N/A</v>
      </c>
      <c r="B28" t="e">
        <f>VLOOKUP(K28,登録情報男子!$A$2:$O$2004,14,0)</f>
        <v>#N/A</v>
      </c>
      <c r="C28" t="e">
        <f>VLOOKUP(K28,登録情報男子!$A$2:$O$2004,7,0)</f>
        <v>#N/A</v>
      </c>
      <c r="D28" t="e">
        <f>VLOOKUP(K28,登録情報男子!$A$2:$O$2004,15,0)</f>
        <v>#N/A</v>
      </c>
      <c r="E28" t="s">
        <v>14619</v>
      </c>
      <c r="F28">
        <v>1</v>
      </c>
      <c r="G28" t="e">
        <f>VLOOKUP(K28,登録情報男子!$A$2:$O$2004,5,0)</f>
        <v>#N/A</v>
      </c>
      <c r="H28" t="e">
        <f>VLOOKUP(K28,登録情報男子!$A$2:$O$2004,3,0)</f>
        <v>#N/A</v>
      </c>
      <c r="K28">
        <f>'団体申込一覧表（男子）'!C36</f>
        <v>0</v>
      </c>
      <c r="L28" t="e">
        <f t="shared" si="0"/>
        <v>#N/A</v>
      </c>
      <c r="M28" t="e">
        <f t="shared" si="1"/>
        <v>#N/A</v>
      </c>
      <c r="N28" t="e">
        <f t="shared" si="2"/>
        <v>#N/A</v>
      </c>
      <c r="O28" s="119" t="e">
        <f t="shared" si="3"/>
        <v>#N/A</v>
      </c>
      <c r="P28" s="119">
        <f>'団体申込一覧表（男子）'!H36</f>
        <v>0</v>
      </c>
      <c r="Q28" s="119" t="e">
        <f>VLOOKUP(P28,登録情報男子!$R$1:$S$4,2,0)</f>
        <v>#N/A</v>
      </c>
      <c r="R28" s="131">
        <f>'団体申込一覧表（男子）'!J36</f>
        <v>0</v>
      </c>
      <c r="S28" s="120" t="e">
        <f t="shared" si="7"/>
        <v>#N/A</v>
      </c>
      <c r="T28">
        <f>'団体申込一覧表（男子）'!L36</f>
        <v>0</v>
      </c>
      <c r="U28" s="119" t="e">
        <f>VLOOKUP(T28,登録情報男子!$R$1:$S$4,2,0)</f>
        <v>#N/A</v>
      </c>
      <c r="V28">
        <f>'団体申込一覧表（男子）'!N36</f>
        <v>0</v>
      </c>
      <c r="W28" t="e">
        <f t="shared" si="4"/>
        <v>#N/A</v>
      </c>
      <c r="X28">
        <f>'団体申込一覧表（男子）'!P36</f>
        <v>0</v>
      </c>
      <c r="Y28" t="e">
        <f>VLOOKUP(X28,登録情報男子!$R$1:$S$4,2,0)</f>
        <v>#N/A</v>
      </c>
      <c r="Z28">
        <f>'団体申込一覧表（男子）'!R36</f>
        <v>0</v>
      </c>
      <c r="AA28" t="e">
        <f t="shared" si="5"/>
        <v>#N/A</v>
      </c>
      <c r="AB28">
        <f>'団体申込一覧表（男子）'!T36</f>
        <v>0</v>
      </c>
      <c r="AC28" t="e">
        <f>VLOOKUP(AB28,登録情報男子!$R$1:$S$4,2,0)</f>
        <v>#N/A</v>
      </c>
      <c r="AD28">
        <f>'団体申込一覧表（男子）'!V36</f>
        <v>0</v>
      </c>
      <c r="AE28" t="e">
        <f t="shared" si="6"/>
        <v>#N/A</v>
      </c>
    </row>
    <row r="29" spans="1:31" x14ac:dyDescent="0.15">
      <c r="A29" t="e">
        <f>VLOOKUP(K29,登録情報男子!$A$2:$O$2004,12,0)</f>
        <v>#N/A</v>
      </c>
      <c r="B29" t="e">
        <f>VLOOKUP(K29,登録情報男子!$A$2:$O$2004,14,0)</f>
        <v>#N/A</v>
      </c>
      <c r="C29" t="e">
        <f>VLOOKUP(K29,登録情報男子!$A$2:$O$2004,7,0)</f>
        <v>#N/A</v>
      </c>
      <c r="D29" t="e">
        <f>VLOOKUP(K29,登録情報男子!$A$2:$O$2004,15,0)</f>
        <v>#N/A</v>
      </c>
      <c r="E29" t="s">
        <v>14619</v>
      </c>
      <c r="F29">
        <v>1</v>
      </c>
      <c r="G29" t="e">
        <f>VLOOKUP(K29,登録情報男子!$A$2:$O$2004,5,0)</f>
        <v>#N/A</v>
      </c>
      <c r="H29" t="e">
        <f>VLOOKUP(K29,登録情報男子!$A$2:$O$2004,3,0)</f>
        <v>#N/A</v>
      </c>
      <c r="K29">
        <f>'団体申込一覧表（男子）'!C37</f>
        <v>0</v>
      </c>
      <c r="L29" t="e">
        <f t="shared" si="0"/>
        <v>#N/A</v>
      </c>
      <c r="M29" t="e">
        <f t="shared" si="1"/>
        <v>#N/A</v>
      </c>
      <c r="N29" t="e">
        <f t="shared" si="2"/>
        <v>#N/A</v>
      </c>
      <c r="O29" s="119" t="e">
        <f t="shared" si="3"/>
        <v>#N/A</v>
      </c>
      <c r="P29" s="119">
        <f>'団体申込一覧表（男子）'!H37</f>
        <v>0</v>
      </c>
      <c r="Q29" s="119" t="e">
        <f>VLOOKUP(P29,登録情報男子!$R$1:$S$4,2,0)</f>
        <v>#N/A</v>
      </c>
      <c r="R29" s="131">
        <f>'団体申込一覧表（男子）'!J37</f>
        <v>0</v>
      </c>
      <c r="S29" s="120" t="e">
        <f t="shared" si="7"/>
        <v>#N/A</v>
      </c>
      <c r="T29">
        <f>'団体申込一覧表（男子）'!L37</f>
        <v>0</v>
      </c>
      <c r="U29" s="119" t="e">
        <f>VLOOKUP(T29,登録情報男子!$R$1:$S$4,2,0)</f>
        <v>#N/A</v>
      </c>
      <c r="V29">
        <f>'団体申込一覧表（男子）'!N37</f>
        <v>0</v>
      </c>
      <c r="W29" t="e">
        <f t="shared" si="4"/>
        <v>#N/A</v>
      </c>
      <c r="X29">
        <f>'団体申込一覧表（男子）'!P37</f>
        <v>0</v>
      </c>
      <c r="Y29" t="e">
        <f>VLOOKUP(X29,登録情報男子!$R$1:$S$4,2,0)</f>
        <v>#N/A</v>
      </c>
      <c r="Z29">
        <f>'団体申込一覧表（男子）'!R37</f>
        <v>0</v>
      </c>
      <c r="AA29" t="e">
        <f t="shared" si="5"/>
        <v>#N/A</v>
      </c>
      <c r="AB29">
        <f>'団体申込一覧表（男子）'!T37</f>
        <v>0</v>
      </c>
      <c r="AC29" t="e">
        <f>VLOOKUP(AB29,登録情報男子!$R$1:$S$4,2,0)</f>
        <v>#N/A</v>
      </c>
      <c r="AD29">
        <f>'団体申込一覧表（男子）'!V37</f>
        <v>0</v>
      </c>
      <c r="AE29" t="e">
        <f t="shared" si="6"/>
        <v>#N/A</v>
      </c>
    </row>
    <row r="30" spans="1:31" x14ac:dyDescent="0.15">
      <c r="A30" t="e">
        <f>VLOOKUP(K30,登録情報男子!$A$2:$O$2004,12,0)</f>
        <v>#N/A</v>
      </c>
      <c r="B30" t="e">
        <f>VLOOKUP(K30,登録情報男子!$A$2:$O$2004,14,0)</f>
        <v>#N/A</v>
      </c>
      <c r="C30" t="e">
        <f>VLOOKUP(K30,登録情報男子!$A$2:$O$2004,7,0)</f>
        <v>#N/A</v>
      </c>
      <c r="D30" t="e">
        <f>VLOOKUP(K30,登録情報男子!$A$2:$O$2004,15,0)</f>
        <v>#N/A</v>
      </c>
      <c r="E30" t="s">
        <v>14619</v>
      </c>
      <c r="F30">
        <v>1</v>
      </c>
      <c r="G30" t="e">
        <f>VLOOKUP(K30,登録情報男子!$A$2:$O$2004,5,0)</f>
        <v>#N/A</v>
      </c>
      <c r="H30" t="e">
        <f>VLOOKUP(K30,登録情報男子!$A$2:$O$2004,3,0)</f>
        <v>#N/A</v>
      </c>
      <c r="K30">
        <f>'団体申込一覧表（男子）'!C38</f>
        <v>0</v>
      </c>
      <c r="L30" t="e">
        <f t="shared" si="0"/>
        <v>#N/A</v>
      </c>
      <c r="M30" t="e">
        <f t="shared" si="1"/>
        <v>#N/A</v>
      </c>
      <c r="N30" t="e">
        <f t="shared" si="2"/>
        <v>#N/A</v>
      </c>
      <c r="O30" s="119" t="e">
        <f t="shared" si="3"/>
        <v>#N/A</v>
      </c>
      <c r="P30" s="119">
        <f>'団体申込一覧表（男子）'!H38</f>
        <v>0</v>
      </c>
      <c r="Q30" s="119" t="e">
        <f>VLOOKUP(P30,登録情報男子!$R$1:$S$4,2,0)</f>
        <v>#N/A</v>
      </c>
      <c r="R30" s="131">
        <f>'団体申込一覧表（男子）'!J38</f>
        <v>0</v>
      </c>
      <c r="S30" s="120" t="e">
        <f t="shared" si="7"/>
        <v>#N/A</v>
      </c>
      <c r="T30">
        <f>'団体申込一覧表（男子）'!L38</f>
        <v>0</v>
      </c>
      <c r="U30" s="119" t="e">
        <f>VLOOKUP(T30,登録情報男子!$R$1:$S$4,2,0)</f>
        <v>#N/A</v>
      </c>
      <c r="V30">
        <f>'団体申込一覧表（男子）'!N38</f>
        <v>0</v>
      </c>
      <c r="W30" t="e">
        <f t="shared" si="4"/>
        <v>#N/A</v>
      </c>
      <c r="X30">
        <f>'団体申込一覧表（男子）'!P38</f>
        <v>0</v>
      </c>
      <c r="Y30" t="e">
        <f>VLOOKUP(X30,登録情報男子!$R$1:$S$4,2,0)</f>
        <v>#N/A</v>
      </c>
      <c r="Z30">
        <f>'団体申込一覧表（男子）'!R38</f>
        <v>0</v>
      </c>
      <c r="AA30" t="e">
        <f t="shared" si="5"/>
        <v>#N/A</v>
      </c>
      <c r="AB30">
        <f>'団体申込一覧表（男子）'!T38</f>
        <v>0</v>
      </c>
      <c r="AC30" t="e">
        <f>VLOOKUP(AB30,登録情報男子!$R$1:$S$4,2,0)</f>
        <v>#N/A</v>
      </c>
      <c r="AD30">
        <f>'団体申込一覧表（男子）'!V38</f>
        <v>0</v>
      </c>
      <c r="AE30" t="e">
        <f t="shared" si="6"/>
        <v>#N/A</v>
      </c>
    </row>
    <row r="31" spans="1:31" x14ac:dyDescent="0.15">
      <c r="A31" t="e">
        <f>VLOOKUP(K31,登録情報男子!$A$2:$O$2004,12,0)</f>
        <v>#N/A</v>
      </c>
      <c r="B31" t="e">
        <f>VLOOKUP(K31,登録情報男子!$A$2:$O$2004,14,0)</f>
        <v>#N/A</v>
      </c>
      <c r="C31" t="e">
        <f>VLOOKUP(K31,登録情報男子!$A$2:$O$2004,7,0)</f>
        <v>#N/A</v>
      </c>
      <c r="D31" t="e">
        <f>VLOOKUP(K31,登録情報男子!$A$2:$O$2004,15,0)</f>
        <v>#N/A</v>
      </c>
      <c r="E31" t="s">
        <v>14619</v>
      </c>
      <c r="F31">
        <v>1</v>
      </c>
      <c r="G31" t="e">
        <f>VLOOKUP(K31,登録情報男子!$A$2:$O$2004,5,0)</f>
        <v>#N/A</v>
      </c>
      <c r="H31" t="e">
        <f>VLOOKUP(K31,登録情報男子!$A$2:$O$2004,3,0)</f>
        <v>#N/A</v>
      </c>
      <c r="K31">
        <f>'団体申込一覧表（男子）'!C39</f>
        <v>0</v>
      </c>
      <c r="L31" t="e">
        <f t="shared" si="0"/>
        <v>#N/A</v>
      </c>
      <c r="M31" t="e">
        <f t="shared" si="1"/>
        <v>#N/A</v>
      </c>
      <c r="N31" t="e">
        <f t="shared" si="2"/>
        <v>#N/A</v>
      </c>
      <c r="O31" s="119" t="e">
        <f t="shared" si="3"/>
        <v>#N/A</v>
      </c>
      <c r="P31" s="119">
        <f>'団体申込一覧表（男子）'!H39</f>
        <v>0</v>
      </c>
      <c r="Q31" s="119" t="e">
        <f>VLOOKUP(P31,登録情報男子!$R$1:$S$4,2,0)</f>
        <v>#N/A</v>
      </c>
      <c r="R31" s="131">
        <f>'団体申込一覧表（男子）'!J39</f>
        <v>0</v>
      </c>
      <c r="S31" s="120" t="e">
        <f t="shared" si="7"/>
        <v>#N/A</v>
      </c>
      <c r="T31">
        <f>'団体申込一覧表（男子）'!L39</f>
        <v>0</v>
      </c>
      <c r="U31" s="119" t="e">
        <f>VLOOKUP(T31,登録情報男子!$R$1:$S$4,2,0)</f>
        <v>#N/A</v>
      </c>
      <c r="V31">
        <f>'団体申込一覧表（男子）'!N39</f>
        <v>0</v>
      </c>
      <c r="W31" t="e">
        <f t="shared" si="4"/>
        <v>#N/A</v>
      </c>
      <c r="X31">
        <f>'団体申込一覧表（男子）'!P39</f>
        <v>0</v>
      </c>
      <c r="Y31" t="e">
        <f>VLOOKUP(X31,登録情報男子!$R$1:$S$4,2,0)</f>
        <v>#N/A</v>
      </c>
      <c r="Z31">
        <f>'団体申込一覧表（男子）'!R39</f>
        <v>0</v>
      </c>
      <c r="AA31" t="e">
        <f t="shared" si="5"/>
        <v>#N/A</v>
      </c>
      <c r="AB31">
        <f>'団体申込一覧表（男子）'!T39</f>
        <v>0</v>
      </c>
      <c r="AC31" t="e">
        <f>VLOOKUP(AB31,登録情報男子!$R$1:$S$4,2,0)</f>
        <v>#N/A</v>
      </c>
      <c r="AD31">
        <f>'団体申込一覧表（男子）'!V39</f>
        <v>0</v>
      </c>
      <c r="AE31" t="e">
        <f t="shared" si="6"/>
        <v>#N/A</v>
      </c>
    </row>
    <row r="32" spans="1:31" x14ac:dyDescent="0.15">
      <c r="A32" t="e">
        <f>VLOOKUP(K32,登録情報男子!$A$2:$O$2004,12,0)</f>
        <v>#N/A</v>
      </c>
      <c r="B32" t="e">
        <f>VLOOKUP(K32,登録情報男子!$A$2:$O$2004,14,0)</f>
        <v>#N/A</v>
      </c>
      <c r="C32" t="e">
        <f>VLOOKUP(K32,登録情報男子!$A$2:$O$2004,7,0)</f>
        <v>#N/A</v>
      </c>
      <c r="D32" t="e">
        <f>VLOOKUP(K32,登録情報男子!$A$2:$O$2004,15,0)</f>
        <v>#N/A</v>
      </c>
      <c r="E32" t="s">
        <v>14619</v>
      </c>
      <c r="F32">
        <v>1</v>
      </c>
      <c r="G32" t="e">
        <f>VLOOKUP(K32,登録情報男子!$A$2:$O$2004,5,0)</f>
        <v>#N/A</v>
      </c>
      <c r="H32" t="e">
        <f>VLOOKUP(K32,登録情報男子!$A$2:$O$2004,3,0)</f>
        <v>#N/A</v>
      </c>
      <c r="K32">
        <f>'団体申込一覧表（男子）'!C40</f>
        <v>0</v>
      </c>
      <c r="L32" t="e">
        <f t="shared" si="0"/>
        <v>#N/A</v>
      </c>
      <c r="M32" t="e">
        <f t="shared" si="1"/>
        <v>#N/A</v>
      </c>
      <c r="N32" t="e">
        <f t="shared" si="2"/>
        <v>#N/A</v>
      </c>
      <c r="O32" s="119" t="e">
        <f t="shared" si="3"/>
        <v>#N/A</v>
      </c>
      <c r="P32" s="119">
        <f>'団体申込一覧表（男子）'!H40</f>
        <v>0</v>
      </c>
      <c r="Q32" s="119" t="e">
        <f>VLOOKUP(P32,登録情報男子!$R$1:$S$4,2,0)</f>
        <v>#N/A</v>
      </c>
      <c r="R32" s="131">
        <f>'団体申込一覧表（男子）'!J40</f>
        <v>0</v>
      </c>
      <c r="S32" s="120" t="e">
        <f t="shared" si="7"/>
        <v>#N/A</v>
      </c>
      <c r="T32">
        <f>'団体申込一覧表（男子）'!L40</f>
        <v>0</v>
      </c>
      <c r="U32" s="119" t="e">
        <f>VLOOKUP(T32,登録情報男子!$R$1:$S$4,2,0)</f>
        <v>#N/A</v>
      </c>
      <c r="V32">
        <f>'団体申込一覧表（男子）'!N40</f>
        <v>0</v>
      </c>
      <c r="W32" t="e">
        <f t="shared" si="4"/>
        <v>#N/A</v>
      </c>
      <c r="X32">
        <f>'団体申込一覧表（男子）'!P40</f>
        <v>0</v>
      </c>
      <c r="Y32" t="e">
        <f>VLOOKUP(X32,登録情報男子!$R$1:$S$4,2,0)</f>
        <v>#N/A</v>
      </c>
      <c r="Z32">
        <f>'団体申込一覧表（男子）'!R40</f>
        <v>0</v>
      </c>
      <c r="AA32" t="e">
        <f t="shared" si="5"/>
        <v>#N/A</v>
      </c>
      <c r="AB32">
        <f>'団体申込一覧表（男子）'!T40</f>
        <v>0</v>
      </c>
      <c r="AC32" t="e">
        <f>VLOOKUP(AB32,登録情報男子!$R$1:$S$4,2,0)</f>
        <v>#N/A</v>
      </c>
      <c r="AD32">
        <f>'団体申込一覧表（男子）'!V40</f>
        <v>0</v>
      </c>
      <c r="AE32" t="e">
        <f t="shared" si="6"/>
        <v>#N/A</v>
      </c>
    </row>
    <row r="33" spans="1:31" x14ac:dyDescent="0.15">
      <c r="A33" t="e">
        <f>VLOOKUP(K33,登録情報男子!$A$2:$O$2004,12,0)</f>
        <v>#N/A</v>
      </c>
      <c r="B33" t="e">
        <f>VLOOKUP(K33,登録情報男子!$A$2:$O$2004,14,0)</f>
        <v>#N/A</v>
      </c>
      <c r="C33" t="e">
        <f>VLOOKUP(K33,登録情報男子!$A$2:$O$2004,7,0)</f>
        <v>#N/A</v>
      </c>
      <c r="D33" t="e">
        <f>VLOOKUP(K33,登録情報男子!$A$2:$O$2004,15,0)</f>
        <v>#N/A</v>
      </c>
      <c r="E33" t="s">
        <v>14619</v>
      </c>
      <c r="F33">
        <v>1</v>
      </c>
      <c r="G33" t="e">
        <f>VLOOKUP(K33,登録情報男子!$A$2:$O$2004,5,0)</f>
        <v>#N/A</v>
      </c>
      <c r="H33" t="e">
        <f>VLOOKUP(K33,登録情報男子!$A$2:$O$2004,3,0)</f>
        <v>#N/A</v>
      </c>
      <c r="K33">
        <f>'団体申込一覧表（男子）'!C41</f>
        <v>0</v>
      </c>
      <c r="L33" t="e">
        <f t="shared" si="0"/>
        <v>#N/A</v>
      </c>
      <c r="M33" t="e">
        <f t="shared" si="1"/>
        <v>#N/A</v>
      </c>
      <c r="N33" t="e">
        <f t="shared" si="2"/>
        <v>#N/A</v>
      </c>
      <c r="O33" s="119" t="e">
        <f t="shared" si="3"/>
        <v>#N/A</v>
      </c>
      <c r="P33" s="119">
        <f>'団体申込一覧表（男子）'!H41</f>
        <v>0</v>
      </c>
      <c r="Q33" s="119" t="e">
        <f>VLOOKUP(P33,登録情報男子!$R$1:$S$4,2,0)</f>
        <v>#N/A</v>
      </c>
      <c r="R33" s="131">
        <f>'団体申込一覧表（男子）'!J41</f>
        <v>0</v>
      </c>
      <c r="S33" s="120" t="e">
        <f t="shared" si="7"/>
        <v>#N/A</v>
      </c>
      <c r="T33">
        <f>'団体申込一覧表（男子）'!L41</f>
        <v>0</v>
      </c>
      <c r="U33" s="119" t="e">
        <f>VLOOKUP(T33,登録情報男子!$R$1:$S$4,2,0)</f>
        <v>#N/A</v>
      </c>
      <c r="V33">
        <f>'団体申込一覧表（男子）'!N41</f>
        <v>0</v>
      </c>
      <c r="W33" t="e">
        <f t="shared" si="4"/>
        <v>#N/A</v>
      </c>
      <c r="X33">
        <f>'団体申込一覧表（男子）'!P41</f>
        <v>0</v>
      </c>
      <c r="Y33" t="e">
        <f>VLOOKUP(X33,登録情報男子!$R$1:$S$4,2,0)</f>
        <v>#N/A</v>
      </c>
      <c r="Z33">
        <f>'団体申込一覧表（男子）'!R41</f>
        <v>0</v>
      </c>
      <c r="AA33" t="e">
        <f t="shared" si="5"/>
        <v>#N/A</v>
      </c>
      <c r="AB33">
        <f>'団体申込一覧表（男子）'!T41</f>
        <v>0</v>
      </c>
      <c r="AC33" t="e">
        <f>VLOOKUP(AB33,登録情報男子!$R$1:$S$4,2,0)</f>
        <v>#N/A</v>
      </c>
      <c r="AD33">
        <f>'団体申込一覧表（男子）'!V41</f>
        <v>0</v>
      </c>
      <c r="AE33" t="e">
        <f t="shared" si="6"/>
        <v>#N/A</v>
      </c>
    </row>
    <row r="34" spans="1:31" x14ac:dyDescent="0.15">
      <c r="A34" t="e">
        <f>VLOOKUP(K34,登録情報男子!$A$2:$O$2004,12,0)</f>
        <v>#N/A</v>
      </c>
      <c r="B34" t="e">
        <f>VLOOKUP(K34,登録情報男子!$A$2:$O$2004,14,0)</f>
        <v>#N/A</v>
      </c>
      <c r="C34" t="e">
        <f>VLOOKUP(K34,登録情報男子!$A$2:$O$2004,7,0)</f>
        <v>#N/A</v>
      </c>
      <c r="D34" t="e">
        <f>VLOOKUP(K34,登録情報男子!$A$2:$O$2004,15,0)</f>
        <v>#N/A</v>
      </c>
      <c r="E34" t="s">
        <v>14619</v>
      </c>
      <c r="F34">
        <v>1</v>
      </c>
      <c r="G34" t="e">
        <f>VLOOKUP(K34,登録情報男子!$A$2:$O$2004,5,0)</f>
        <v>#N/A</v>
      </c>
      <c r="H34" t="e">
        <f>VLOOKUP(K34,登録情報男子!$A$2:$O$2004,3,0)</f>
        <v>#N/A</v>
      </c>
      <c r="K34">
        <f>'団体申込一覧表（男子）'!C42</f>
        <v>0</v>
      </c>
      <c r="L34" t="e">
        <f t="shared" si="0"/>
        <v>#N/A</v>
      </c>
      <c r="M34" t="e">
        <f t="shared" si="1"/>
        <v>#N/A</v>
      </c>
      <c r="N34" t="e">
        <f t="shared" si="2"/>
        <v>#N/A</v>
      </c>
      <c r="O34" s="119" t="e">
        <f t="shared" si="3"/>
        <v>#N/A</v>
      </c>
      <c r="P34" s="119">
        <f>'団体申込一覧表（男子）'!H42</f>
        <v>0</v>
      </c>
      <c r="Q34" s="119" t="e">
        <f>VLOOKUP(P34,登録情報男子!$R$1:$S$4,2,0)</f>
        <v>#N/A</v>
      </c>
      <c r="R34" s="131">
        <f>'団体申込一覧表（男子）'!J42</f>
        <v>0</v>
      </c>
      <c r="S34" s="120" t="e">
        <f t="shared" si="7"/>
        <v>#N/A</v>
      </c>
      <c r="T34">
        <f>'団体申込一覧表（男子）'!L42</f>
        <v>0</v>
      </c>
      <c r="U34" s="119" t="e">
        <f>VLOOKUP(T34,登録情報男子!$R$1:$S$4,2,0)</f>
        <v>#N/A</v>
      </c>
      <c r="V34">
        <f>'団体申込一覧表（男子）'!N42</f>
        <v>0</v>
      </c>
      <c r="W34" t="e">
        <f t="shared" si="4"/>
        <v>#N/A</v>
      </c>
      <c r="X34">
        <f>'団体申込一覧表（男子）'!P42</f>
        <v>0</v>
      </c>
      <c r="Y34" t="e">
        <f>VLOOKUP(X34,登録情報男子!$R$1:$S$4,2,0)</f>
        <v>#N/A</v>
      </c>
      <c r="Z34">
        <f>'団体申込一覧表（男子）'!R42</f>
        <v>0</v>
      </c>
      <c r="AA34" t="e">
        <f t="shared" si="5"/>
        <v>#N/A</v>
      </c>
      <c r="AB34">
        <f>'団体申込一覧表（男子）'!T42</f>
        <v>0</v>
      </c>
      <c r="AC34" t="e">
        <f>VLOOKUP(AB34,登録情報男子!$R$1:$S$4,2,0)</f>
        <v>#N/A</v>
      </c>
      <c r="AD34">
        <f>'団体申込一覧表（男子）'!V42</f>
        <v>0</v>
      </c>
      <c r="AE34" t="e">
        <f t="shared" si="6"/>
        <v>#N/A</v>
      </c>
    </row>
    <row r="35" spans="1:31" x14ac:dyDescent="0.15">
      <c r="A35" t="e">
        <f>VLOOKUP(K35,登録情報男子!$A$2:$O$2004,12,0)</f>
        <v>#N/A</v>
      </c>
      <c r="B35" t="e">
        <f>VLOOKUP(K35,登録情報男子!$A$2:$O$2004,14,0)</f>
        <v>#N/A</v>
      </c>
      <c r="C35" t="e">
        <f>VLOOKUP(K35,登録情報男子!$A$2:$O$2004,7,0)</f>
        <v>#N/A</v>
      </c>
      <c r="D35" t="e">
        <f>VLOOKUP(K35,登録情報男子!$A$2:$O$2004,15,0)</f>
        <v>#N/A</v>
      </c>
      <c r="E35" t="s">
        <v>14619</v>
      </c>
      <c r="F35">
        <v>1</v>
      </c>
      <c r="G35" t="e">
        <f>VLOOKUP(K35,登録情報男子!$A$2:$O$2004,5,0)</f>
        <v>#N/A</v>
      </c>
      <c r="H35" t="e">
        <f>VLOOKUP(K35,登録情報男子!$A$2:$O$2004,3,0)</f>
        <v>#N/A</v>
      </c>
      <c r="K35">
        <f>'団体申込一覧表（男子）'!C43</f>
        <v>0</v>
      </c>
      <c r="L35" t="e">
        <f t="shared" si="0"/>
        <v>#N/A</v>
      </c>
      <c r="M35" t="e">
        <f t="shared" si="1"/>
        <v>#N/A</v>
      </c>
      <c r="N35" t="e">
        <f t="shared" si="2"/>
        <v>#N/A</v>
      </c>
      <c r="O35" s="119" t="e">
        <f t="shared" si="3"/>
        <v>#N/A</v>
      </c>
      <c r="P35" s="119">
        <f>'団体申込一覧表（男子）'!H43</f>
        <v>0</v>
      </c>
      <c r="Q35" s="119" t="e">
        <f>VLOOKUP(P35,登録情報男子!$R$1:$S$4,2,0)</f>
        <v>#N/A</v>
      </c>
      <c r="R35" s="131">
        <f>'団体申込一覧表（男子）'!J43</f>
        <v>0</v>
      </c>
      <c r="S35" s="120" t="e">
        <f t="shared" si="7"/>
        <v>#N/A</v>
      </c>
      <c r="T35">
        <f>'団体申込一覧表（男子）'!L43</f>
        <v>0</v>
      </c>
      <c r="U35" s="119" t="e">
        <f>VLOOKUP(T35,登録情報男子!$R$1:$S$4,2,0)</f>
        <v>#N/A</v>
      </c>
      <c r="V35">
        <f>'団体申込一覧表（男子）'!N43</f>
        <v>0</v>
      </c>
      <c r="W35" t="e">
        <f t="shared" si="4"/>
        <v>#N/A</v>
      </c>
      <c r="X35">
        <f>'団体申込一覧表（男子）'!P43</f>
        <v>0</v>
      </c>
      <c r="Y35" t="e">
        <f>VLOOKUP(X35,登録情報男子!$R$1:$S$4,2,0)</f>
        <v>#N/A</v>
      </c>
      <c r="Z35">
        <f>'団体申込一覧表（男子）'!R43</f>
        <v>0</v>
      </c>
      <c r="AA35" t="e">
        <f t="shared" si="5"/>
        <v>#N/A</v>
      </c>
      <c r="AB35">
        <f>'団体申込一覧表（男子）'!T43</f>
        <v>0</v>
      </c>
      <c r="AC35" t="e">
        <f>VLOOKUP(AB35,登録情報男子!$R$1:$S$4,2,0)</f>
        <v>#N/A</v>
      </c>
      <c r="AD35">
        <f>'団体申込一覧表（男子）'!V43</f>
        <v>0</v>
      </c>
      <c r="AE35" t="e">
        <f t="shared" si="6"/>
        <v>#N/A</v>
      </c>
    </row>
    <row r="36" spans="1:31" x14ac:dyDescent="0.15">
      <c r="A36" t="e">
        <f>VLOOKUP(K36,登録情報男子!$A$2:$O$2004,12,0)</f>
        <v>#N/A</v>
      </c>
      <c r="B36" t="e">
        <f>VLOOKUP(K36,登録情報男子!$A$2:$O$2004,14,0)</f>
        <v>#N/A</v>
      </c>
      <c r="C36" t="e">
        <f>VLOOKUP(K36,登録情報男子!$A$2:$O$2004,7,0)</f>
        <v>#N/A</v>
      </c>
      <c r="D36" t="e">
        <f>VLOOKUP(K36,登録情報男子!$A$2:$O$2004,15,0)</f>
        <v>#N/A</v>
      </c>
      <c r="E36" t="s">
        <v>14619</v>
      </c>
      <c r="F36">
        <v>1</v>
      </c>
      <c r="G36" t="e">
        <f>VLOOKUP(K36,登録情報男子!$A$2:$O$2004,5,0)</f>
        <v>#N/A</v>
      </c>
      <c r="H36" t="e">
        <f>VLOOKUP(K36,登録情報男子!$A$2:$O$2004,3,0)</f>
        <v>#N/A</v>
      </c>
      <c r="K36">
        <f>'団体申込一覧表（男子）'!C44</f>
        <v>0</v>
      </c>
      <c r="L36" t="e">
        <f t="shared" si="0"/>
        <v>#N/A</v>
      </c>
      <c r="M36" t="e">
        <f t="shared" si="1"/>
        <v>#N/A</v>
      </c>
      <c r="N36" t="e">
        <f t="shared" si="2"/>
        <v>#N/A</v>
      </c>
      <c r="O36" s="119" t="e">
        <f t="shared" si="3"/>
        <v>#N/A</v>
      </c>
      <c r="P36" s="119">
        <f>'団体申込一覧表（男子）'!H44</f>
        <v>0</v>
      </c>
      <c r="Q36" s="119" t="e">
        <f>VLOOKUP(P36,登録情報男子!$R$1:$S$4,2,0)</f>
        <v>#N/A</v>
      </c>
      <c r="R36" s="131">
        <f>'団体申込一覧表（男子）'!J44</f>
        <v>0</v>
      </c>
      <c r="S36" s="120" t="e">
        <f t="shared" si="7"/>
        <v>#N/A</v>
      </c>
      <c r="T36">
        <f>'団体申込一覧表（男子）'!L44</f>
        <v>0</v>
      </c>
      <c r="U36" s="119" t="e">
        <f>VLOOKUP(T36,登録情報男子!$R$1:$S$4,2,0)</f>
        <v>#N/A</v>
      </c>
      <c r="V36">
        <f>'団体申込一覧表（男子）'!N44</f>
        <v>0</v>
      </c>
      <c r="W36" t="e">
        <f t="shared" si="4"/>
        <v>#N/A</v>
      </c>
      <c r="X36">
        <f>'団体申込一覧表（男子）'!P44</f>
        <v>0</v>
      </c>
      <c r="Y36" t="e">
        <f>VLOOKUP(X36,登録情報男子!$R$1:$S$4,2,0)</f>
        <v>#N/A</v>
      </c>
      <c r="Z36">
        <f>'団体申込一覧表（男子）'!R44</f>
        <v>0</v>
      </c>
      <c r="AA36" t="e">
        <f t="shared" si="5"/>
        <v>#N/A</v>
      </c>
      <c r="AB36">
        <f>'団体申込一覧表（男子）'!T44</f>
        <v>0</v>
      </c>
      <c r="AC36" t="e">
        <f>VLOOKUP(AB36,登録情報男子!$R$1:$S$4,2,0)</f>
        <v>#N/A</v>
      </c>
      <c r="AD36">
        <f>'団体申込一覧表（男子）'!V44</f>
        <v>0</v>
      </c>
      <c r="AE36" t="e">
        <f t="shared" si="6"/>
        <v>#N/A</v>
      </c>
    </row>
    <row r="37" spans="1:31" x14ac:dyDescent="0.15">
      <c r="A37" t="e">
        <f>VLOOKUP(K37,登録情報男子!$A$2:$O$2004,12,0)</f>
        <v>#N/A</v>
      </c>
      <c r="B37" t="e">
        <f>VLOOKUP(K37,登録情報男子!$A$2:$O$2004,14,0)</f>
        <v>#N/A</v>
      </c>
      <c r="C37" t="e">
        <f>VLOOKUP(K37,登録情報男子!$A$2:$O$2004,7,0)</f>
        <v>#N/A</v>
      </c>
      <c r="D37" t="e">
        <f>VLOOKUP(K37,登録情報男子!$A$2:$O$2004,15,0)</f>
        <v>#N/A</v>
      </c>
      <c r="E37" t="s">
        <v>14619</v>
      </c>
      <c r="F37">
        <v>1</v>
      </c>
      <c r="G37" t="e">
        <f>VLOOKUP(K37,登録情報男子!$A$2:$O$2004,5,0)</f>
        <v>#N/A</v>
      </c>
      <c r="H37" t="e">
        <f>VLOOKUP(K37,登録情報男子!$A$2:$O$2004,3,0)</f>
        <v>#N/A</v>
      </c>
      <c r="K37">
        <f>'団体申込一覧表（男子）'!C45</f>
        <v>0</v>
      </c>
      <c r="L37" t="e">
        <f t="shared" si="0"/>
        <v>#N/A</v>
      </c>
      <c r="M37" t="e">
        <f t="shared" si="1"/>
        <v>#N/A</v>
      </c>
      <c r="N37" t="e">
        <f t="shared" si="2"/>
        <v>#N/A</v>
      </c>
      <c r="O37" s="119" t="e">
        <f t="shared" si="3"/>
        <v>#N/A</v>
      </c>
      <c r="P37" s="119">
        <f>'団体申込一覧表（男子）'!H45</f>
        <v>0</v>
      </c>
      <c r="Q37" s="119" t="e">
        <f>VLOOKUP(P37,登録情報男子!$R$1:$S$4,2,0)</f>
        <v>#N/A</v>
      </c>
      <c r="R37" s="131">
        <f>'団体申込一覧表（男子）'!J45</f>
        <v>0</v>
      </c>
      <c r="S37" s="120" t="e">
        <f t="shared" si="7"/>
        <v>#N/A</v>
      </c>
      <c r="T37">
        <f>'団体申込一覧表（男子）'!L45</f>
        <v>0</v>
      </c>
      <c r="U37" s="119" t="e">
        <f>VLOOKUP(T37,登録情報男子!$R$1:$S$4,2,0)</f>
        <v>#N/A</v>
      </c>
      <c r="V37">
        <f>'団体申込一覧表（男子）'!N45</f>
        <v>0</v>
      </c>
      <c r="W37" t="e">
        <f t="shared" si="4"/>
        <v>#N/A</v>
      </c>
      <c r="X37">
        <f>'団体申込一覧表（男子）'!P45</f>
        <v>0</v>
      </c>
      <c r="Y37" t="e">
        <f>VLOOKUP(X37,登録情報男子!$R$1:$S$4,2,0)</f>
        <v>#N/A</v>
      </c>
      <c r="Z37">
        <f>'団体申込一覧表（男子）'!R45</f>
        <v>0</v>
      </c>
      <c r="AA37" t="e">
        <f t="shared" si="5"/>
        <v>#N/A</v>
      </c>
      <c r="AB37">
        <f>'団体申込一覧表（男子）'!T45</f>
        <v>0</v>
      </c>
      <c r="AC37" t="e">
        <f>VLOOKUP(AB37,登録情報男子!$R$1:$S$4,2,0)</f>
        <v>#N/A</v>
      </c>
      <c r="AD37">
        <f>'団体申込一覧表（男子）'!V45</f>
        <v>0</v>
      </c>
      <c r="AE37" t="e">
        <f t="shared" si="6"/>
        <v>#N/A</v>
      </c>
    </row>
    <row r="38" spans="1:31" x14ac:dyDescent="0.15">
      <c r="A38" t="e">
        <f>VLOOKUP(K38,登録情報男子!$A$2:$O$2004,12,0)</f>
        <v>#N/A</v>
      </c>
      <c r="B38" t="e">
        <f>VLOOKUP(K38,登録情報男子!$A$2:$O$2004,14,0)</f>
        <v>#N/A</v>
      </c>
      <c r="C38" t="e">
        <f>VLOOKUP(K38,登録情報男子!$A$2:$O$2004,7,0)</f>
        <v>#N/A</v>
      </c>
      <c r="D38" t="e">
        <f>VLOOKUP(K38,登録情報男子!$A$2:$O$2004,15,0)</f>
        <v>#N/A</v>
      </c>
      <c r="E38" t="s">
        <v>14619</v>
      </c>
      <c r="F38">
        <v>1</v>
      </c>
      <c r="G38" t="e">
        <f>VLOOKUP(K38,登録情報男子!$A$2:$O$2004,5,0)</f>
        <v>#N/A</v>
      </c>
      <c r="H38" t="e">
        <f>VLOOKUP(K38,登録情報男子!$A$2:$O$2004,3,0)</f>
        <v>#N/A</v>
      </c>
      <c r="K38">
        <f>'団体申込一覧表（男子）'!C46</f>
        <v>0</v>
      </c>
      <c r="L38" t="e">
        <f t="shared" si="0"/>
        <v>#N/A</v>
      </c>
      <c r="M38" t="e">
        <f t="shared" si="1"/>
        <v>#N/A</v>
      </c>
      <c r="N38" t="e">
        <f t="shared" si="2"/>
        <v>#N/A</v>
      </c>
      <c r="O38" s="119" t="e">
        <f t="shared" si="3"/>
        <v>#N/A</v>
      </c>
      <c r="P38" s="119">
        <f>'団体申込一覧表（男子）'!H46</f>
        <v>0</v>
      </c>
      <c r="Q38" s="119" t="e">
        <f>VLOOKUP(P38,登録情報男子!$R$1:$S$4,2,0)</f>
        <v>#N/A</v>
      </c>
      <c r="R38" s="131">
        <f>'団体申込一覧表（男子）'!J46</f>
        <v>0</v>
      </c>
      <c r="S38" s="120" t="e">
        <f t="shared" si="7"/>
        <v>#N/A</v>
      </c>
      <c r="T38">
        <f>'団体申込一覧表（男子）'!L46</f>
        <v>0</v>
      </c>
      <c r="U38" s="119" t="e">
        <f>VLOOKUP(T38,登録情報男子!$R$1:$S$4,2,0)</f>
        <v>#N/A</v>
      </c>
      <c r="V38">
        <f>'団体申込一覧表（男子）'!N46</f>
        <v>0</v>
      </c>
      <c r="W38" t="e">
        <f t="shared" si="4"/>
        <v>#N/A</v>
      </c>
      <c r="X38">
        <f>'団体申込一覧表（男子）'!P46</f>
        <v>0</v>
      </c>
      <c r="Y38" t="e">
        <f>VLOOKUP(X38,登録情報男子!$R$1:$S$4,2,0)</f>
        <v>#N/A</v>
      </c>
      <c r="Z38">
        <f>'団体申込一覧表（男子）'!R46</f>
        <v>0</v>
      </c>
      <c r="AA38" t="e">
        <f t="shared" si="5"/>
        <v>#N/A</v>
      </c>
      <c r="AB38">
        <f>'団体申込一覧表（男子）'!T46</f>
        <v>0</v>
      </c>
      <c r="AC38" t="e">
        <f>VLOOKUP(AB38,登録情報男子!$R$1:$S$4,2,0)</f>
        <v>#N/A</v>
      </c>
      <c r="AD38">
        <f>'団体申込一覧表（男子）'!V46</f>
        <v>0</v>
      </c>
      <c r="AE38" t="e">
        <f t="shared" si="6"/>
        <v>#N/A</v>
      </c>
    </row>
    <row r="39" spans="1:31" x14ac:dyDescent="0.15">
      <c r="A39" t="e">
        <f>VLOOKUP(K39,登録情報男子!$A$2:$O$2004,12,0)</f>
        <v>#N/A</v>
      </c>
      <c r="B39" t="e">
        <f>VLOOKUP(K39,登録情報男子!$A$2:$O$2004,14,0)</f>
        <v>#N/A</v>
      </c>
      <c r="C39" t="e">
        <f>VLOOKUP(K39,登録情報男子!$A$2:$O$2004,7,0)</f>
        <v>#N/A</v>
      </c>
      <c r="D39" t="e">
        <f>VLOOKUP(K39,登録情報男子!$A$2:$O$2004,15,0)</f>
        <v>#N/A</v>
      </c>
      <c r="E39" t="s">
        <v>14619</v>
      </c>
      <c r="F39">
        <v>1</v>
      </c>
      <c r="G39" t="e">
        <f>VLOOKUP(K39,登録情報男子!$A$2:$O$2004,5,0)</f>
        <v>#N/A</v>
      </c>
      <c r="H39" t="e">
        <f>VLOOKUP(K39,登録情報男子!$A$2:$O$2004,3,0)</f>
        <v>#N/A</v>
      </c>
      <c r="K39">
        <f>'団体申込一覧表（男子）'!C47</f>
        <v>0</v>
      </c>
      <c r="L39" t="e">
        <f t="shared" si="0"/>
        <v>#N/A</v>
      </c>
      <c r="M39" t="e">
        <f t="shared" si="1"/>
        <v>#N/A</v>
      </c>
      <c r="N39" t="e">
        <f t="shared" si="2"/>
        <v>#N/A</v>
      </c>
      <c r="O39" s="119" t="e">
        <f t="shared" si="3"/>
        <v>#N/A</v>
      </c>
      <c r="P39" s="119">
        <f>'団体申込一覧表（男子）'!H47</f>
        <v>0</v>
      </c>
      <c r="Q39" s="119" t="e">
        <f>VLOOKUP(P39,登録情報男子!$R$1:$S$4,2,0)</f>
        <v>#N/A</v>
      </c>
      <c r="R39" s="131">
        <f>'団体申込一覧表（男子）'!J47</f>
        <v>0</v>
      </c>
      <c r="S39" s="120" t="e">
        <f t="shared" si="7"/>
        <v>#N/A</v>
      </c>
      <c r="T39">
        <f>'団体申込一覧表（男子）'!L47</f>
        <v>0</v>
      </c>
      <c r="U39" s="119" t="e">
        <f>VLOOKUP(T39,登録情報男子!$R$1:$S$4,2,0)</f>
        <v>#N/A</v>
      </c>
      <c r="V39">
        <f>'団体申込一覧表（男子）'!N47</f>
        <v>0</v>
      </c>
      <c r="W39" t="e">
        <f t="shared" si="4"/>
        <v>#N/A</v>
      </c>
      <c r="X39">
        <f>'団体申込一覧表（男子）'!P47</f>
        <v>0</v>
      </c>
      <c r="Y39" t="e">
        <f>VLOOKUP(X39,登録情報男子!$R$1:$S$4,2,0)</f>
        <v>#N/A</v>
      </c>
      <c r="Z39">
        <f>'団体申込一覧表（男子）'!R47</f>
        <v>0</v>
      </c>
      <c r="AA39" t="e">
        <f t="shared" si="5"/>
        <v>#N/A</v>
      </c>
      <c r="AB39">
        <f>'団体申込一覧表（男子）'!T47</f>
        <v>0</v>
      </c>
      <c r="AC39" t="e">
        <f>VLOOKUP(AB39,登録情報男子!$R$1:$S$4,2,0)</f>
        <v>#N/A</v>
      </c>
      <c r="AD39">
        <f>'団体申込一覧表（男子）'!V47</f>
        <v>0</v>
      </c>
      <c r="AE39" t="e">
        <f t="shared" si="6"/>
        <v>#N/A</v>
      </c>
    </row>
    <row r="40" spans="1:31" x14ac:dyDescent="0.15">
      <c r="A40" t="e">
        <f>VLOOKUP(K40,登録情報男子!$A$2:$O$2004,12,0)</f>
        <v>#N/A</v>
      </c>
      <c r="B40" t="e">
        <f>VLOOKUP(K40,登録情報男子!$A$2:$O$2004,14,0)</f>
        <v>#N/A</v>
      </c>
      <c r="C40" t="e">
        <f>VLOOKUP(K40,登録情報男子!$A$2:$O$2004,7,0)</f>
        <v>#N/A</v>
      </c>
      <c r="D40" t="e">
        <f>VLOOKUP(K40,登録情報男子!$A$2:$O$2004,15,0)</f>
        <v>#N/A</v>
      </c>
      <c r="E40" t="s">
        <v>14619</v>
      </c>
      <c r="F40">
        <v>1</v>
      </c>
      <c r="G40" t="e">
        <f>VLOOKUP(K40,登録情報男子!$A$2:$O$2004,5,0)</f>
        <v>#N/A</v>
      </c>
      <c r="H40" t="e">
        <f>VLOOKUP(K40,登録情報男子!$A$2:$O$2004,3,0)</f>
        <v>#N/A</v>
      </c>
      <c r="K40">
        <f>'団体申込一覧表（男子）'!C48</f>
        <v>0</v>
      </c>
      <c r="L40" t="e">
        <f t="shared" si="0"/>
        <v>#N/A</v>
      </c>
      <c r="M40" t="e">
        <f t="shared" si="1"/>
        <v>#N/A</v>
      </c>
      <c r="N40" t="e">
        <f t="shared" si="2"/>
        <v>#N/A</v>
      </c>
      <c r="O40" s="119" t="e">
        <f t="shared" si="3"/>
        <v>#N/A</v>
      </c>
      <c r="P40" s="119">
        <f>'団体申込一覧表（男子）'!H48</f>
        <v>0</v>
      </c>
      <c r="Q40" s="119" t="e">
        <f>VLOOKUP(P40,登録情報男子!$R$1:$S$4,2,0)</f>
        <v>#N/A</v>
      </c>
      <c r="R40" s="131">
        <f>'団体申込一覧表（男子）'!J48</f>
        <v>0</v>
      </c>
      <c r="S40" s="120" t="e">
        <f t="shared" si="7"/>
        <v>#N/A</v>
      </c>
      <c r="T40">
        <f>'団体申込一覧表（男子）'!L48</f>
        <v>0</v>
      </c>
      <c r="U40" s="119" t="e">
        <f>VLOOKUP(T40,登録情報男子!$R$1:$S$4,2,0)</f>
        <v>#N/A</v>
      </c>
      <c r="V40">
        <f>'団体申込一覧表（男子）'!N48</f>
        <v>0</v>
      </c>
      <c r="W40" t="e">
        <f t="shared" si="4"/>
        <v>#N/A</v>
      </c>
      <c r="X40">
        <f>'団体申込一覧表（男子）'!P48</f>
        <v>0</v>
      </c>
      <c r="Y40" t="e">
        <f>VLOOKUP(X40,登録情報男子!$R$1:$S$4,2,0)</f>
        <v>#N/A</v>
      </c>
      <c r="Z40">
        <f>'団体申込一覧表（男子）'!R48</f>
        <v>0</v>
      </c>
      <c r="AA40" t="e">
        <f t="shared" si="5"/>
        <v>#N/A</v>
      </c>
      <c r="AB40">
        <f>'団体申込一覧表（男子）'!T48</f>
        <v>0</v>
      </c>
      <c r="AC40" t="e">
        <f>VLOOKUP(AB40,登録情報男子!$R$1:$S$4,2,0)</f>
        <v>#N/A</v>
      </c>
      <c r="AD40">
        <f>'団体申込一覧表（男子）'!V48</f>
        <v>0</v>
      </c>
      <c r="AE40" t="e">
        <f t="shared" si="6"/>
        <v>#N/A</v>
      </c>
    </row>
    <row r="41" spans="1:31" x14ac:dyDescent="0.15">
      <c r="A41" t="e">
        <f>VLOOKUP(K41,登録情報男子!$A$2:$O$2004,12,0)</f>
        <v>#N/A</v>
      </c>
      <c r="B41" t="e">
        <f>VLOOKUP(K41,登録情報男子!$A$2:$O$2004,14,0)</f>
        <v>#N/A</v>
      </c>
      <c r="C41" t="e">
        <f>VLOOKUP(K41,登録情報男子!$A$2:$O$2004,7,0)</f>
        <v>#N/A</v>
      </c>
      <c r="D41" t="e">
        <f>VLOOKUP(K41,登録情報男子!$A$2:$O$2004,15,0)</f>
        <v>#N/A</v>
      </c>
      <c r="E41" t="s">
        <v>14619</v>
      </c>
      <c r="F41">
        <v>1</v>
      </c>
      <c r="G41" t="e">
        <f>VLOOKUP(K41,登録情報男子!$A$2:$O$2004,5,0)</f>
        <v>#N/A</v>
      </c>
      <c r="H41" t="e">
        <f>VLOOKUP(K41,登録情報男子!$A$2:$O$2004,3,0)</f>
        <v>#N/A</v>
      </c>
      <c r="K41">
        <f>'団体申込一覧表（男子）'!C49</f>
        <v>0</v>
      </c>
      <c r="L41" t="e">
        <f t="shared" si="0"/>
        <v>#N/A</v>
      </c>
      <c r="M41" t="e">
        <f t="shared" si="1"/>
        <v>#N/A</v>
      </c>
      <c r="N41" t="e">
        <f t="shared" si="2"/>
        <v>#N/A</v>
      </c>
      <c r="O41" s="119" t="e">
        <f t="shared" si="3"/>
        <v>#N/A</v>
      </c>
      <c r="P41" s="119">
        <f>'団体申込一覧表（男子）'!H49</f>
        <v>0</v>
      </c>
      <c r="Q41" s="119" t="e">
        <f>VLOOKUP(P41,登録情報男子!$R$1:$S$4,2,0)</f>
        <v>#N/A</v>
      </c>
      <c r="R41" s="131">
        <f>'団体申込一覧表（男子）'!J49</f>
        <v>0</v>
      </c>
      <c r="S41" s="120" t="e">
        <f t="shared" si="7"/>
        <v>#N/A</v>
      </c>
      <c r="T41">
        <f>'団体申込一覧表（男子）'!L49</f>
        <v>0</v>
      </c>
      <c r="U41" s="119" t="e">
        <f>VLOOKUP(T41,登録情報男子!$R$1:$S$4,2,0)</f>
        <v>#N/A</v>
      </c>
      <c r="V41">
        <f>'団体申込一覧表（男子）'!N49</f>
        <v>0</v>
      </c>
      <c r="W41" t="e">
        <f t="shared" si="4"/>
        <v>#N/A</v>
      </c>
      <c r="X41">
        <f>'団体申込一覧表（男子）'!P49</f>
        <v>0</v>
      </c>
      <c r="Y41" t="e">
        <f>VLOOKUP(X41,登録情報男子!$R$1:$S$4,2,0)</f>
        <v>#N/A</v>
      </c>
      <c r="Z41">
        <f>'団体申込一覧表（男子）'!R49</f>
        <v>0</v>
      </c>
      <c r="AA41" t="e">
        <f t="shared" si="5"/>
        <v>#N/A</v>
      </c>
      <c r="AB41">
        <f>'団体申込一覧表（男子）'!T49</f>
        <v>0</v>
      </c>
      <c r="AC41" t="e">
        <f>VLOOKUP(AB41,登録情報男子!$R$1:$S$4,2,0)</f>
        <v>#N/A</v>
      </c>
      <c r="AD41">
        <f>'団体申込一覧表（男子）'!V49</f>
        <v>0</v>
      </c>
      <c r="AE41" t="e">
        <f t="shared" si="6"/>
        <v>#N/A</v>
      </c>
    </row>
    <row r="42" spans="1:31" x14ac:dyDescent="0.15">
      <c r="A42" t="e">
        <f>VLOOKUP(K42,登録情報男子!$A$2:$O$2004,12,0)</f>
        <v>#N/A</v>
      </c>
      <c r="B42" t="e">
        <f>VLOOKUP(K42,登録情報男子!$A$2:$O$2004,14,0)</f>
        <v>#N/A</v>
      </c>
      <c r="C42" t="e">
        <f>VLOOKUP(K42,登録情報男子!$A$2:$O$2004,7,0)</f>
        <v>#N/A</v>
      </c>
      <c r="D42" t="e">
        <f>VLOOKUP(K42,登録情報男子!$A$2:$O$2004,15,0)</f>
        <v>#N/A</v>
      </c>
      <c r="E42" t="s">
        <v>14619</v>
      </c>
      <c r="F42">
        <v>1</v>
      </c>
      <c r="G42" t="e">
        <f>VLOOKUP(K42,登録情報男子!$A$2:$O$2004,5,0)</f>
        <v>#N/A</v>
      </c>
      <c r="H42" t="e">
        <f>VLOOKUP(K42,登録情報男子!$A$2:$O$2004,3,0)</f>
        <v>#N/A</v>
      </c>
      <c r="K42">
        <f>'団体申込一覧表（男子）'!C50</f>
        <v>0</v>
      </c>
      <c r="L42" t="e">
        <f t="shared" si="0"/>
        <v>#N/A</v>
      </c>
      <c r="M42" t="e">
        <f t="shared" si="1"/>
        <v>#N/A</v>
      </c>
      <c r="N42" t="e">
        <f t="shared" si="2"/>
        <v>#N/A</v>
      </c>
      <c r="O42" s="119" t="e">
        <f t="shared" si="3"/>
        <v>#N/A</v>
      </c>
      <c r="P42" s="119">
        <f>'団体申込一覧表（男子）'!H50</f>
        <v>0</v>
      </c>
      <c r="Q42" s="119" t="e">
        <f>VLOOKUP(P42,登録情報男子!$R$1:$S$4,2,0)</f>
        <v>#N/A</v>
      </c>
      <c r="R42" s="131">
        <f>'団体申込一覧表（男子）'!J50</f>
        <v>0</v>
      </c>
      <c r="S42" s="120" t="e">
        <f t="shared" si="7"/>
        <v>#N/A</v>
      </c>
      <c r="T42">
        <f>'団体申込一覧表（男子）'!L50</f>
        <v>0</v>
      </c>
      <c r="U42" s="119" t="e">
        <f>VLOOKUP(T42,登録情報男子!$R$1:$S$4,2,0)</f>
        <v>#N/A</v>
      </c>
      <c r="V42">
        <f>'団体申込一覧表（男子）'!N50</f>
        <v>0</v>
      </c>
      <c r="W42" t="e">
        <f t="shared" si="4"/>
        <v>#N/A</v>
      </c>
      <c r="X42">
        <f>'団体申込一覧表（男子）'!P50</f>
        <v>0</v>
      </c>
      <c r="Y42" t="e">
        <f>VLOOKUP(X42,登録情報男子!$R$1:$S$4,2,0)</f>
        <v>#N/A</v>
      </c>
      <c r="Z42">
        <f>'団体申込一覧表（男子）'!R50</f>
        <v>0</v>
      </c>
      <c r="AA42" t="e">
        <f t="shared" si="5"/>
        <v>#N/A</v>
      </c>
      <c r="AB42">
        <f>'団体申込一覧表（男子）'!T50</f>
        <v>0</v>
      </c>
      <c r="AC42" t="e">
        <f>VLOOKUP(AB42,登録情報男子!$R$1:$S$4,2,0)</f>
        <v>#N/A</v>
      </c>
      <c r="AD42">
        <f>'団体申込一覧表（男子）'!V50</f>
        <v>0</v>
      </c>
      <c r="AE42" t="e">
        <f t="shared" si="6"/>
        <v>#N/A</v>
      </c>
    </row>
    <row r="43" spans="1:31" x14ac:dyDescent="0.15">
      <c r="A43" t="e">
        <f>VLOOKUP(K43,登録情報男子!$A$2:$O$2004,12,0)</f>
        <v>#N/A</v>
      </c>
      <c r="B43" t="e">
        <f>VLOOKUP(K43,登録情報男子!$A$2:$O$2004,14,0)</f>
        <v>#N/A</v>
      </c>
      <c r="C43" t="e">
        <f>VLOOKUP(K43,登録情報男子!$A$2:$O$2004,7,0)</f>
        <v>#N/A</v>
      </c>
      <c r="D43" t="e">
        <f>VLOOKUP(K43,登録情報男子!$A$2:$O$2004,15,0)</f>
        <v>#N/A</v>
      </c>
      <c r="E43" t="s">
        <v>14619</v>
      </c>
      <c r="F43">
        <v>1</v>
      </c>
      <c r="G43" t="e">
        <f>VLOOKUP(K43,登録情報男子!$A$2:$O$2004,5,0)</f>
        <v>#N/A</v>
      </c>
      <c r="H43" t="e">
        <f>VLOOKUP(K43,登録情報男子!$A$2:$O$2004,3,0)</f>
        <v>#N/A</v>
      </c>
      <c r="K43">
        <f>'団体申込一覧表（男子）'!C51</f>
        <v>0</v>
      </c>
      <c r="L43" t="e">
        <f t="shared" si="0"/>
        <v>#N/A</v>
      </c>
      <c r="M43" t="e">
        <f t="shared" si="1"/>
        <v>#N/A</v>
      </c>
      <c r="N43" t="e">
        <f t="shared" si="2"/>
        <v>#N/A</v>
      </c>
      <c r="O43" s="119" t="e">
        <f t="shared" si="3"/>
        <v>#N/A</v>
      </c>
      <c r="P43" s="119">
        <f>'団体申込一覧表（男子）'!H51</f>
        <v>0</v>
      </c>
      <c r="Q43" s="119" t="e">
        <f>VLOOKUP(P43,登録情報男子!$R$1:$S$4,2,0)</f>
        <v>#N/A</v>
      </c>
      <c r="R43" s="131">
        <f>'団体申込一覧表（男子）'!J51</f>
        <v>0</v>
      </c>
      <c r="S43" s="120" t="e">
        <f t="shared" si="7"/>
        <v>#N/A</v>
      </c>
      <c r="T43">
        <f>'団体申込一覧表（男子）'!L51</f>
        <v>0</v>
      </c>
      <c r="U43" s="119" t="e">
        <f>VLOOKUP(T43,登録情報男子!$R$1:$S$4,2,0)</f>
        <v>#N/A</v>
      </c>
      <c r="V43">
        <f>'団体申込一覧表（男子）'!N51</f>
        <v>0</v>
      </c>
      <c r="W43" t="e">
        <f t="shared" si="4"/>
        <v>#N/A</v>
      </c>
      <c r="X43">
        <f>'団体申込一覧表（男子）'!P51</f>
        <v>0</v>
      </c>
      <c r="Y43" t="e">
        <f>VLOOKUP(X43,登録情報男子!$R$1:$S$4,2,0)</f>
        <v>#N/A</v>
      </c>
      <c r="Z43">
        <f>'団体申込一覧表（男子）'!R51</f>
        <v>0</v>
      </c>
      <c r="AA43" t="e">
        <f t="shared" si="5"/>
        <v>#N/A</v>
      </c>
      <c r="AB43">
        <f>'団体申込一覧表（男子）'!T51</f>
        <v>0</v>
      </c>
      <c r="AC43" t="e">
        <f>VLOOKUP(AB43,登録情報男子!$R$1:$S$4,2,0)</f>
        <v>#N/A</v>
      </c>
      <c r="AD43">
        <f>'団体申込一覧表（男子）'!V51</f>
        <v>0</v>
      </c>
      <c r="AE43" t="e">
        <f t="shared" si="6"/>
        <v>#N/A</v>
      </c>
    </row>
    <row r="44" spans="1:31" x14ac:dyDescent="0.15">
      <c r="A44" t="e">
        <f>VLOOKUP(K44,登録情報男子!$A$2:$O$2004,12,0)</f>
        <v>#N/A</v>
      </c>
      <c r="B44" t="e">
        <f>VLOOKUP(K44,登録情報男子!$A$2:$O$2004,14,0)</f>
        <v>#N/A</v>
      </c>
      <c r="C44" t="e">
        <f>VLOOKUP(K44,登録情報男子!$A$2:$O$2004,7,0)</f>
        <v>#N/A</v>
      </c>
      <c r="D44" t="e">
        <f>VLOOKUP(K44,登録情報男子!$A$2:$O$2004,15,0)</f>
        <v>#N/A</v>
      </c>
      <c r="E44" t="s">
        <v>14619</v>
      </c>
      <c r="F44">
        <v>1</v>
      </c>
      <c r="G44" t="e">
        <f>VLOOKUP(K44,登録情報男子!$A$2:$O$2004,5,0)</f>
        <v>#N/A</v>
      </c>
      <c r="H44" t="e">
        <f>VLOOKUP(K44,登録情報男子!$A$2:$O$2004,3,0)</f>
        <v>#N/A</v>
      </c>
      <c r="K44">
        <f>'団体申込一覧表（男子）'!C52</f>
        <v>0</v>
      </c>
      <c r="L44" t="e">
        <f t="shared" si="0"/>
        <v>#N/A</v>
      </c>
      <c r="M44" t="e">
        <f t="shared" si="1"/>
        <v>#N/A</v>
      </c>
      <c r="N44" t="e">
        <f t="shared" si="2"/>
        <v>#N/A</v>
      </c>
      <c r="O44" s="119" t="e">
        <f t="shared" si="3"/>
        <v>#N/A</v>
      </c>
      <c r="P44" s="119">
        <f>'団体申込一覧表（男子）'!H52</f>
        <v>0</v>
      </c>
      <c r="Q44" s="119" t="e">
        <f>VLOOKUP(P44,登録情報男子!$R$1:$S$4,2,0)</f>
        <v>#N/A</v>
      </c>
      <c r="R44" s="131">
        <f>'団体申込一覧表（男子）'!J52</f>
        <v>0</v>
      </c>
      <c r="S44" s="120" t="e">
        <f t="shared" si="7"/>
        <v>#N/A</v>
      </c>
      <c r="T44">
        <f>'団体申込一覧表（男子）'!L52</f>
        <v>0</v>
      </c>
      <c r="U44" s="119" t="e">
        <f>VLOOKUP(T44,登録情報男子!$R$1:$S$4,2,0)</f>
        <v>#N/A</v>
      </c>
      <c r="V44">
        <f>'団体申込一覧表（男子）'!N52</f>
        <v>0</v>
      </c>
      <c r="W44" t="e">
        <f t="shared" si="4"/>
        <v>#N/A</v>
      </c>
      <c r="X44">
        <f>'団体申込一覧表（男子）'!P52</f>
        <v>0</v>
      </c>
      <c r="Y44" t="e">
        <f>VLOOKUP(X44,登録情報男子!$R$1:$S$4,2,0)</f>
        <v>#N/A</v>
      </c>
      <c r="Z44">
        <f>'団体申込一覧表（男子）'!R52</f>
        <v>0</v>
      </c>
      <c r="AA44" t="e">
        <f t="shared" si="5"/>
        <v>#N/A</v>
      </c>
      <c r="AB44">
        <f>'団体申込一覧表（男子）'!T52</f>
        <v>0</v>
      </c>
      <c r="AC44" t="e">
        <f>VLOOKUP(AB44,登録情報男子!$R$1:$S$4,2,0)</f>
        <v>#N/A</v>
      </c>
      <c r="AD44">
        <f>'団体申込一覧表（男子）'!V52</f>
        <v>0</v>
      </c>
      <c r="AE44" t="e">
        <f t="shared" si="6"/>
        <v>#N/A</v>
      </c>
    </row>
    <row r="45" spans="1:31" x14ac:dyDescent="0.15">
      <c r="A45" t="e">
        <f>VLOOKUP(K45,登録情報男子!$A$2:$O$2004,12,0)</f>
        <v>#N/A</v>
      </c>
      <c r="B45" t="e">
        <f>VLOOKUP(K45,登録情報男子!$A$2:$O$2004,14,0)</f>
        <v>#N/A</v>
      </c>
      <c r="C45" t="e">
        <f>VLOOKUP(K45,登録情報男子!$A$2:$O$2004,7,0)</f>
        <v>#N/A</v>
      </c>
      <c r="D45" t="e">
        <f>VLOOKUP(K45,登録情報男子!$A$2:$O$2004,15,0)</f>
        <v>#N/A</v>
      </c>
      <c r="E45" t="s">
        <v>14619</v>
      </c>
      <c r="F45">
        <v>1</v>
      </c>
      <c r="G45" t="e">
        <f>VLOOKUP(K45,登録情報男子!$A$2:$O$2004,5,0)</f>
        <v>#N/A</v>
      </c>
      <c r="H45" t="e">
        <f>VLOOKUP(K45,登録情報男子!$A$2:$O$2004,3,0)</f>
        <v>#N/A</v>
      </c>
      <c r="K45">
        <f>'団体申込一覧表（男子）'!C53</f>
        <v>0</v>
      </c>
      <c r="L45" t="e">
        <f t="shared" si="0"/>
        <v>#N/A</v>
      </c>
      <c r="M45" t="e">
        <f t="shared" si="1"/>
        <v>#N/A</v>
      </c>
      <c r="N45" t="e">
        <f t="shared" si="2"/>
        <v>#N/A</v>
      </c>
      <c r="O45" s="119" t="e">
        <f t="shared" si="3"/>
        <v>#N/A</v>
      </c>
      <c r="P45" s="119">
        <f>'団体申込一覧表（男子）'!H53</f>
        <v>0</v>
      </c>
      <c r="Q45" s="119" t="e">
        <f>VLOOKUP(P45,登録情報男子!$R$1:$S$4,2,0)</f>
        <v>#N/A</v>
      </c>
      <c r="R45" s="131">
        <f>'団体申込一覧表（男子）'!J53</f>
        <v>0</v>
      </c>
      <c r="S45" s="120" t="e">
        <f t="shared" si="7"/>
        <v>#N/A</v>
      </c>
      <c r="T45">
        <f>'団体申込一覧表（男子）'!L53</f>
        <v>0</v>
      </c>
      <c r="U45" s="119" t="e">
        <f>VLOOKUP(T45,登録情報男子!$R$1:$S$4,2,0)</f>
        <v>#N/A</v>
      </c>
      <c r="V45">
        <f>'団体申込一覧表（男子）'!N53</f>
        <v>0</v>
      </c>
      <c r="W45" t="e">
        <f t="shared" si="4"/>
        <v>#N/A</v>
      </c>
      <c r="X45">
        <f>'団体申込一覧表（男子）'!P53</f>
        <v>0</v>
      </c>
      <c r="Y45" t="e">
        <f>VLOOKUP(X45,登録情報男子!$R$1:$S$4,2,0)</f>
        <v>#N/A</v>
      </c>
      <c r="Z45">
        <f>'団体申込一覧表（男子）'!R53</f>
        <v>0</v>
      </c>
      <c r="AA45" t="e">
        <f t="shared" si="5"/>
        <v>#N/A</v>
      </c>
      <c r="AB45">
        <f>'団体申込一覧表（男子）'!T53</f>
        <v>0</v>
      </c>
      <c r="AC45" t="e">
        <f>VLOOKUP(AB45,登録情報男子!$R$1:$S$4,2,0)</f>
        <v>#N/A</v>
      </c>
      <c r="AD45">
        <f>'団体申込一覧表（男子）'!V53</f>
        <v>0</v>
      </c>
      <c r="AE45" t="e">
        <f t="shared" si="6"/>
        <v>#N/A</v>
      </c>
    </row>
    <row r="46" spans="1:31" x14ac:dyDescent="0.15">
      <c r="A46" t="e">
        <f>VLOOKUP(K46,登録情報男子!$A$2:$O$2004,12,0)</f>
        <v>#N/A</v>
      </c>
      <c r="B46" t="e">
        <f>VLOOKUP(K46,登録情報男子!$A$2:$O$2004,14,0)</f>
        <v>#N/A</v>
      </c>
      <c r="C46" t="e">
        <f>VLOOKUP(K46,登録情報男子!$A$2:$O$2004,7,0)</f>
        <v>#N/A</v>
      </c>
      <c r="D46" t="e">
        <f>VLOOKUP(K46,登録情報男子!$A$2:$O$2004,15,0)</f>
        <v>#N/A</v>
      </c>
      <c r="E46" t="s">
        <v>14619</v>
      </c>
      <c r="F46">
        <v>1</v>
      </c>
      <c r="G46" t="e">
        <f>VLOOKUP(K46,登録情報男子!$A$2:$O$2004,5,0)</f>
        <v>#N/A</v>
      </c>
      <c r="H46" t="e">
        <f>VLOOKUP(K46,登録情報男子!$A$2:$O$2004,3,0)</f>
        <v>#N/A</v>
      </c>
      <c r="K46">
        <f>'団体申込一覧表（男子）'!C54</f>
        <v>0</v>
      </c>
      <c r="L46" t="e">
        <f t="shared" si="0"/>
        <v>#N/A</v>
      </c>
      <c r="M46" t="e">
        <f t="shared" si="1"/>
        <v>#N/A</v>
      </c>
      <c r="N46" t="e">
        <f t="shared" si="2"/>
        <v>#N/A</v>
      </c>
      <c r="O46" s="119" t="e">
        <f t="shared" si="3"/>
        <v>#N/A</v>
      </c>
      <c r="P46" s="119">
        <f>'団体申込一覧表（男子）'!H54</f>
        <v>0</v>
      </c>
      <c r="Q46" s="119" t="e">
        <f>VLOOKUP(P46,登録情報男子!$R$1:$S$4,2,0)</f>
        <v>#N/A</v>
      </c>
      <c r="R46" s="131">
        <f>'団体申込一覧表（男子）'!J54</f>
        <v>0</v>
      </c>
      <c r="S46" s="120" t="e">
        <f t="shared" si="7"/>
        <v>#N/A</v>
      </c>
      <c r="T46">
        <f>'団体申込一覧表（男子）'!L54</f>
        <v>0</v>
      </c>
      <c r="U46" s="119" t="e">
        <f>VLOOKUP(T46,登録情報男子!$R$1:$S$4,2,0)</f>
        <v>#N/A</v>
      </c>
      <c r="V46">
        <f>'団体申込一覧表（男子）'!N54</f>
        <v>0</v>
      </c>
      <c r="W46" t="e">
        <f t="shared" si="4"/>
        <v>#N/A</v>
      </c>
      <c r="X46">
        <f>'団体申込一覧表（男子）'!P54</f>
        <v>0</v>
      </c>
      <c r="Y46" t="e">
        <f>VLOOKUP(X46,登録情報男子!$R$1:$S$4,2,0)</f>
        <v>#N/A</v>
      </c>
      <c r="Z46">
        <f>'団体申込一覧表（男子）'!R54</f>
        <v>0</v>
      </c>
      <c r="AA46" t="e">
        <f t="shared" si="5"/>
        <v>#N/A</v>
      </c>
      <c r="AB46">
        <f>'団体申込一覧表（男子）'!T54</f>
        <v>0</v>
      </c>
      <c r="AC46" t="e">
        <f>VLOOKUP(AB46,登録情報男子!$R$1:$S$4,2,0)</f>
        <v>#N/A</v>
      </c>
      <c r="AD46">
        <f>'団体申込一覧表（男子）'!V54</f>
        <v>0</v>
      </c>
      <c r="AE46" t="e">
        <f t="shared" si="6"/>
        <v>#N/A</v>
      </c>
    </row>
    <row r="47" spans="1:31" x14ac:dyDescent="0.15">
      <c r="A47" t="e">
        <f>VLOOKUP(K47,登録情報男子!$A$2:$O$2004,12,0)</f>
        <v>#N/A</v>
      </c>
      <c r="B47" t="e">
        <f>VLOOKUP(K47,登録情報男子!$A$2:$O$2004,14,0)</f>
        <v>#N/A</v>
      </c>
      <c r="C47" t="e">
        <f>VLOOKUP(K47,登録情報男子!$A$2:$O$2004,7,0)</f>
        <v>#N/A</v>
      </c>
      <c r="D47" t="e">
        <f>VLOOKUP(K47,登録情報男子!$A$2:$O$2004,15,0)</f>
        <v>#N/A</v>
      </c>
      <c r="E47" t="s">
        <v>14619</v>
      </c>
      <c r="F47">
        <v>1</v>
      </c>
      <c r="G47" t="e">
        <f>VLOOKUP(K47,登録情報男子!$A$2:$O$2004,5,0)</f>
        <v>#N/A</v>
      </c>
      <c r="H47" t="e">
        <f>VLOOKUP(K47,登録情報男子!$A$2:$O$2004,3,0)</f>
        <v>#N/A</v>
      </c>
      <c r="K47">
        <f>'団体申込一覧表（男子）'!C55</f>
        <v>0</v>
      </c>
      <c r="P47">
        <f>'団体申込一覧表（男子）'!H55</f>
        <v>0</v>
      </c>
      <c r="Q47" t="e">
        <f>VLOOKUP(P47,登録情報男子!$R$1:$S$4,2,0)</f>
        <v>#N/A</v>
      </c>
      <c r="R47" s="131">
        <f>'団体申込一覧表（男子）'!J55</f>
        <v>0</v>
      </c>
    </row>
    <row r="48" spans="1:31" x14ac:dyDescent="0.15">
      <c r="A48" t="e">
        <f>VLOOKUP(K48,登録情報男子!$A$2:$O$2004,12,0)</f>
        <v>#N/A</v>
      </c>
      <c r="B48" t="e">
        <f>VLOOKUP(K48,登録情報男子!$A$2:$O$2004,14,0)</f>
        <v>#N/A</v>
      </c>
      <c r="C48" t="e">
        <f>VLOOKUP(K48,登録情報男子!$A$2:$O$2004,7,0)</f>
        <v>#N/A</v>
      </c>
      <c r="D48" t="e">
        <f>VLOOKUP(K48,登録情報男子!$A$2:$O$2004,15,0)</f>
        <v>#N/A</v>
      </c>
      <c r="E48" t="s">
        <v>14619</v>
      </c>
      <c r="F48">
        <v>1</v>
      </c>
      <c r="G48" t="e">
        <f>VLOOKUP(K48,登録情報男子!$A$2:$O$2004,5,0)</f>
        <v>#N/A</v>
      </c>
      <c r="H48" t="e">
        <f>VLOOKUP(K48,登録情報男子!$A$2:$O$2004,3,0)</f>
        <v>#N/A</v>
      </c>
      <c r="K48">
        <f>'団体申込一覧表（男子）'!C56</f>
        <v>0</v>
      </c>
      <c r="P48">
        <f>'団体申込一覧表（男子）'!H56</f>
        <v>0</v>
      </c>
      <c r="Q48" t="e">
        <f>VLOOKUP(P48,登録情報男子!$R$1:$S$4,2,0)</f>
        <v>#N/A</v>
      </c>
      <c r="R48" s="131">
        <f>'団体申込一覧表（男子）'!J56</f>
        <v>0</v>
      </c>
    </row>
    <row r="49" spans="1:18" x14ac:dyDescent="0.15">
      <c r="A49" t="e">
        <f>VLOOKUP(K49,登録情報男子!$A$2:$O$2004,12,0)</f>
        <v>#N/A</v>
      </c>
      <c r="B49" t="e">
        <f>VLOOKUP(K49,登録情報男子!$A$2:$O$2004,14,0)</f>
        <v>#N/A</v>
      </c>
      <c r="C49" t="e">
        <f>VLOOKUP(K49,登録情報男子!$A$2:$O$2004,7,0)</f>
        <v>#N/A</v>
      </c>
      <c r="D49" t="e">
        <f>VLOOKUP(K49,登録情報男子!$A$2:$O$2004,15,0)</f>
        <v>#N/A</v>
      </c>
      <c r="E49" t="s">
        <v>14619</v>
      </c>
      <c r="F49">
        <v>1</v>
      </c>
      <c r="G49" t="e">
        <f>VLOOKUP(K49,登録情報男子!$A$2:$O$2004,5,0)</f>
        <v>#N/A</v>
      </c>
      <c r="H49" t="e">
        <f>VLOOKUP(K49,登録情報男子!$A$2:$O$2004,3,0)</f>
        <v>#N/A</v>
      </c>
      <c r="K49">
        <f>'団体申込一覧表（男子）'!C57</f>
        <v>0</v>
      </c>
      <c r="P49">
        <f>'団体申込一覧表（男子）'!H57</f>
        <v>0</v>
      </c>
      <c r="Q49" t="e">
        <f>VLOOKUP(P49,登録情報男子!$R$1:$S$4,2,0)</f>
        <v>#N/A</v>
      </c>
      <c r="R49" s="131">
        <f>'団体申込一覧表（男子）'!J57</f>
        <v>0</v>
      </c>
    </row>
    <row r="50" spans="1:18" x14ac:dyDescent="0.15">
      <c r="A50" t="e">
        <f>VLOOKUP(K50,登録情報男子!$A$2:$O$2004,12,0)</f>
        <v>#N/A</v>
      </c>
      <c r="B50" t="e">
        <f>VLOOKUP(K50,登録情報男子!$A$2:$O$2004,14,0)</f>
        <v>#N/A</v>
      </c>
      <c r="C50" t="e">
        <f>VLOOKUP(K50,登録情報男子!$A$2:$O$2004,7,0)</f>
        <v>#N/A</v>
      </c>
      <c r="D50" t="e">
        <f>VLOOKUP(K50,登録情報男子!$A$2:$O$2004,15,0)</f>
        <v>#N/A</v>
      </c>
      <c r="E50" t="s">
        <v>14619</v>
      </c>
      <c r="F50">
        <v>1</v>
      </c>
      <c r="G50" t="e">
        <f>VLOOKUP(K50,登録情報男子!$A$2:$O$2004,5,0)</f>
        <v>#N/A</v>
      </c>
      <c r="H50" t="e">
        <f>VLOOKUP(K50,登録情報男子!$A$2:$O$2004,3,0)</f>
        <v>#N/A</v>
      </c>
      <c r="K50">
        <f>'団体申込一覧表（男子）'!C58</f>
        <v>0</v>
      </c>
      <c r="P50">
        <f>'団体申込一覧表（男子）'!H58</f>
        <v>0</v>
      </c>
      <c r="Q50" t="e">
        <f>VLOOKUP(P50,登録情報男子!$R$1:$S$4,2,0)</f>
        <v>#N/A</v>
      </c>
      <c r="R50" s="131">
        <f>'団体申込一覧表（男子）'!J58</f>
        <v>0</v>
      </c>
    </row>
    <row r="51" spans="1:18" x14ac:dyDescent="0.15">
      <c r="A51" t="e">
        <f>VLOOKUP(K51,登録情報男子!$A$2:$O$2004,12,0)</f>
        <v>#N/A</v>
      </c>
      <c r="B51" t="e">
        <f>VLOOKUP(K51,登録情報男子!$A$2:$O$2004,14,0)</f>
        <v>#N/A</v>
      </c>
      <c r="C51" t="e">
        <f>VLOOKUP(K51,登録情報男子!$A$2:$O$2004,7,0)</f>
        <v>#N/A</v>
      </c>
      <c r="D51" t="e">
        <f>VLOOKUP(K51,登録情報男子!$A$2:$O$2004,15,0)</f>
        <v>#N/A</v>
      </c>
      <c r="E51" t="s">
        <v>14619</v>
      </c>
      <c r="F51">
        <v>1</v>
      </c>
      <c r="G51" t="e">
        <f>VLOOKUP(K51,登録情報男子!$A$2:$O$2004,5,0)</f>
        <v>#N/A</v>
      </c>
      <c r="H51" t="e">
        <f>VLOOKUP(K51,登録情報男子!$A$2:$O$2004,3,0)</f>
        <v>#N/A</v>
      </c>
      <c r="K51">
        <f>'団体申込一覧表（男子）'!C59</f>
        <v>0</v>
      </c>
      <c r="P51">
        <f>'団体申込一覧表（男子）'!H59</f>
        <v>0</v>
      </c>
      <c r="Q51" t="e">
        <f>VLOOKUP(P51,登録情報男子!$R$1:$S$4,2,0)</f>
        <v>#N/A</v>
      </c>
      <c r="R51" s="131">
        <f>'団体申込一覧表（男子）'!J59</f>
        <v>0</v>
      </c>
    </row>
    <row r="52" spans="1:18" x14ac:dyDescent="0.15">
      <c r="A52" t="e">
        <f>VLOOKUP(K52,登録情報男子!$A$2:$O$2004,12,0)</f>
        <v>#N/A</v>
      </c>
      <c r="B52" t="e">
        <f>VLOOKUP(K52,登録情報男子!$A$2:$O$2004,14,0)</f>
        <v>#N/A</v>
      </c>
      <c r="C52" t="e">
        <f>VLOOKUP(K52,登録情報男子!$A$2:$O$2004,7,0)</f>
        <v>#N/A</v>
      </c>
      <c r="D52" t="e">
        <f>VLOOKUP(K52,登録情報男子!$A$2:$O$2004,15,0)</f>
        <v>#N/A</v>
      </c>
      <c r="E52" t="s">
        <v>14619</v>
      </c>
      <c r="F52">
        <v>1</v>
      </c>
      <c r="G52" t="e">
        <f>VLOOKUP(K52,登録情報男子!$A$2:$O$2004,5,0)</f>
        <v>#N/A</v>
      </c>
      <c r="H52" t="e">
        <f>VLOOKUP(K52,登録情報男子!$A$2:$O$2004,3,0)</f>
        <v>#N/A</v>
      </c>
      <c r="K52">
        <f>'団体申込一覧表（男子）'!C60</f>
        <v>0</v>
      </c>
      <c r="P52">
        <f>'団体申込一覧表（男子）'!H60</f>
        <v>0</v>
      </c>
      <c r="Q52" t="e">
        <f>VLOOKUP(P52,登録情報男子!$R$1:$S$4,2,0)</f>
        <v>#N/A</v>
      </c>
      <c r="R52" s="131">
        <f>'団体申込一覧表（男子）'!J60</f>
        <v>0</v>
      </c>
    </row>
    <row r="53" spans="1:18" x14ac:dyDescent="0.15">
      <c r="A53" t="e">
        <f>VLOOKUP(K53,登録情報男子!$A$2:$O$2004,12,0)</f>
        <v>#N/A</v>
      </c>
      <c r="B53" t="e">
        <f>VLOOKUP(K53,登録情報男子!$A$2:$O$2004,14,0)</f>
        <v>#N/A</v>
      </c>
      <c r="C53" t="e">
        <f>VLOOKUP(K53,登録情報男子!$A$2:$O$2004,7,0)</f>
        <v>#N/A</v>
      </c>
      <c r="D53" t="e">
        <f>VLOOKUP(K53,登録情報男子!$A$2:$O$2004,15,0)</f>
        <v>#N/A</v>
      </c>
      <c r="E53" t="s">
        <v>14619</v>
      </c>
      <c r="F53">
        <v>1</v>
      </c>
      <c r="G53" t="e">
        <f>VLOOKUP(K53,登録情報男子!$A$2:$O$2004,5,0)</f>
        <v>#N/A</v>
      </c>
      <c r="H53" t="e">
        <f>VLOOKUP(K53,登録情報男子!$A$2:$O$2004,3,0)</f>
        <v>#N/A</v>
      </c>
      <c r="K53">
        <f>'団体申込一覧表（男子）'!C61</f>
        <v>0</v>
      </c>
      <c r="P53">
        <f>'団体申込一覧表（男子）'!H61</f>
        <v>0</v>
      </c>
      <c r="Q53" t="e">
        <f>VLOOKUP(P53,登録情報男子!$R$1:$S$4,2,0)</f>
        <v>#N/A</v>
      </c>
      <c r="R53" s="131">
        <f>'団体申込一覧表（男子）'!J61</f>
        <v>0</v>
      </c>
    </row>
    <row r="54" spans="1:18" x14ac:dyDescent="0.15">
      <c r="A54" t="e">
        <f>VLOOKUP(K54,登録情報男子!$A$2:$O$2004,12,0)</f>
        <v>#N/A</v>
      </c>
      <c r="B54" t="e">
        <f>VLOOKUP(K54,登録情報男子!$A$2:$O$2004,14,0)</f>
        <v>#N/A</v>
      </c>
      <c r="C54" t="e">
        <f>VLOOKUP(K54,登録情報男子!$A$2:$O$2004,7,0)</f>
        <v>#N/A</v>
      </c>
      <c r="D54" t="e">
        <f>VLOOKUP(K54,登録情報男子!$A$2:$O$2004,15,0)</f>
        <v>#N/A</v>
      </c>
      <c r="E54" t="s">
        <v>14619</v>
      </c>
      <c r="F54">
        <v>1</v>
      </c>
      <c r="G54" t="e">
        <f>VLOOKUP(K54,登録情報男子!$A$2:$O$2004,5,0)</f>
        <v>#N/A</v>
      </c>
      <c r="H54" t="e">
        <f>VLOOKUP(K54,登録情報男子!$A$2:$O$2004,3,0)</f>
        <v>#N/A</v>
      </c>
      <c r="K54">
        <f>'団体申込一覧表（男子）'!C62</f>
        <v>0</v>
      </c>
      <c r="P54">
        <f>'団体申込一覧表（男子）'!H62</f>
        <v>0</v>
      </c>
      <c r="Q54" t="e">
        <f>VLOOKUP(P54,登録情報男子!$R$1:$S$4,2,0)</f>
        <v>#N/A</v>
      </c>
      <c r="R54" s="131">
        <f>'団体申込一覧表（男子）'!J62</f>
        <v>0</v>
      </c>
    </row>
    <row r="55" spans="1:18" x14ac:dyDescent="0.15">
      <c r="A55" t="e">
        <f>VLOOKUP(K55,登録情報男子!$A$2:$O$2004,12,0)</f>
        <v>#N/A</v>
      </c>
      <c r="B55" t="e">
        <f>VLOOKUP(K55,登録情報男子!$A$2:$O$2004,14,0)</f>
        <v>#N/A</v>
      </c>
      <c r="C55" t="e">
        <f>VLOOKUP(K55,登録情報男子!$A$2:$O$2004,7,0)</f>
        <v>#N/A</v>
      </c>
      <c r="D55" t="e">
        <f>VLOOKUP(K55,登録情報男子!$A$2:$O$2004,15,0)</f>
        <v>#N/A</v>
      </c>
      <c r="E55" t="s">
        <v>14619</v>
      </c>
      <c r="F55">
        <v>1</v>
      </c>
      <c r="G55" t="e">
        <f>VLOOKUP(K55,登録情報男子!$A$2:$O$2004,5,0)</f>
        <v>#N/A</v>
      </c>
      <c r="H55" t="e">
        <f>VLOOKUP(K55,登録情報男子!$A$2:$O$2004,3,0)</f>
        <v>#N/A</v>
      </c>
      <c r="K55">
        <f>'団体申込一覧表（男子）'!C63</f>
        <v>0</v>
      </c>
      <c r="P55">
        <f>'団体申込一覧表（男子）'!H63</f>
        <v>0</v>
      </c>
      <c r="Q55" t="e">
        <f>VLOOKUP(P55,登録情報男子!$R$1:$S$4,2,0)</f>
        <v>#N/A</v>
      </c>
      <c r="R55" s="131">
        <f>'団体申込一覧表（男子）'!J63</f>
        <v>0</v>
      </c>
    </row>
    <row r="56" spans="1:18" x14ac:dyDescent="0.15">
      <c r="A56" t="e">
        <f>VLOOKUP(K56,登録情報男子!$A$2:$O$2004,12,0)</f>
        <v>#N/A</v>
      </c>
      <c r="B56" t="e">
        <f>VLOOKUP(K56,登録情報男子!$A$2:$O$2004,14,0)</f>
        <v>#N/A</v>
      </c>
      <c r="C56" t="e">
        <f>VLOOKUP(K56,登録情報男子!$A$2:$O$2004,7,0)</f>
        <v>#N/A</v>
      </c>
      <c r="D56" t="e">
        <f>VLOOKUP(K56,登録情報男子!$A$2:$O$2004,15,0)</f>
        <v>#N/A</v>
      </c>
      <c r="E56" t="s">
        <v>14619</v>
      </c>
      <c r="F56">
        <v>1</v>
      </c>
      <c r="G56" t="e">
        <f>VLOOKUP(K56,登録情報男子!$A$2:$O$2004,5,0)</f>
        <v>#N/A</v>
      </c>
      <c r="H56" t="e">
        <f>VLOOKUP(K56,登録情報男子!$A$2:$O$2004,3,0)</f>
        <v>#N/A</v>
      </c>
      <c r="K56">
        <f>'団体申込一覧表（男子）'!C64</f>
        <v>0</v>
      </c>
      <c r="P56">
        <f>'団体申込一覧表（男子）'!H64</f>
        <v>0</v>
      </c>
      <c r="Q56" t="e">
        <f>VLOOKUP(P56,登録情報男子!$R$1:$S$4,2,0)</f>
        <v>#N/A</v>
      </c>
      <c r="R56" s="131">
        <f>'団体申込一覧表（男子）'!J64</f>
        <v>0</v>
      </c>
    </row>
    <row r="57" spans="1:18" x14ac:dyDescent="0.15">
      <c r="A57" t="e">
        <f>VLOOKUP(K57,登録情報男子!$A$2:$O$2004,12,0)</f>
        <v>#N/A</v>
      </c>
      <c r="B57" t="e">
        <f>VLOOKUP(K57,登録情報男子!$A$2:$O$2004,14,0)</f>
        <v>#N/A</v>
      </c>
      <c r="C57" t="e">
        <f>VLOOKUP(K57,登録情報男子!$A$2:$O$2004,7,0)</f>
        <v>#N/A</v>
      </c>
      <c r="D57" t="e">
        <f>VLOOKUP(K57,登録情報男子!$A$2:$O$2004,15,0)</f>
        <v>#N/A</v>
      </c>
      <c r="E57" t="s">
        <v>14619</v>
      </c>
      <c r="F57">
        <v>1</v>
      </c>
      <c r="G57" t="e">
        <f>VLOOKUP(K57,登録情報男子!$A$2:$O$2004,5,0)</f>
        <v>#N/A</v>
      </c>
      <c r="H57" t="e">
        <f>VLOOKUP(K57,登録情報男子!$A$2:$O$2004,3,0)</f>
        <v>#N/A</v>
      </c>
      <c r="K57">
        <f>'団体申込一覧表（男子）'!C65</f>
        <v>0</v>
      </c>
      <c r="P57">
        <f>'団体申込一覧表（男子）'!H65</f>
        <v>0</v>
      </c>
      <c r="Q57" t="e">
        <f>VLOOKUP(P57,登録情報男子!$R$1:$S$4,2,0)</f>
        <v>#N/A</v>
      </c>
      <c r="R57" s="131">
        <f>'団体申込一覧表（男子）'!J65</f>
        <v>0</v>
      </c>
    </row>
    <row r="58" spans="1:18" x14ac:dyDescent="0.15">
      <c r="A58" t="e">
        <f>VLOOKUP(K58,登録情報男子!$A$2:$O$2004,12,0)</f>
        <v>#N/A</v>
      </c>
      <c r="B58" t="e">
        <f>VLOOKUP(K58,登録情報男子!$A$2:$O$2004,14,0)</f>
        <v>#N/A</v>
      </c>
      <c r="C58" t="e">
        <f>VLOOKUP(K58,登録情報男子!$A$2:$O$2004,7,0)</f>
        <v>#N/A</v>
      </c>
      <c r="D58" t="e">
        <f>VLOOKUP(K58,登録情報男子!$A$2:$O$2004,15,0)</f>
        <v>#N/A</v>
      </c>
      <c r="E58" t="s">
        <v>14619</v>
      </c>
      <c r="F58">
        <v>1</v>
      </c>
      <c r="G58" t="e">
        <f>VLOOKUP(K58,登録情報男子!$A$2:$O$2004,5,0)</f>
        <v>#N/A</v>
      </c>
      <c r="H58" t="e">
        <f>VLOOKUP(K58,登録情報男子!$A$2:$O$2004,3,0)</f>
        <v>#N/A</v>
      </c>
      <c r="K58">
        <f>'団体申込一覧表（男子）'!C66</f>
        <v>0</v>
      </c>
      <c r="P58">
        <f>'団体申込一覧表（男子）'!H66</f>
        <v>0</v>
      </c>
      <c r="Q58" t="e">
        <f>VLOOKUP(P58,登録情報男子!$R$1:$S$4,2,0)</f>
        <v>#N/A</v>
      </c>
      <c r="R58" s="131">
        <f>'団体申込一覧表（男子）'!J66</f>
        <v>0</v>
      </c>
    </row>
    <row r="59" spans="1:18" x14ac:dyDescent="0.15">
      <c r="A59" t="e">
        <f>VLOOKUP(K59,登録情報男子!$A$2:$O$2004,12,0)</f>
        <v>#N/A</v>
      </c>
      <c r="B59" t="e">
        <f>VLOOKUP(K59,登録情報男子!$A$2:$O$2004,14,0)</f>
        <v>#N/A</v>
      </c>
      <c r="C59" t="e">
        <f>VLOOKUP(K59,登録情報男子!$A$2:$O$2004,7,0)</f>
        <v>#N/A</v>
      </c>
      <c r="D59" t="e">
        <f>VLOOKUP(K59,登録情報男子!$A$2:$O$2004,15,0)</f>
        <v>#N/A</v>
      </c>
      <c r="E59" t="s">
        <v>14619</v>
      </c>
      <c r="F59">
        <v>1</v>
      </c>
      <c r="G59" t="e">
        <f>VLOOKUP(K59,登録情報男子!$A$2:$O$2004,5,0)</f>
        <v>#N/A</v>
      </c>
      <c r="H59" t="e">
        <f>VLOOKUP(K59,登録情報男子!$A$2:$O$2004,3,0)</f>
        <v>#N/A</v>
      </c>
      <c r="K59">
        <f>'団体申込一覧表（男子）'!C67</f>
        <v>0</v>
      </c>
      <c r="P59">
        <f>'団体申込一覧表（男子）'!H67</f>
        <v>0</v>
      </c>
      <c r="Q59" t="e">
        <f>VLOOKUP(P59,登録情報男子!$R$1:$S$4,2,0)</f>
        <v>#N/A</v>
      </c>
      <c r="R59" s="131">
        <f>'団体申込一覧表（男子）'!J67</f>
        <v>0</v>
      </c>
    </row>
    <row r="60" spans="1:18" x14ac:dyDescent="0.15">
      <c r="A60" t="e">
        <f>VLOOKUP(K60,登録情報男子!$A$2:$O$2004,12,0)</f>
        <v>#N/A</v>
      </c>
      <c r="B60" t="e">
        <f>VLOOKUP(K60,登録情報男子!$A$2:$O$2004,14,0)</f>
        <v>#N/A</v>
      </c>
      <c r="C60" t="e">
        <f>VLOOKUP(K60,登録情報男子!$A$2:$O$2004,7,0)</f>
        <v>#N/A</v>
      </c>
      <c r="D60" t="e">
        <f>VLOOKUP(K60,登録情報男子!$A$2:$O$2004,15,0)</f>
        <v>#N/A</v>
      </c>
      <c r="E60" t="s">
        <v>14619</v>
      </c>
      <c r="F60">
        <v>1</v>
      </c>
      <c r="G60" t="e">
        <f>VLOOKUP(K60,登録情報男子!$A$2:$O$2004,5,0)</f>
        <v>#N/A</v>
      </c>
      <c r="H60" t="e">
        <f>VLOOKUP(K60,登録情報男子!$A$2:$O$2004,3,0)</f>
        <v>#N/A</v>
      </c>
      <c r="K60">
        <f>'団体申込一覧表（男子）'!C68</f>
        <v>0</v>
      </c>
      <c r="P60">
        <f>'団体申込一覧表（男子）'!H68</f>
        <v>0</v>
      </c>
      <c r="Q60" t="e">
        <f>VLOOKUP(P60,登録情報男子!$R$1:$S$4,2,0)</f>
        <v>#N/A</v>
      </c>
      <c r="R60" s="131">
        <f>'団体申込一覧表（男子）'!J68</f>
        <v>0</v>
      </c>
    </row>
    <row r="61" spans="1:18" x14ac:dyDescent="0.15">
      <c r="A61" t="e">
        <f>VLOOKUP(K61,登録情報男子!$A$2:$O$2004,12,0)</f>
        <v>#N/A</v>
      </c>
      <c r="B61" t="e">
        <f>VLOOKUP(K61,登録情報男子!$A$2:$O$2004,14,0)</f>
        <v>#N/A</v>
      </c>
      <c r="C61" t="e">
        <f>VLOOKUP(K61,登録情報男子!$A$2:$O$2004,7,0)</f>
        <v>#N/A</v>
      </c>
      <c r="D61" t="e">
        <f>VLOOKUP(K61,登録情報男子!$A$2:$O$2004,15,0)</f>
        <v>#N/A</v>
      </c>
      <c r="E61" t="s">
        <v>14619</v>
      </c>
      <c r="F61">
        <v>1</v>
      </c>
      <c r="G61" t="e">
        <f>VLOOKUP(K61,登録情報男子!$A$2:$O$2004,5,0)</f>
        <v>#N/A</v>
      </c>
      <c r="H61" t="e">
        <f>VLOOKUP(K61,登録情報男子!$A$2:$O$2004,3,0)</f>
        <v>#N/A</v>
      </c>
      <c r="K61">
        <f>'団体申込一覧表（男子）'!C69</f>
        <v>0</v>
      </c>
      <c r="P61">
        <f>'団体申込一覧表（男子）'!H69</f>
        <v>0</v>
      </c>
      <c r="Q61" t="e">
        <f>VLOOKUP(P61,登録情報男子!$R$1:$S$4,2,0)</f>
        <v>#N/A</v>
      </c>
      <c r="R61" s="131">
        <f>'団体申込一覧表（男子）'!J69</f>
        <v>0</v>
      </c>
    </row>
    <row r="62" spans="1:18" x14ac:dyDescent="0.15">
      <c r="A62" t="e">
        <f>VLOOKUP(K62,登録情報男子!$A$2:$O$2004,12,0)</f>
        <v>#N/A</v>
      </c>
      <c r="B62" t="e">
        <f>VLOOKUP(K62,登録情報男子!$A$2:$O$2004,14,0)</f>
        <v>#N/A</v>
      </c>
      <c r="C62" t="e">
        <f>VLOOKUP(K62,登録情報男子!$A$2:$O$2004,7,0)</f>
        <v>#N/A</v>
      </c>
      <c r="D62" t="e">
        <f>VLOOKUP(K62,登録情報男子!$A$2:$O$2004,15,0)</f>
        <v>#N/A</v>
      </c>
      <c r="E62" t="s">
        <v>14619</v>
      </c>
      <c r="F62">
        <v>1</v>
      </c>
      <c r="G62" t="e">
        <f>VLOOKUP(K62,登録情報男子!$A$2:$O$2004,5,0)</f>
        <v>#N/A</v>
      </c>
      <c r="H62" t="e">
        <f>VLOOKUP(K62,登録情報男子!$A$2:$O$2004,3,0)</f>
        <v>#N/A</v>
      </c>
      <c r="K62">
        <f>'団体申込一覧表（男子）'!C70</f>
        <v>0</v>
      </c>
      <c r="P62">
        <f>'団体申込一覧表（男子）'!H70</f>
        <v>0</v>
      </c>
      <c r="Q62" t="e">
        <f>VLOOKUP(P62,登録情報男子!$R$1:$S$4,2,0)</f>
        <v>#N/A</v>
      </c>
      <c r="R62" s="131">
        <f>'団体申込一覧表（男子）'!J70</f>
        <v>0</v>
      </c>
    </row>
    <row r="63" spans="1:18" x14ac:dyDescent="0.15">
      <c r="A63" t="e">
        <f>VLOOKUP(K63,登録情報男子!$A$2:$O$2004,12,0)</f>
        <v>#N/A</v>
      </c>
      <c r="B63" t="e">
        <f>VLOOKUP(K63,登録情報男子!$A$2:$O$2004,14,0)</f>
        <v>#N/A</v>
      </c>
      <c r="C63" t="e">
        <f>VLOOKUP(K63,登録情報男子!$A$2:$O$2004,7,0)</f>
        <v>#N/A</v>
      </c>
      <c r="D63" t="e">
        <f>VLOOKUP(K63,登録情報男子!$A$2:$O$2004,15,0)</f>
        <v>#N/A</v>
      </c>
      <c r="E63" t="s">
        <v>14619</v>
      </c>
      <c r="F63">
        <v>1</v>
      </c>
      <c r="G63" t="e">
        <f>VLOOKUP(K63,登録情報男子!$A$2:$O$2004,5,0)</f>
        <v>#N/A</v>
      </c>
      <c r="H63" t="e">
        <f>VLOOKUP(K63,登録情報男子!$A$2:$O$2004,3,0)</f>
        <v>#N/A</v>
      </c>
      <c r="K63">
        <f>'団体申込一覧表（男子）'!C71</f>
        <v>0</v>
      </c>
      <c r="P63">
        <f>'団体申込一覧表（男子）'!H71</f>
        <v>0</v>
      </c>
      <c r="Q63" t="e">
        <f>VLOOKUP(P63,登録情報男子!$R$1:$S$4,2,0)</f>
        <v>#N/A</v>
      </c>
      <c r="R63" s="131">
        <f>'団体申込一覧表（男子）'!J71</f>
        <v>0</v>
      </c>
    </row>
    <row r="64" spans="1:18" x14ac:dyDescent="0.15">
      <c r="A64" t="e">
        <f>VLOOKUP(K64,登録情報男子!$A$2:$O$2004,12,0)</f>
        <v>#N/A</v>
      </c>
      <c r="B64" t="e">
        <f>VLOOKUP(K64,登録情報男子!$A$2:$O$2004,14,0)</f>
        <v>#N/A</v>
      </c>
      <c r="C64" t="e">
        <f>VLOOKUP(K64,登録情報男子!$A$2:$O$2004,7,0)</f>
        <v>#N/A</v>
      </c>
      <c r="D64" t="e">
        <f>VLOOKUP(K64,登録情報男子!$A$2:$O$2004,15,0)</f>
        <v>#N/A</v>
      </c>
      <c r="E64" t="s">
        <v>14619</v>
      </c>
      <c r="F64">
        <v>1</v>
      </c>
      <c r="G64" t="e">
        <f>VLOOKUP(K64,登録情報男子!$A$2:$O$2004,5,0)</f>
        <v>#N/A</v>
      </c>
      <c r="H64" t="e">
        <f>VLOOKUP(K64,登録情報男子!$A$2:$O$2004,3,0)</f>
        <v>#N/A</v>
      </c>
      <c r="K64">
        <f>'団体申込一覧表（男子）'!C72</f>
        <v>0</v>
      </c>
      <c r="P64">
        <f>'団体申込一覧表（男子）'!H72</f>
        <v>0</v>
      </c>
      <c r="Q64" t="e">
        <f>VLOOKUP(P64,登録情報男子!$R$1:$S$4,2,0)</f>
        <v>#N/A</v>
      </c>
      <c r="R64" s="131">
        <f>'団体申込一覧表（男子）'!J72</f>
        <v>0</v>
      </c>
    </row>
    <row r="65" spans="1:18" x14ac:dyDescent="0.15">
      <c r="A65" t="e">
        <f>VLOOKUP(K65,登録情報男子!$A$2:$O$2004,12,0)</f>
        <v>#N/A</v>
      </c>
      <c r="B65" t="e">
        <f>VLOOKUP(K65,登録情報男子!$A$2:$O$2004,14,0)</f>
        <v>#N/A</v>
      </c>
      <c r="C65" t="e">
        <f>VLOOKUP(K65,登録情報男子!$A$2:$O$2004,7,0)</f>
        <v>#N/A</v>
      </c>
      <c r="D65" t="e">
        <f>VLOOKUP(K65,登録情報男子!$A$2:$O$2004,15,0)</f>
        <v>#N/A</v>
      </c>
      <c r="E65" t="s">
        <v>14619</v>
      </c>
      <c r="F65">
        <v>1</v>
      </c>
      <c r="G65" t="e">
        <f>VLOOKUP(K65,登録情報男子!$A$2:$O$2004,5,0)</f>
        <v>#N/A</v>
      </c>
      <c r="H65" t="e">
        <f>VLOOKUP(K65,登録情報男子!$A$2:$O$2004,3,0)</f>
        <v>#N/A</v>
      </c>
      <c r="K65">
        <f>'団体申込一覧表（男子）'!C73</f>
        <v>0</v>
      </c>
      <c r="P65">
        <f>'団体申込一覧表（男子）'!H73</f>
        <v>0</v>
      </c>
      <c r="Q65" t="e">
        <f>VLOOKUP(P65,登録情報男子!$R$1:$S$4,2,0)</f>
        <v>#N/A</v>
      </c>
      <c r="R65" s="131">
        <f>'団体申込一覧表（男子）'!J73</f>
        <v>0</v>
      </c>
    </row>
    <row r="66" spans="1:18" x14ac:dyDescent="0.15">
      <c r="A66" t="e">
        <f>VLOOKUP(K66,登録情報男子!$A$2:$O$2004,12,0)</f>
        <v>#N/A</v>
      </c>
      <c r="B66" t="e">
        <f>VLOOKUP(K66,登録情報男子!$A$2:$O$2004,14,0)</f>
        <v>#N/A</v>
      </c>
      <c r="C66" t="e">
        <f>VLOOKUP(K66,登録情報男子!$A$2:$O$2004,7,0)</f>
        <v>#N/A</v>
      </c>
      <c r="D66" t="e">
        <f>VLOOKUP(K66,登録情報男子!$A$2:$O$2004,15,0)</f>
        <v>#N/A</v>
      </c>
      <c r="E66" t="s">
        <v>14619</v>
      </c>
      <c r="F66">
        <v>1</v>
      </c>
      <c r="G66" t="e">
        <f>VLOOKUP(K66,登録情報男子!$A$2:$O$2004,5,0)</f>
        <v>#N/A</v>
      </c>
      <c r="H66" t="e">
        <f>VLOOKUP(K66,登録情報男子!$A$2:$O$2004,3,0)</f>
        <v>#N/A</v>
      </c>
      <c r="K66">
        <f>'団体申込一覧表（男子）'!C74</f>
        <v>0</v>
      </c>
      <c r="P66">
        <f>'団体申込一覧表（男子）'!H74</f>
        <v>0</v>
      </c>
      <c r="Q66" t="e">
        <f>VLOOKUP(P66,登録情報男子!$R$1:$S$4,2,0)</f>
        <v>#N/A</v>
      </c>
      <c r="R66" s="131">
        <f>'団体申込一覧表（男子）'!J74</f>
        <v>0</v>
      </c>
    </row>
    <row r="67" spans="1:18" x14ac:dyDescent="0.15">
      <c r="A67" t="e">
        <f>VLOOKUP(K67,登録情報男子!$A$2:$O$2004,12,0)</f>
        <v>#N/A</v>
      </c>
      <c r="B67" t="e">
        <f>VLOOKUP(K67,登録情報男子!$A$2:$O$2004,14,0)</f>
        <v>#N/A</v>
      </c>
      <c r="C67" t="e">
        <f>VLOOKUP(K67,登録情報男子!$A$2:$O$2004,7,0)</f>
        <v>#N/A</v>
      </c>
      <c r="D67" t="e">
        <f>VLOOKUP(K67,登録情報男子!$A$2:$O$2004,15,0)</f>
        <v>#N/A</v>
      </c>
      <c r="E67" t="s">
        <v>14619</v>
      </c>
      <c r="F67">
        <v>1</v>
      </c>
      <c r="G67" t="e">
        <f>VLOOKUP(K67,登録情報男子!$A$2:$O$2004,5,0)</f>
        <v>#N/A</v>
      </c>
      <c r="H67" t="e">
        <f>VLOOKUP(K67,登録情報男子!$A$2:$O$2004,3,0)</f>
        <v>#N/A</v>
      </c>
      <c r="K67">
        <f>'団体申込一覧表（男子）'!C75</f>
        <v>0</v>
      </c>
      <c r="P67">
        <f>'団体申込一覧表（男子）'!H75</f>
        <v>0</v>
      </c>
      <c r="Q67" t="e">
        <f>VLOOKUP(P67,登録情報男子!$R$1:$S$4,2,0)</f>
        <v>#N/A</v>
      </c>
      <c r="R67" s="131">
        <f>'団体申込一覧表（男子）'!J75</f>
        <v>0</v>
      </c>
    </row>
    <row r="68" spans="1:18" x14ac:dyDescent="0.15">
      <c r="A68" t="e">
        <f>VLOOKUP(K68,登録情報男子!$A$2:$O$2004,12,0)</f>
        <v>#N/A</v>
      </c>
      <c r="B68" t="e">
        <f>VLOOKUP(K68,登録情報男子!$A$2:$O$2004,14,0)</f>
        <v>#N/A</v>
      </c>
      <c r="C68" t="e">
        <f>VLOOKUP(K68,登録情報男子!$A$2:$O$2004,7,0)</f>
        <v>#N/A</v>
      </c>
      <c r="D68" t="e">
        <f>VLOOKUP(K68,登録情報男子!$A$2:$O$2004,15,0)</f>
        <v>#N/A</v>
      </c>
      <c r="E68" t="s">
        <v>14619</v>
      </c>
      <c r="F68">
        <v>1</v>
      </c>
      <c r="G68" t="e">
        <f>VLOOKUP(K68,登録情報男子!$A$2:$O$2004,5,0)</f>
        <v>#N/A</v>
      </c>
      <c r="H68" t="e">
        <f>VLOOKUP(K68,登録情報男子!$A$2:$O$2004,3,0)</f>
        <v>#N/A</v>
      </c>
      <c r="K68">
        <f>'団体申込一覧表（男子）'!C76</f>
        <v>0</v>
      </c>
      <c r="P68">
        <f>'団体申込一覧表（男子）'!H76</f>
        <v>0</v>
      </c>
      <c r="Q68" t="e">
        <f>VLOOKUP(P68,登録情報男子!$R$1:$S$4,2,0)</f>
        <v>#N/A</v>
      </c>
      <c r="R68" s="131">
        <f>'団体申込一覧表（男子）'!J76</f>
        <v>0</v>
      </c>
    </row>
    <row r="69" spans="1:18" x14ac:dyDescent="0.15">
      <c r="A69" t="e">
        <f>VLOOKUP(K69,登録情報男子!$A$2:$O$2004,12,0)</f>
        <v>#N/A</v>
      </c>
      <c r="B69" t="e">
        <f>VLOOKUP(K69,登録情報男子!$A$2:$O$2004,14,0)</f>
        <v>#N/A</v>
      </c>
      <c r="C69" t="e">
        <f>VLOOKUP(K69,登録情報男子!$A$2:$O$2004,7,0)</f>
        <v>#N/A</v>
      </c>
      <c r="D69" t="e">
        <f>VLOOKUP(K69,登録情報男子!$A$2:$O$2004,15,0)</f>
        <v>#N/A</v>
      </c>
      <c r="E69" t="s">
        <v>14619</v>
      </c>
      <c r="F69">
        <v>1</v>
      </c>
      <c r="G69" t="e">
        <f>VLOOKUP(K69,登録情報男子!$A$2:$O$2004,5,0)</f>
        <v>#N/A</v>
      </c>
      <c r="H69" t="e">
        <f>VLOOKUP(K69,登録情報男子!$A$2:$O$2004,3,0)</f>
        <v>#N/A</v>
      </c>
      <c r="K69">
        <f>'団体申込一覧表（男子）'!C77</f>
        <v>0</v>
      </c>
      <c r="P69">
        <f>'団体申込一覧表（男子）'!H77</f>
        <v>0</v>
      </c>
      <c r="Q69" t="e">
        <f>VLOOKUP(P69,登録情報男子!$R$1:$S$4,2,0)</f>
        <v>#N/A</v>
      </c>
      <c r="R69" s="131">
        <f>'団体申込一覧表（男子）'!J77</f>
        <v>0</v>
      </c>
    </row>
    <row r="70" spans="1:18" x14ac:dyDescent="0.15">
      <c r="A70" t="e">
        <f>VLOOKUP(K70,登録情報男子!$A$2:$O$2004,12,0)</f>
        <v>#N/A</v>
      </c>
      <c r="B70" t="e">
        <f>VLOOKUP(K70,登録情報男子!$A$2:$O$2004,14,0)</f>
        <v>#N/A</v>
      </c>
      <c r="C70" t="e">
        <f>VLOOKUP(K70,登録情報男子!$A$2:$O$2004,7,0)</f>
        <v>#N/A</v>
      </c>
      <c r="D70" t="e">
        <f>VLOOKUP(K70,登録情報男子!$A$2:$O$2004,15,0)</f>
        <v>#N/A</v>
      </c>
      <c r="E70" t="s">
        <v>14619</v>
      </c>
      <c r="F70">
        <v>1</v>
      </c>
      <c r="G70" t="e">
        <f>VLOOKUP(K70,登録情報男子!$A$2:$O$2004,5,0)</f>
        <v>#N/A</v>
      </c>
      <c r="H70" t="e">
        <f>VLOOKUP(K70,登録情報男子!$A$2:$O$2004,3,0)</f>
        <v>#N/A</v>
      </c>
      <c r="K70">
        <f>'団体申込一覧表（男子）'!C78</f>
        <v>0</v>
      </c>
      <c r="P70">
        <f>'団体申込一覧表（男子）'!H78</f>
        <v>0</v>
      </c>
      <c r="Q70" t="e">
        <f>VLOOKUP(P70,登録情報男子!$R$1:$S$4,2,0)</f>
        <v>#N/A</v>
      </c>
      <c r="R70" s="131">
        <f>'団体申込一覧表（男子）'!J78</f>
        <v>0</v>
      </c>
    </row>
    <row r="71" spans="1:18" x14ac:dyDescent="0.15">
      <c r="A71" t="e">
        <f>VLOOKUP(K71,登録情報男子!$A$2:$O$2004,12,0)</f>
        <v>#N/A</v>
      </c>
      <c r="B71" t="e">
        <f>VLOOKUP(K71,登録情報男子!$A$2:$O$2004,14,0)</f>
        <v>#N/A</v>
      </c>
      <c r="C71" t="e">
        <f>VLOOKUP(K71,登録情報男子!$A$2:$O$2004,7,0)</f>
        <v>#N/A</v>
      </c>
      <c r="D71" t="e">
        <f>VLOOKUP(K71,登録情報男子!$A$2:$O$2004,15,0)</f>
        <v>#N/A</v>
      </c>
      <c r="E71" t="s">
        <v>14619</v>
      </c>
      <c r="F71">
        <v>1</v>
      </c>
      <c r="G71" t="e">
        <f>VLOOKUP(K71,登録情報男子!$A$2:$O$2004,5,0)</f>
        <v>#N/A</v>
      </c>
      <c r="H71" t="e">
        <f>VLOOKUP(K71,登録情報男子!$A$2:$O$2004,3,0)</f>
        <v>#N/A</v>
      </c>
      <c r="K71">
        <f>'団体申込一覧表（男子）'!C79</f>
        <v>0</v>
      </c>
      <c r="P71">
        <f>'団体申込一覧表（男子）'!H79</f>
        <v>0</v>
      </c>
      <c r="Q71" t="e">
        <f>VLOOKUP(P71,登録情報男子!$R$1:$S$4,2,0)</f>
        <v>#N/A</v>
      </c>
      <c r="R71" s="131">
        <f>'団体申込一覧表（男子）'!J79</f>
        <v>0</v>
      </c>
    </row>
    <row r="72" spans="1:18" x14ac:dyDescent="0.15">
      <c r="A72" t="e">
        <f>VLOOKUP(K72,登録情報男子!$A$2:$O$2004,12,0)</f>
        <v>#N/A</v>
      </c>
      <c r="B72" t="e">
        <f>VLOOKUP(K72,登録情報男子!$A$2:$O$2004,14,0)</f>
        <v>#N/A</v>
      </c>
      <c r="C72" t="e">
        <f>VLOOKUP(K72,登録情報男子!$A$2:$O$2004,7,0)</f>
        <v>#N/A</v>
      </c>
      <c r="D72" t="e">
        <f>VLOOKUP(K72,登録情報男子!$A$2:$O$2004,15,0)</f>
        <v>#N/A</v>
      </c>
      <c r="E72" t="s">
        <v>14619</v>
      </c>
      <c r="F72">
        <v>1</v>
      </c>
      <c r="G72" t="e">
        <f>VLOOKUP(K72,登録情報男子!$A$2:$O$2004,5,0)</f>
        <v>#N/A</v>
      </c>
      <c r="H72" t="e">
        <f>VLOOKUP(K72,登録情報男子!$A$2:$O$2004,3,0)</f>
        <v>#N/A</v>
      </c>
      <c r="K72">
        <f>'団体申込一覧表（男子）'!C80</f>
        <v>0</v>
      </c>
      <c r="P72">
        <f>'団体申込一覧表（男子）'!H80</f>
        <v>0</v>
      </c>
      <c r="Q72" t="e">
        <f>VLOOKUP(P72,登録情報男子!$R$1:$S$4,2,0)</f>
        <v>#N/A</v>
      </c>
      <c r="R72" s="131">
        <f>'団体申込一覧表（男子）'!J80</f>
        <v>0</v>
      </c>
    </row>
    <row r="73" spans="1:18" x14ac:dyDescent="0.15">
      <c r="A73" t="e">
        <f>VLOOKUP(K73,登録情報男子!$A$2:$O$2004,12,0)</f>
        <v>#N/A</v>
      </c>
      <c r="B73" t="e">
        <f>VLOOKUP(K73,登録情報男子!$A$2:$O$2004,14,0)</f>
        <v>#N/A</v>
      </c>
      <c r="C73" t="e">
        <f>VLOOKUP(K73,登録情報男子!$A$2:$O$2004,7,0)</f>
        <v>#N/A</v>
      </c>
      <c r="D73" t="e">
        <f>VLOOKUP(K73,登録情報男子!$A$2:$O$2004,15,0)</f>
        <v>#N/A</v>
      </c>
      <c r="E73" t="s">
        <v>14619</v>
      </c>
      <c r="F73">
        <v>1</v>
      </c>
      <c r="G73" t="e">
        <f>VLOOKUP(K73,登録情報男子!$A$2:$O$2004,5,0)</f>
        <v>#N/A</v>
      </c>
      <c r="H73" t="e">
        <f>VLOOKUP(K73,登録情報男子!$A$2:$O$2004,3,0)</f>
        <v>#N/A</v>
      </c>
      <c r="K73">
        <f>'団体申込一覧表（男子）'!C81</f>
        <v>0</v>
      </c>
      <c r="P73">
        <f>'団体申込一覧表（男子）'!H81</f>
        <v>0</v>
      </c>
      <c r="Q73" t="e">
        <f>VLOOKUP(P73,登録情報男子!$R$1:$S$4,2,0)</f>
        <v>#N/A</v>
      </c>
      <c r="R73" s="131">
        <f>'団体申込一覧表（男子）'!J81</f>
        <v>0</v>
      </c>
    </row>
    <row r="74" spans="1:18" x14ac:dyDescent="0.15">
      <c r="A74" t="e">
        <f>VLOOKUP(K74,登録情報男子!$A$2:$O$2004,12,0)</f>
        <v>#N/A</v>
      </c>
      <c r="B74" t="e">
        <f>VLOOKUP(K74,登録情報男子!$A$2:$O$2004,14,0)</f>
        <v>#N/A</v>
      </c>
      <c r="C74" t="e">
        <f>VLOOKUP(K74,登録情報男子!$A$2:$O$2004,7,0)</f>
        <v>#N/A</v>
      </c>
      <c r="D74" t="e">
        <f>VLOOKUP(K74,登録情報男子!$A$2:$O$2004,15,0)</f>
        <v>#N/A</v>
      </c>
      <c r="E74" t="s">
        <v>14619</v>
      </c>
      <c r="F74">
        <v>1</v>
      </c>
      <c r="G74" t="e">
        <f>VLOOKUP(K74,登録情報男子!$A$2:$O$2004,5,0)</f>
        <v>#N/A</v>
      </c>
      <c r="H74" t="e">
        <f>VLOOKUP(K74,登録情報男子!$A$2:$O$2004,3,0)</f>
        <v>#N/A</v>
      </c>
      <c r="K74">
        <f>'団体申込一覧表（男子）'!C82</f>
        <v>0</v>
      </c>
      <c r="P74">
        <f>'団体申込一覧表（男子）'!H82</f>
        <v>0</v>
      </c>
      <c r="Q74" t="e">
        <f>VLOOKUP(P74,登録情報男子!$R$1:$S$4,2,0)</f>
        <v>#N/A</v>
      </c>
      <c r="R74" s="131">
        <f>'団体申込一覧表（男子）'!J82</f>
        <v>0</v>
      </c>
    </row>
    <row r="75" spans="1:18" x14ac:dyDescent="0.15">
      <c r="A75" t="e">
        <f>VLOOKUP(K75,登録情報男子!$A$2:$O$2004,12,0)</f>
        <v>#N/A</v>
      </c>
      <c r="B75" t="e">
        <f>VLOOKUP(K75,登録情報男子!$A$2:$O$2004,14,0)</f>
        <v>#N/A</v>
      </c>
      <c r="C75" t="e">
        <f>VLOOKUP(K75,登録情報男子!$A$2:$O$2004,7,0)</f>
        <v>#N/A</v>
      </c>
      <c r="D75" t="e">
        <f>VLOOKUP(K75,登録情報男子!$A$2:$O$2004,15,0)</f>
        <v>#N/A</v>
      </c>
      <c r="E75" t="s">
        <v>14619</v>
      </c>
      <c r="F75">
        <v>1</v>
      </c>
      <c r="G75" t="e">
        <f>VLOOKUP(K75,登録情報男子!$A$2:$O$2004,5,0)</f>
        <v>#N/A</v>
      </c>
      <c r="H75" t="e">
        <f>VLOOKUP(K75,登録情報男子!$A$2:$O$2004,3,0)</f>
        <v>#N/A</v>
      </c>
      <c r="K75">
        <f>'団体申込一覧表（男子）'!C83</f>
        <v>0</v>
      </c>
      <c r="P75">
        <f>'団体申込一覧表（男子）'!H83</f>
        <v>0</v>
      </c>
      <c r="Q75" t="e">
        <f>VLOOKUP(P75,登録情報男子!$R$1:$S$4,2,0)</f>
        <v>#N/A</v>
      </c>
      <c r="R75" s="131">
        <f>'団体申込一覧表（男子）'!J83</f>
        <v>0</v>
      </c>
    </row>
    <row r="76" spans="1:18" x14ac:dyDescent="0.15">
      <c r="A76" t="e">
        <f>VLOOKUP(K76,登録情報男子!$A$2:$O$2004,12,0)</f>
        <v>#N/A</v>
      </c>
      <c r="B76" t="e">
        <f>VLOOKUP(K76,登録情報男子!$A$2:$O$2004,14,0)</f>
        <v>#N/A</v>
      </c>
      <c r="C76" t="e">
        <f>VLOOKUP(K76,登録情報男子!$A$2:$O$2004,7,0)</f>
        <v>#N/A</v>
      </c>
      <c r="D76" t="e">
        <f>VLOOKUP(K76,登録情報男子!$A$2:$O$2004,15,0)</f>
        <v>#N/A</v>
      </c>
      <c r="E76" t="s">
        <v>14619</v>
      </c>
      <c r="F76">
        <v>1</v>
      </c>
      <c r="G76" t="e">
        <f>VLOOKUP(K76,登録情報男子!$A$2:$O$2004,5,0)</f>
        <v>#N/A</v>
      </c>
      <c r="H76" t="e">
        <f>VLOOKUP(K76,登録情報男子!$A$2:$O$2004,3,0)</f>
        <v>#N/A</v>
      </c>
      <c r="K76">
        <f>'団体申込一覧表（男子）'!C84</f>
        <v>0</v>
      </c>
      <c r="P76">
        <f>'団体申込一覧表（男子）'!H84</f>
        <v>0</v>
      </c>
      <c r="Q76" t="e">
        <f>VLOOKUP(P76,登録情報男子!$R$1:$S$4,2,0)</f>
        <v>#N/A</v>
      </c>
      <c r="R76" s="131">
        <f>'団体申込一覧表（男子）'!J84</f>
        <v>0</v>
      </c>
    </row>
    <row r="77" spans="1:18" x14ac:dyDescent="0.15">
      <c r="A77" t="e">
        <f>VLOOKUP(K77,登録情報男子!$A$2:$O$2004,12,0)</f>
        <v>#N/A</v>
      </c>
      <c r="B77" t="e">
        <f>VLOOKUP(K77,登録情報男子!$A$2:$O$2004,14,0)</f>
        <v>#N/A</v>
      </c>
      <c r="C77" t="e">
        <f>VLOOKUP(K77,登録情報男子!$A$2:$O$2004,7,0)</f>
        <v>#N/A</v>
      </c>
      <c r="D77" t="e">
        <f>VLOOKUP(K77,登録情報男子!$A$2:$O$2004,15,0)</f>
        <v>#N/A</v>
      </c>
      <c r="E77" t="s">
        <v>14619</v>
      </c>
      <c r="F77">
        <v>1</v>
      </c>
      <c r="G77" t="e">
        <f>VLOOKUP(K77,登録情報男子!$A$2:$O$2004,5,0)</f>
        <v>#N/A</v>
      </c>
      <c r="H77" t="e">
        <f>VLOOKUP(K77,登録情報男子!$A$2:$O$2004,3,0)</f>
        <v>#N/A</v>
      </c>
      <c r="K77">
        <f>'団体申込一覧表（男子）'!C85</f>
        <v>0</v>
      </c>
      <c r="P77">
        <f>'団体申込一覧表（男子）'!H85</f>
        <v>0</v>
      </c>
      <c r="Q77" t="e">
        <f>VLOOKUP(P77,登録情報男子!$R$1:$S$4,2,0)</f>
        <v>#N/A</v>
      </c>
      <c r="R77" s="131">
        <f>'団体申込一覧表（男子）'!J85</f>
        <v>0</v>
      </c>
    </row>
    <row r="78" spans="1:18" x14ac:dyDescent="0.15">
      <c r="A78" t="e">
        <f>VLOOKUP(K78,登録情報男子!$A$2:$O$2004,12,0)</f>
        <v>#N/A</v>
      </c>
      <c r="B78" t="e">
        <f>VLOOKUP(K78,登録情報男子!$A$2:$O$2004,14,0)</f>
        <v>#N/A</v>
      </c>
      <c r="C78" t="e">
        <f>VLOOKUP(K78,登録情報男子!$A$2:$O$2004,7,0)</f>
        <v>#N/A</v>
      </c>
      <c r="D78" t="e">
        <f>VLOOKUP(K78,登録情報男子!$A$2:$O$2004,15,0)</f>
        <v>#N/A</v>
      </c>
      <c r="E78" t="s">
        <v>14619</v>
      </c>
      <c r="F78">
        <v>1</v>
      </c>
      <c r="G78" t="e">
        <f>VLOOKUP(K78,登録情報男子!$A$2:$O$2004,5,0)</f>
        <v>#N/A</v>
      </c>
      <c r="H78" t="e">
        <f>VLOOKUP(K78,登録情報男子!$A$2:$O$2004,3,0)</f>
        <v>#N/A</v>
      </c>
      <c r="K78">
        <f>'団体申込一覧表（男子）'!C86</f>
        <v>0</v>
      </c>
      <c r="P78">
        <f>'団体申込一覧表（男子）'!H86</f>
        <v>0</v>
      </c>
      <c r="Q78" t="e">
        <f>VLOOKUP(P78,登録情報男子!$R$1:$S$4,2,0)</f>
        <v>#N/A</v>
      </c>
      <c r="R78" s="131">
        <f>'団体申込一覧表（男子）'!J86</f>
        <v>0</v>
      </c>
    </row>
    <row r="79" spans="1:18" x14ac:dyDescent="0.15">
      <c r="A79" t="e">
        <f>VLOOKUP(K79,登録情報男子!$A$2:$O$2004,12,0)</f>
        <v>#N/A</v>
      </c>
      <c r="B79" t="e">
        <f>VLOOKUP(K79,登録情報男子!$A$2:$O$2004,14,0)</f>
        <v>#N/A</v>
      </c>
      <c r="C79" t="e">
        <f>VLOOKUP(K79,登録情報男子!$A$2:$O$2004,7,0)</f>
        <v>#N/A</v>
      </c>
      <c r="D79" t="e">
        <f>VLOOKUP(K79,登録情報男子!$A$2:$O$2004,15,0)</f>
        <v>#N/A</v>
      </c>
      <c r="E79" t="s">
        <v>14619</v>
      </c>
      <c r="F79">
        <v>1</v>
      </c>
      <c r="G79" t="e">
        <f>VLOOKUP(K79,登録情報男子!$A$2:$O$2004,5,0)</f>
        <v>#N/A</v>
      </c>
      <c r="H79" t="e">
        <f>VLOOKUP(K79,登録情報男子!$A$2:$O$2004,3,0)</f>
        <v>#N/A</v>
      </c>
      <c r="K79">
        <f>'団体申込一覧表（男子）'!C87</f>
        <v>0</v>
      </c>
      <c r="P79">
        <f>'団体申込一覧表（男子）'!H87</f>
        <v>0</v>
      </c>
      <c r="Q79" t="e">
        <f>VLOOKUP(P79,登録情報男子!$R$1:$S$4,2,0)</f>
        <v>#N/A</v>
      </c>
      <c r="R79" s="131">
        <f>'団体申込一覧表（男子）'!J87</f>
        <v>0</v>
      </c>
    </row>
    <row r="80" spans="1:18" x14ac:dyDescent="0.15">
      <c r="A80" t="e">
        <f>VLOOKUP(K80,登録情報男子!$A$2:$O$2004,12,0)</f>
        <v>#N/A</v>
      </c>
      <c r="B80" t="e">
        <f>VLOOKUP(K80,登録情報男子!$A$2:$O$2004,14,0)</f>
        <v>#N/A</v>
      </c>
      <c r="C80" t="e">
        <f>VLOOKUP(K80,登録情報男子!$A$2:$O$2004,7,0)</f>
        <v>#N/A</v>
      </c>
      <c r="D80" t="e">
        <f>VLOOKUP(K80,登録情報男子!$A$2:$O$2004,15,0)</f>
        <v>#N/A</v>
      </c>
      <c r="E80" t="s">
        <v>14619</v>
      </c>
      <c r="F80">
        <v>1</v>
      </c>
      <c r="G80" t="e">
        <f>VLOOKUP(K80,登録情報男子!$A$2:$O$2004,5,0)</f>
        <v>#N/A</v>
      </c>
      <c r="H80" t="e">
        <f>VLOOKUP(K80,登録情報男子!$A$2:$O$2004,3,0)</f>
        <v>#N/A</v>
      </c>
      <c r="K80">
        <f>'団体申込一覧表（男子）'!C88</f>
        <v>0</v>
      </c>
      <c r="P80">
        <f>'団体申込一覧表（男子）'!H88</f>
        <v>0</v>
      </c>
      <c r="Q80" t="e">
        <f>VLOOKUP(P80,登録情報男子!$R$1:$S$4,2,0)</f>
        <v>#N/A</v>
      </c>
      <c r="R80" s="131">
        <f>'団体申込一覧表（男子）'!J88</f>
        <v>0</v>
      </c>
    </row>
    <row r="81" spans="1:18" x14ac:dyDescent="0.15">
      <c r="A81" t="e">
        <f>VLOOKUP(K81,登録情報男子!$A$2:$O$2004,12,0)</f>
        <v>#N/A</v>
      </c>
      <c r="B81" t="e">
        <f>VLOOKUP(K81,登録情報男子!$A$2:$O$2004,14,0)</f>
        <v>#N/A</v>
      </c>
      <c r="C81" t="e">
        <f>VLOOKUP(K81,登録情報男子!$A$2:$O$2004,7,0)</f>
        <v>#N/A</v>
      </c>
      <c r="D81" t="e">
        <f>VLOOKUP(K81,登録情報男子!$A$2:$O$2004,15,0)</f>
        <v>#N/A</v>
      </c>
      <c r="E81" t="s">
        <v>14619</v>
      </c>
      <c r="F81">
        <v>1</v>
      </c>
      <c r="G81" t="e">
        <f>VLOOKUP(K81,登録情報男子!$A$2:$O$2004,5,0)</f>
        <v>#N/A</v>
      </c>
      <c r="H81" t="e">
        <f>VLOOKUP(K81,登録情報男子!$A$2:$O$2004,3,0)</f>
        <v>#N/A</v>
      </c>
      <c r="K81">
        <f>'団体申込一覧表（男子）'!C89</f>
        <v>0</v>
      </c>
      <c r="P81">
        <f>'団体申込一覧表（男子）'!H89</f>
        <v>0</v>
      </c>
      <c r="Q81" t="e">
        <f>VLOOKUP(P81,登録情報男子!$R$1:$S$4,2,0)</f>
        <v>#N/A</v>
      </c>
      <c r="R81" s="131">
        <f>'団体申込一覧表（男子）'!J89</f>
        <v>0</v>
      </c>
    </row>
    <row r="82" spans="1:18" x14ac:dyDescent="0.15">
      <c r="A82" t="e">
        <f>VLOOKUP(K82,登録情報男子!$A$2:$O$2004,12,0)</f>
        <v>#N/A</v>
      </c>
      <c r="B82" t="e">
        <f>VLOOKUP(K82,登録情報男子!$A$2:$O$2004,14,0)</f>
        <v>#N/A</v>
      </c>
      <c r="C82" t="e">
        <f>VLOOKUP(K82,登録情報男子!$A$2:$O$2004,7,0)</f>
        <v>#N/A</v>
      </c>
      <c r="D82" t="e">
        <f>VLOOKUP(K82,登録情報男子!$A$2:$O$2004,15,0)</f>
        <v>#N/A</v>
      </c>
      <c r="E82" t="s">
        <v>14619</v>
      </c>
      <c r="F82">
        <v>1</v>
      </c>
      <c r="G82" t="e">
        <f>VLOOKUP(K82,登録情報男子!$A$2:$O$2004,5,0)</f>
        <v>#N/A</v>
      </c>
      <c r="H82" t="e">
        <f>VLOOKUP(K82,登録情報男子!$A$2:$O$2004,3,0)</f>
        <v>#N/A</v>
      </c>
      <c r="K82">
        <f>'団体申込一覧表（男子）'!C90</f>
        <v>0</v>
      </c>
      <c r="P82">
        <f>'団体申込一覧表（男子）'!H90</f>
        <v>0</v>
      </c>
      <c r="Q82" t="e">
        <f>VLOOKUP(P82,登録情報男子!$R$1:$S$4,2,0)</f>
        <v>#N/A</v>
      </c>
      <c r="R82" s="131">
        <f>'団体申込一覧表（男子）'!J90</f>
        <v>0</v>
      </c>
    </row>
    <row r="83" spans="1:18" x14ac:dyDescent="0.15">
      <c r="A83" t="e">
        <f>VLOOKUP(K83,登録情報男子!$A$2:$O$2004,12,0)</f>
        <v>#N/A</v>
      </c>
      <c r="B83" t="e">
        <f>VLOOKUP(K83,登録情報男子!$A$2:$O$2004,14,0)</f>
        <v>#N/A</v>
      </c>
      <c r="C83" t="e">
        <f>VLOOKUP(K83,登録情報男子!$A$2:$O$2004,7,0)</f>
        <v>#N/A</v>
      </c>
      <c r="D83" t="e">
        <f>VLOOKUP(K83,登録情報男子!$A$2:$O$2004,15,0)</f>
        <v>#N/A</v>
      </c>
      <c r="E83" t="s">
        <v>14619</v>
      </c>
      <c r="F83">
        <v>1</v>
      </c>
      <c r="G83" t="e">
        <f>VLOOKUP(K83,登録情報男子!$A$2:$O$2004,5,0)</f>
        <v>#N/A</v>
      </c>
      <c r="H83" t="e">
        <f>VLOOKUP(K83,登録情報男子!$A$2:$O$2004,3,0)</f>
        <v>#N/A</v>
      </c>
      <c r="K83">
        <f>'団体申込一覧表（男子）'!C91</f>
        <v>0</v>
      </c>
      <c r="P83">
        <f>'団体申込一覧表（男子）'!H91</f>
        <v>0</v>
      </c>
      <c r="Q83" t="e">
        <f>VLOOKUP(P83,登録情報男子!$R$1:$S$4,2,0)</f>
        <v>#N/A</v>
      </c>
      <c r="R83" s="131">
        <f>'団体申込一覧表（男子）'!J91</f>
        <v>0</v>
      </c>
    </row>
    <row r="84" spans="1:18" x14ac:dyDescent="0.15">
      <c r="A84" t="e">
        <f>VLOOKUP(K84,登録情報男子!$A$2:$O$2004,12,0)</f>
        <v>#N/A</v>
      </c>
      <c r="B84" t="e">
        <f>VLOOKUP(K84,登録情報男子!$A$2:$O$2004,14,0)</f>
        <v>#N/A</v>
      </c>
      <c r="C84" t="e">
        <f>VLOOKUP(K84,登録情報男子!$A$2:$O$2004,7,0)</f>
        <v>#N/A</v>
      </c>
      <c r="D84" t="e">
        <f>VLOOKUP(K84,登録情報男子!$A$2:$O$2004,15,0)</f>
        <v>#N/A</v>
      </c>
      <c r="E84" t="s">
        <v>14619</v>
      </c>
      <c r="F84">
        <v>1</v>
      </c>
      <c r="G84" t="e">
        <f>VLOOKUP(K84,登録情報男子!$A$2:$O$2004,5,0)</f>
        <v>#N/A</v>
      </c>
      <c r="H84" t="e">
        <f>VLOOKUP(K84,登録情報男子!$A$2:$O$2004,3,0)</f>
        <v>#N/A</v>
      </c>
      <c r="K84">
        <f>'団体申込一覧表（男子）'!C92</f>
        <v>0</v>
      </c>
      <c r="P84">
        <f>'団体申込一覧表（男子）'!H92</f>
        <v>0</v>
      </c>
      <c r="Q84" t="e">
        <f>VLOOKUP(P84,登録情報男子!$R$1:$S$4,2,0)</f>
        <v>#N/A</v>
      </c>
      <c r="R84" s="131">
        <f>'団体申込一覧表（男子）'!J92</f>
        <v>0</v>
      </c>
    </row>
    <row r="85" spans="1:18" x14ac:dyDescent="0.15">
      <c r="A85" t="e">
        <f>VLOOKUP(K85,登録情報男子!$A$2:$O$2004,12,0)</f>
        <v>#N/A</v>
      </c>
      <c r="B85" t="e">
        <f>VLOOKUP(K85,登録情報男子!$A$2:$O$2004,14,0)</f>
        <v>#N/A</v>
      </c>
      <c r="C85" t="e">
        <f>VLOOKUP(K85,登録情報男子!$A$2:$O$2004,7,0)</f>
        <v>#N/A</v>
      </c>
      <c r="D85" t="e">
        <f>VLOOKUP(K85,登録情報男子!$A$2:$O$2004,15,0)</f>
        <v>#N/A</v>
      </c>
      <c r="E85" t="s">
        <v>14619</v>
      </c>
      <c r="F85">
        <v>1</v>
      </c>
      <c r="G85" t="e">
        <f>VLOOKUP(K85,登録情報男子!$A$2:$O$2004,5,0)</f>
        <v>#N/A</v>
      </c>
      <c r="H85" t="e">
        <f>VLOOKUP(K85,登録情報男子!$A$2:$O$2004,3,0)</f>
        <v>#N/A</v>
      </c>
      <c r="K85">
        <f>'団体申込一覧表（男子）'!C93</f>
        <v>0</v>
      </c>
      <c r="P85">
        <f>'団体申込一覧表（男子）'!H93</f>
        <v>0</v>
      </c>
      <c r="Q85" t="e">
        <f>VLOOKUP(P85,登録情報男子!$R$1:$S$4,2,0)</f>
        <v>#N/A</v>
      </c>
      <c r="R85" s="131">
        <f>'団体申込一覧表（男子）'!J93</f>
        <v>0</v>
      </c>
    </row>
    <row r="86" spans="1:18" x14ac:dyDescent="0.15">
      <c r="A86" t="e">
        <f>VLOOKUP(K86,登録情報男子!$A$2:$O$2004,12,0)</f>
        <v>#N/A</v>
      </c>
      <c r="B86" t="e">
        <f>VLOOKUP(K86,登録情報男子!$A$2:$O$2004,14,0)</f>
        <v>#N/A</v>
      </c>
      <c r="C86" t="e">
        <f>VLOOKUP(K86,登録情報男子!$A$2:$O$2004,7,0)</f>
        <v>#N/A</v>
      </c>
      <c r="D86" t="e">
        <f>VLOOKUP(K86,登録情報男子!$A$2:$O$2004,15,0)</f>
        <v>#N/A</v>
      </c>
      <c r="E86" t="s">
        <v>14619</v>
      </c>
      <c r="F86">
        <v>1</v>
      </c>
      <c r="G86" t="e">
        <f>VLOOKUP(K86,登録情報男子!$A$2:$O$2004,5,0)</f>
        <v>#N/A</v>
      </c>
      <c r="H86" t="e">
        <f>VLOOKUP(K86,登録情報男子!$A$2:$O$2004,3,0)</f>
        <v>#N/A</v>
      </c>
      <c r="K86">
        <f>'団体申込一覧表（男子）'!C94</f>
        <v>0</v>
      </c>
      <c r="P86">
        <f>'団体申込一覧表（男子）'!H94</f>
        <v>0</v>
      </c>
      <c r="Q86" t="e">
        <f>VLOOKUP(P86,登録情報男子!$R$1:$S$4,2,0)</f>
        <v>#N/A</v>
      </c>
      <c r="R86" s="131">
        <f>'団体申込一覧表（男子）'!J94</f>
        <v>0</v>
      </c>
    </row>
    <row r="87" spans="1:18" x14ac:dyDescent="0.15">
      <c r="A87" t="e">
        <f>VLOOKUP(K87,登録情報男子!$A$2:$O$2004,12,0)</f>
        <v>#N/A</v>
      </c>
      <c r="B87" t="e">
        <f>VLOOKUP(K87,登録情報男子!$A$2:$O$2004,14,0)</f>
        <v>#N/A</v>
      </c>
      <c r="C87" t="e">
        <f>VLOOKUP(K87,登録情報男子!$A$2:$O$2004,7,0)</f>
        <v>#N/A</v>
      </c>
      <c r="D87" t="e">
        <f>VLOOKUP(K87,登録情報男子!$A$2:$O$2004,15,0)</f>
        <v>#N/A</v>
      </c>
      <c r="E87" t="s">
        <v>14619</v>
      </c>
      <c r="F87">
        <v>1</v>
      </c>
      <c r="G87" t="e">
        <f>VLOOKUP(K87,登録情報男子!$A$2:$O$2004,5,0)</f>
        <v>#N/A</v>
      </c>
      <c r="H87" t="e">
        <f>VLOOKUP(K87,登録情報男子!$A$2:$O$2004,3,0)</f>
        <v>#N/A</v>
      </c>
      <c r="K87">
        <f>'団体申込一覧表（男子）'!C95</f>
        <v>0</v>
      </c>
      <c r="P87">
        <f>'団体申込一覧表（男子）'!H95</f>
        <v>0</v>
      </c>
      <c r="Q87" t="e">
        <f>VLOOKUP(P87,登録情報男子!$R$1:$S$4,2,0)</f>
        <v>#N/A</v>
      </c>
      <c r="R87" s="131">
        <f>'団体申込一覧表（男子）'!J95</f>
        <v>0</v>
      </c>
    </row>
    <row r="88" spans="1:18" x14ac:dyDescent="0.15">
      <c r="A88" t="e">
        <f>VLOOKUP(K88,登録情報男子!$A$2:$O$2004,12,0)</f>
        <v>#N/A</v>
      </c>
      <c r="B88" t="e">
        <f>VLOOKUP(K88,登録情報男子!$A$2:$O$2004,14,0)</f>
        <v>#N/A</v>
      </c>
      <c r="C88" t="e">
        <f>VLOOKUP(K88,登録情報男子!$A$2:$O$2004,7,0)</f>
        <v>#N/A</v>
      </c>
      <c r="D88" t="e">
        <f>VLOOKUP(K88,登録情報男子!$A$2:$O$2004,15,0)</f>
        <v>#N/A</v>
      </c>
      <c r="E88" t="s">
        <v>14619</v>
      </c>
      <c r="F88">
        <v>1</v>
      </c>
      <c r="G88" t="e">
        <f>VLOOKUP(K88,登録情報男子!$A$2:$O$2004,5,0)</f>
        <v>#N/A</v>
      </c>
      <c r="H88" t="e">
        <f>VLOOKUP(K88,登録情報男子!$A$2:$O$2004,3,0)</f>
        <v>#N/A</v>
      </c>
      <c r="K88">
        <f>'団体申込一覧表（男子）'!C96</f>
        <v>0</v>
      </c>
      <c r="P88">
        <f>'団体申込一覧表（男子）'!H96</f>
        <v>0</v>
      </c>
      <c r="Q88" t="e">
        <f>VLOOKUP(P88,登録情報男子!$R$1:$S$4,2,0)</f>
        <v>#N/A</v>
      </c>
      <c r="R88" s="131">
        <f>'団体申込一覧表（男子）'!J96</f>
        <v>0</v>
      </c>
    </row>
    <row r="89" spans="1:18" x14ac:dyDescent="0.15">
      <c r="A89" t="e">
        <f>VLOOKUP(K89,登録情報男子!$A$2:$O$2004,12,0)</f>
        <v>#N/A</v>
      </c>
      <c r="B89" t="e">
        <f>VLOOKUP(K89,登録情報男子!$A$2:$O$2004,14,0)</f>
        <v>#N/A</v>
      </c>
      <c r="C89" t="e">
        <f>VLOOKUP(K89,登録情報男子!$A$2:$O$2004,7,0)</f>
        <v>#N/A</v>
      </c>
      <c r="D89" t="e">
        <f>VLOOKUP(K89,登録情報男子!$A$2:$O$2004,15,0)</f>
        <v>#N/A</v>
      </c>
      <c r="E89" t="s">
        <v>14619</v>
      </c>
      <c r="F89">
        <v>1</v>
      </c>
      <c r="G89" t="e">
        <f>VLOOKUP(K89,登録情報男子!$A$2:$O$2004,5,0)</f>
        <v>#N/A</v>
      </c>
      <c r="H89" t="e">
        <f>VLOOKUP(K89,登録情報男子!$A$2:$O$2004,3,0)</f>
        <v>#N/A</v>
      </c>
      <c r="K89">
        <f>'団体申込一覧表（男子）'!C97</f>
        <v>0</v>
      </c>
      <c r="P89">
        <f>'団体申込一覧表（男子）'!H97</f>
        <v>0</v>
      </c>
      <c r="Q89" t="e">
        <f>VLOOKUP(P89,登録情報男子!$R$1:$S$4,2,0)</f>
        <v>#N/A</v>
      </c>
      <c r="R89" s="131">
        <f>'団体申込一覧表（男子）'!J97</f>
        <v>0</v>
      </c>
    </row>
    <row r="90" spans="1:18" x14ac:dyDescent="0.15">
      <c r="A90" t="e">
        <f>VLOOKUP(K90,登録情報男子!$A$2:$O$2004,12,0)</f>
        <v>#N/A</v>
      </c>
      <c r="B90" t="e">
        <f>VLOOKUP(K90,登録情報男子!$A$2:$O$2004,14,0)</f>
        <v>#N/A</v>
      </c>
      <c r="C90" t="e">
        <f>VLOOKUP(K90,登録情報男子!$A$2:$O$2004,7,0)</f>
        <v>#N/A</v>
      </c>
      <c r="D90" t="e">
        <f>VLOOKUP(K90,登録情報男子!$A$2:$O$2004,15,0)</f>
        <v>#N/A</v>
      </c>
      <c r="E90" t="s">
        <v>14619</v>
      </c>
      <c r="F90">
        <v>1</v>
      </c>
      <c r="G90" t="e">
        <f>VLOOKUP(K90,登録情報男子!$A$2:$O$2004,5,0)</f>
        <v>#N/A</v>
      </c>
      <c r="H90" t="e">
        <f>VLOOKUP(K90,登録情報男子!$A$2:$O$2004,3,0)</f>
        <v>#N/A</v>
      </c>
      <c r="K90">
        <f>'団体申込一覧表（男子）'!C98</f>
        <v>0</v>
      </c>
      <c r="P90">
        <f>'団体申込一覧表（男子）'!H98</f>
        <v>0</v>
      </c>
      <c r="Q90" t="e">
        <f>VLOOKUP(P90,登録情報男子!$R$1:$S$4,2,0)</f>
        <v>#N/A</v>
      </c>
      <c r="R90" s="131">
        <f>'団体申込一覧表（男子）'!J98</f>
        <v>0</v>
      </c>
    </row>
    <row r="91" spans="1:18" x14ac:dyDescent="0.15">
      <c r="A91" t="e">
        <f>VLOOKUP(K91,登録情報男子!$A$2:$O$2004,12,0)</f>
        <v>#N/A</v>
      </c>
      <c r="B91" t="e">
        <f>VLOOKUP(K91,登録情報男子!$A$2:$O$2004,14,0)</f>
        <v>#N/A</v>
      </c>
      <c r="C91" t="e">
        <f>VLOOKUP(K91,登録情報男子!$A$2:$O$2004,7,0)</f>
        <v>#N/A</v>
      </c>
      <c r="D91" t="e">
        <f>VLOOKUP(K91,登録情報男子!$A$2:$O$2004,15,0)</f>
        <v>#N/A</v>
      </c>
      <c r="E91" t="s">
        <v>14619</v>
      </c>
      <c r="F91">
        <v>1</v>
      </c>
      <c r="G91" t="e">
        <f>VLOOKUP(K91,登録情報男子!$A$2:$O$2004,5,0)</f>
        <v>#N/A</v>
      </c>
      <c r="H91" t="e">
        <f>VLOOKUP(K91,登録情報男子!$A$2:$O$2004,3,0)</f>
        <v>#N/A</v>
      </c>
      <c r="K91">
        <f>'団体申込一覧表（男子）'!C99</f>
        <v>0</v>
      </c>
      <c r="P91">
        <f>'団体申込一覧表（男子）'!H99</f>
        <v>0</v>
      </c>
      <c r="Q91" t="e">
        <f>VLOOKUP(P91,登録情報男子!$R$1:$S$4,2,0)</f>
        <v>#N/A</v>
      </c>
      <c r="R91" s="131">
        <f>'団体申込一覧表（男子）'!J99</f>
        <v>0</v>
      </c>
    </row>
    <row r="92" spans="1:18" x14ac:dyDescent="0.15">
      <c r="A92" t="e">
        <f>VLOOKUP(K92,登録情報男子!$A$2:$O$2004,12,0)</f>
        <v>#N/A</v>
      </c>
      <c r="B92" t="e">
        <f>VLOOKUP(K92,登録情報男子!$A$2:$O$2004,14,0)</f>
        <v>#N/A</v>
      </c>
      <c r="C92" t="e">
        <f>VLOOKUP(K92,登録情報男子!$A$2:$O$2004,7,0)</f>
        <v>#N/A</v>
      </c>
      <c r="D92" t="e">
        <f>VLOOKUP(K92,登録情報男子!$A$2:$O$2004,15,0)</f>
        <v>#N/A</v>
      </c>
      <c r="E92" t="s">
        <v>14619</v>
      </c>
      <c r="F92">
        <v>1</v>
      </c>
      <c r="G92" t="e">
        <f>VLOOKUP(K92,登録情報男子!$A$2:$O$2004,5,0)</f>
        <v>#N/A</v>
      </c>
      <c r="H92" t="e">
        <f>VLOOKUP(K92,登録情報男子!$A$2:$O$2004,3,0)</f>
        <v>#N/A</v>
      </c>
      <c r="K92">
        <f>'団体申込一覧表（男子）'!C100</f>
        <v>0</v>
      </c>
      <c r="P92">
        <f>'団体申込一覧表（男子）'!H100</f>
        <v>0</v>
      </c>
      <c r="Q92" t="e">
        <f>VLOOKUP(P92,登録情報男子!$R$1:$S$4,2,0)</f>
        <v>#N/A</v>
      </c>
      <c r="R92" s="131">
        <f>'団体申込一覧表（男子）'!J100</f>
        <v>0</v>
      </c>
    </row>
    <row r="93" spans="1:18" x14ac:dyDescent="0.15">
      <c r="A93" t="e">
        <f>VLOOKUP(K93,登録情報男子!$A$2:$O$2004,12,0)</f>
        <v>#N/A</v>
      </c>
      <c r="B93" t="e">
        <f>VLOOKUP(K93,登録情報男子!$A$2:$O$2004,14,0)</f>
        <v>#N/A</v>
      </c>
      <c r="C93" t="e">
        <f>VLOOKUP(K93,登録情報男子!$A$2:$O$2004,7,0)</f>
        <v>#N/A</v>
      </c>
      <c r="D93" t="e">
        <f>VLOOKUP(K93,登録情報男子!$A$2:$O$2004,15,0)</f>
        <v>#N/A</v>
      </c>
      <c r="E93" t="s">
        <v>14619</v>
      </c>
      <c r="F93">
        <v>1</v>
      </c>
      <c r="G93" t="e">
        <f>VLOOKUP(K93,登録情報男子!$A$2:$O$2004,5,0)</f>
        <v>#N/A</v>
      </c>
      <c r="H93" t="e">
        <f>VLOOKUP(K93,登録情報男子!$A$2:$O$2004,3,0)</f>
        <v>#N/A</v>
      </c>
      <c r="K93">
        <f>'団体申込一覧表（男子）'!C101</f>
        <v>0</v>
      </c>
      <c r="P93">
        <f>'団体申込一覧表（男子）'!H101</f>
        <v>0</v>
      </c>
      <c r="Q93" t="e">
        <f>VLOOKUP(P93,登録情報男子!$R$1:$S$4,2,0)</f>
        <v>#N/A</v>
      </c>
      <c r="R93" s="131">
        <f>'団体申込一覧表（男子）'!J101</f>
        <v>0</v>
      </c>
    </row>
    <row r="94" spans="1:18" x14ac:dyDescent="0.15">
      <c r="A94" t="e">
        <f>VLOOKUP(K94,登録情報男子!$A$2:$O$2004,12,0)</f>
        <v>#N/A</v>
      </c>
      <c r="B94" t="e">
        <f>VLOOKUP(K94,登録情報男子!$A$2:$O$2004,14,0)</f>
        <v>#N/A</v>
      </c>
      <c r="C94" t="e">
        <f>VLOOKUP(K94,登録情報男子!$A$2:$O$2004,7,0)</f>
        <v>#N/A</v>
      </c>
      <c r="D94" t="e">
        <f>VLOOKUP(K94,登録情報男子!$A$2:$O$2004,15,0)</f>
        <v>#N/A</v>
      </c>
      <c r="E94" t="s">
        <v>14619</v>
      </c>
      <c r="F94">
        <v>1</v>
      </c>
      <c r="G94" t="e">
        <f>VLOOKUP(K94,登録情報男子!$A$2:$O$2004,5,0)</f>
        <v>#N/A</v>
      </c>
      <c r="H94" t="e">
        <f>VLOOKUP(K94,登録情報男子!$A$2:$O$2004,3,0)</f>
        <v>#N/A</v>
      </c>
      <c r="K94">
        <f>'団体申込一覧表（男子）'!C102</f>
        <v>0</v>
      </c>
      <c r="P94">
        <f>'団体申込一覧表（男子）'!H102</f>
        <v>0</v>
      </c>
      <c r="Q94" t="e">
        <f>VLOOKUP(P94,登録情報男子!$R$1:$S$4,2,0)</f>
        <v>#N/A</v>
      </c>
      <c r="R94" s="131">
        <f>'団体申込一覧表（男子）'!J102</f>
        <v>0</v>
      </c>
    </row>
    <row r="95" spans="1:18" x14ac:dyDescent="0.15">
      <c r="A95" t="e">
        <f>VLOOKUP(K95,登録情報男子!$A$2:$O$2004,12,0)</f>
        <v>#N/A</v>
      </c>
      <c r="B95" t="e">
        <f>VLOOKUP(K95,登録情報男子!$A$2:$O$2004,14,0)</f>
        <v>#N/A</v>
      </c>
      <c r="C95" t="e">
        <f>VLOOKUP(K95,登録情報男子!$A$2:$O$2004,7,0)</f>
        <v>#N/A</v>
      </c>
      <c r="D95" t="e">
        <f>VLOOKUP(K95,登録情報男子!$A$2:$O$2004,15,0)</f>
        <v>#N/A</v>
      </c>
      <c r="E95" t="s">
        <v>14619</v>
      </c>
      <c r="F95">
        <v>1</v>
      </c>
      <c r="G95" t="e">
        <f>VLOOKUP(K95,登録情報男子!$A$2:$O$2004,5,0)</f>
        <v>#N/A</v>
      </c>
      <c r="H95" t="e">
        <f>VLOOKUP(K95,登録情報男子!$A$2:$O$2004,3,0)</f>
        <v>#N/A</v>
      </c>
      <c r="K95">
        <f>'団体申込一覧表（男子）'!C103</f>
        <v>0</v>
      </c>
      <c r="P95">
        <f>'団体申込一覧表（男子）'!H103</f>
        <v>0</v>
      </c>
      <c r="Q95" t="e">
        <f>VLOOKUP(P95,登録情報男子!$R$1:$S$4,2,0)</f>
        <v>#N/A</v>
      </c>
      <c r="R95" s="131">
        <f>'団体申込一覧表（男子）'!J103</f>
        <v>0</v>
      </c>
    </row>
    <row r="96" spans="1:18" x14ac:dyDescent="0.15">
      <c r="A96" t="e">
        <f>VLOOKUP(K96,登録情報男子!$A$2:$O$2004,12,0)</f>
        <v>#N/A</v>
      </c>
      <c r="B96" t="e">
        <f>VLOOKUP(K96,登録情報男子!$A$2:$O$2004,14,0)</f>
        <v>#N/A</v>
      </c>
      <c r="C96" t="e">
        <f>VLOOKUP(K96,登録情報男子!$A$2:$O$2004,7,0)</f>
        <v>#N/A</v>
      </c>
      <c r="D96" t="e">
        <f>VLOOKUP(K96,登録情報男子!$A$2:$O$2004,15,0)</f>
        <v>#N/A</v>
      </c>
      <c r="E96" t="s">
        <v>14619</v>
      </c>
      <c r="F96">
        <v>1</v>
      </c>
      <c r="G96" t="e">
        <f>VLOOKUP(K96,登録情報男子!$A$2:$O$2004,5,0)</f>
        <v>#N/A</v>
      </c>
      <c r="H96" t="e">
        <f>VLOOKUP(K96,登録情報男子!$A$2:$O$2004,3,0)</f>
        <v>#N/A</v>
      </c>
      <c r="K96">
        <f>'団体申込一覧表（男子）'!C104</f>
        <v>0</v>
      </c>
      <c r="P96">
        <f>'団体申込一覧表（男子）'!H104</f>
        <v>0</v>
      </c>
      <c r="Q96" t="e">
        <f>VLOOKUP(P96,登録情報男子!$R$1:$S$4,2,0)</f>
        <v>#N/A</v>
      </c>
      <c r="R96" s="131">
        <f>'団体申込一覧表（男子）'!J104</f>
        <v>0</v>
      </c>
    </row>
    <row r="97" spans="1:18" x14ac:dyDescent="0.15">
      <c r="A97" t="e">
        <f>VLOOKUP(K97,登録情報男子!$A$2:$O$2004,12,0)</f>
        <v>#N/A</v>
      </c>
      <c r="B97" t="e">
        <f>VLOOKUP(K97,登録情報男子!$A$2:$O$2004,14,0)</f>
        <v>#N/A</v>
      </c>
      <c r="C97" t="e">
        <f>VLOOKUP(K97,登録情報男子!$A$2:$O$2004,7,0)</f>
        <v>#N/A</v>
      </c>
      <c r="D97" t="e">
        <f>VLOOKUP(K97,登録情報男子!$A$2:$O$2004,15,0)</f>
        <v>#N/A</v>
      </c>
      <c r="E97" t="s">
        <v>14619</v>
      </c>
      <c r="F97">
        <v>1</v>
      </c>
      <c r="G97" t="e">
        <f>VLOOKUP(K97,登録情報男子!$A$2:$O$2004,5,0)</f>
        <v>#N/A</v>
      </c>
      <c r="H97" t="e">
        <f>VLOOKUP(K97,登録情報男子!$A$2:$O$2004,3,0)</f>
        <v>#N/A</v>
      </c>
      <c r="K97">
        <f>'団体申込一覧表（男子）'!C105</f>
        <v>0</v>
      </c>
      <c r="P97">
        <f>'団体申込一覧表（男子）'!H105</f>
        <v>0</v>
      </c>
      <c r="Q97" t="e">
        <f>VLOOKUP(P97,登録情報男子!$R$1:$S$4,2,0)</f>
        <v>#N/A</v>
      </c>
      <c r="R97" s="131">
        <f>'団体申込一覧表（男子）'!J105</f>
        <v>0</v>
      </c>
    </row>
    <row r="98" spans="1:18" x14ac:dyDescent="0.15">
      <c r="A98" t="e">
        <f>VLOOKUP(K98,登録情報男子!$A$2:$O$2004,12,0)</f>
        <v>#N/A</v>
      </c>
      <c r="B98" t="e">
        <f>VLOOKUP(K98,登録情報男子!$A$2:$O$2004,14,0)</f>
        <v>#N/A</v>
      </c>
      <c r="C98" t="e">
        <f>VLOOKUP(K98,登録情報男子!$A$2:$O$2004,7,0)</f>
        <v>#N/A</v>
      </c>
      <c r="D98" t="e">
        <f>VLOOKUP(K98,登録情報男子!$A$2:$O$2004,15,0)</f>
        <v>#N/A</v>
      </c>
      <c r="E98" t="s">
        <v>14619</v>
      </c>
      <c r="F98">
        <v>1</v>
      </c>
      <c r="G98" t="e">
        <f>VLOOKUP(K98,登録情報男子!$A$2:$O$2004,5,0)</f>
        <v>#N/A</v>
      </c>
      <c r="H98" t="e">
        <f>VLOOKUP(K98,登録情報男子!$A$2:$O$2004,3,0)</f>
        <v>#N/A</v>
      </c>
      <c r="K98">
        <f>'団体申込一覧表（男子）'!C106</f>
        <v>0</v>
      </c>
      <c r="P98">
        <f>'団体申込一覧表（男子）'!H106</f>
        <v>0</v>
      </c>
      <c r="Q98" t="e">
        <f>VLOOKUP(P98,登録情報男子!$R$1:$S$4,2,0)</f>
        <v>#N/A</v>
      </c>
      <c r="R98" s="131">
        <f>'団体申込一覧表（男子）'!J106</f>
        <v>0</v>
      </c>
    </row>
    <row r="99" spans="1:18" x14ac:dyDescent="0.15">
      <c r="A99" t="e">
        <f>VLOOKUP(K99,登録情報男子!$A$2:$O$2004,12,0)</f>
        <v>#N/A</v>
      </c>
      <c r="B99" t="e">
        <f>VLOOKUP(K99,登録情報男子!$A$2:$O$2004,14,0)</f>
        <v>#N/A</v>
      </c>
      <c r="C99" t="e">
        <f>VLOOKUP(K99,登録情報男子!$A$2:$O$2004,7,0)</f>
        <v>#N/A</v>
      </c>
      <c r="D99" t="e">
        <f>VLOOKUP(K99,登録情報男子!$A$2:$O$2004,15,0)</f>
        <v>#N/A</v>
      </c>
      <c r="E99" t="s">
        <v>14619</v>
      </c>
      <c r="F99">
        <v>1</v>
      </c>
      <c r="G99" t="e">
        <f>VLOOKUP(K99,登録情報男子!$A$2:$O$2004,5,0)</f>
        <v>#N/A</v>
      </c>
      <c r="H99" t="e">
        <f>VLOOKUP(K99,登録情報男子!$A$2:$O$2004,3,0)</f>
        <v>#N/A</v>
      </c>
      <c r="K99">
        <f>'団体申込一覧表（男子）'!C107</f>
        <v>0</v>
      </c>
      <c r="P99">
        <f>'団体申込一覧表（男子）'!H107</f>
        <v>0</v>
      </c>
      <c r="Q99" t="e">
        <f>VLOOKUP(P99,登録情報男子!$R$1:$S$4,2,0)</f>
        <v>#N/A</v>
      </c>
      <c r="R99" s="131">
        <f>'団体申込一覧表（男子）'!J107</f>
        <v>0</v>
      </c>
    </row>
    <row r="100" spans="1:18" x14ac:dyDescent="0.15">
      <c r="A100" t="e">
        <f>VLOOKUP(K100,登録情報男子!$A$2:$O$2004,12,0)</f>
        <v>#N/A</v>
      </c>
      <c r="B100" t="e">
        <f>VLOOKUP(K100,登録情報男子!$A$2:$O$2004,14,0)</f>
        <v>#N/A</v>
      </c>
      <c r="C100" t="e">
        <f>VLOOKUP(K100,登録情報男子!$A$2:$O$2004,7,0)</f>
        <v>#N/A</v>
      </c>
      <c r="D100" t="e">
        <f>VLOOKUP(K100,登録情報男子!$A$2:$O$2004,15,0)</f>
        <v>#N/A</v>
      </c>
      <c r="E100" t="s">
        <v>14619</v>
      </c>
      <c r="F100">
        <v>1</v>
      </c>
      <c r="G100" t="e">
        <f>VLOOKUP(K100,登録情報男子!$A$2:$O$2004,5,0)</f>
        <v>#N/A</v>
      </c>
      <c r="H100" t="e">
        <f>VLOOKUP(K100,登録情報男子!$A$2:$O$2004,3,0)</f>
        <v>#N/A</v>
      </c>
      <c r="K100">
        <f>'団体申込一覧表（男子）'!C108</f>
        <v>0</v>
      </c>
      <c r="P100">
        <f>'団体申込一覧表（男子）'!H108</f>
        <v>0</v>
      </c>
      <c r="Q100" t="e">
        <f>VLOOKUP(P100,登録情報男子!$R$1:$S$4,2,0)</f>
        <v>#N/A</v>
      </c>
      <c r="R100" s="131">
        <f>'団体申込一覧表（男子）'!J108</f>
        <v>0</v>
      </c>
    </row>
    <row r="101" spans="1:18" x14ac:dyDescent="0.15">
      <c r="A101" t="e">
        <f>VLOOKUP(K101,登録情報男子!$A$2:$O$2004,12,0)</f>
        <v>#N/A</v>
      </c>
      <c r="B101" t="e">
        <f>VLOOKUP(K101,登録情報男子!$A$2:$O$2004,14,0)</f>
        <v>#N/A</v>
      </c>
      <c r="C101" t="e">
        <f>VLOOKUP(K101,登録情報男子!$A$2:$O$2004,7,0)</f>
        <v>#N/A</v>
      </c>
      <c r="D101" t="e">
        <f>VLOOKUP(K101,登録情報男子!$A$2:$O$2004,15,0)</f>
        <v>#N/A</v>
      </c>
      <c r="E101" t="s">
        <v>14619</v>
      </c>
      <c r="F101">
        <v>1</v>
      </c>
      <c r="G101" t="e">
        <f>VLOOKUP(K101,登録情報男子!$A$2:$O$2004,5,0)</f>
        <v>#N/A</v>
      </c>
      <c r="H101" t="e">
        <f>VLOOKUP(K101,登録情報男子!$A$2:$O$2004,3,0)</f>
        <v>#N/A</v>
      </c>
      <c r="K101">
        <f>'団体申込一覧表（男子）'!C109</f>
        <v>0</v>
      </c>
      <c r="P101">
        <f>'団体申込一覧表（男子）'!H109</f>
        <v>0</v>
      </c>
      <c r="Q101" t="e">
        <f>VLOOKUP(P101,登録情報男子!$R$1:$S$4,2,0)</f>
        <v>#N/A</v>
      </c>
      <c r="R101" s="131">
        <f>'団体申込一覧表（男子）'!J109</f>
        <v>0</v>
      </c>
    </row>
    <row r="102" spans="1:18" x14ac:dyDescent="0.15">
      <c r="A102" t="e">
        <f>VLOOKUP(K102,登録情報男子!$A$2:$O$2004,12,0)</f>
        <v>#N/A</v>
      </c>
      <c r="B102" t="e">
        <f>VLOOKUP(K102,登録情報男子!$A$2:$O$2004,14,0)</f>
        <v>#N/A</v>
      </c>
      <c r="C102" t="e">
        <f>VLOOKUP(K102,登録情報男子!$A$2:$O$2004,7,0)</f>
        <v>#N/A</v>
      </c>
      <c r="D102" t="e">
        <f>VLOOKUP(K102,登録情報男子!$A$2:$O$2004,15,0)</f>
        <v>#N/A</v>
      </c>
      <c r="E102" t="s">
        <v>14619</v>
      </c>
      <c r="F102">
        <v>1</v>
      </c>
      <c r="G102" t="e">
        <f>VLOOKUP(K102,登録情報男子!$A$2:$O$2004,5,0)</f>
        <v>#N/A</v>
      </c>
      <c r="H102" t="e">
        <f>VLOOKUP(K102,登録情報男子!$A$2:$O$2004,3,0)</f>
        <v>#N/A</v>
      </c>
      <c r="K102">
        <f>'団体申込一覧表（男子）'!C110</f>
        <v>0</v>
      </c>
      <c r="P102">
        <f>'団体申込一覧表（男子）'!H110</f>
        <v>0</v>
      </c>
      <c r="Q102" t="e">
        <f>VLOOKUP(P102,登録情報男子!$R$1:$S$4,2,0)</f>
        <v>#N/A</v>
      </c>
      <c r="R102" s="131">
        <f>'団体申込一覧表（男子）'!J110</f>
        <v>0</v>
      </c>
    </row>
    <row r="103" spans="1:18" x14ac:dyDescent="0.15">
      <c r="A103" t="e">
        <f>VLOOKUP(K103,登録情報男子!$A$2:$O$2004,12,0)</f>
        <v>#N/A</v>
      </c>
      <c r="B103" t="e">
        <f>VLOOKUP(K103,登録情報男子!$A$2:$O$2004,14,0)</f>
        <v>#N/A</v>
      </c>
      <c r="C103" t="e">
        <f>VLOOKUP(K103,登録情報男子!$A$2:$O$2004,7,0)</f>
        <v>#N/A</v>
      </c>
      <c r="D103" t="e">
        <f>VLOOKUP(K103,登録情報男子!$A$2:$O$2004,15,0)</f>
        <v>#N/A</v>
      </c>
      <c r="E103" t="s">
        <v>14619</v>
      </c>
      <c r="F103">
        <v>1</v>
      </c>
      <c r="G103" t="e">
        <f>VLOOKUP(K103,登録情報男子!$A$2:$O$2004,5,0)</f>
        <v>#N/A</v>
      </c>
      <c r="H103" t="e">
        <f>VLOOKUP(K103,登録情報男子!$A$2:$O$2004,3,0)</f>
        <v>#N/A</v>
      </c>
      <c r="K103">
        <f>'団体申込一覧表（男子）'!C111</f>
        <v>0</v>
      </c>
      <c r="P103">
        <f>'団体申込一覧表（男子）'!H111</f>
        <v>0</v>
      </c>
      <c r="Q103" t="e">
        <f>VLOOKUP(P103,登録情報男子!$R$1:$S$4,2,0)</f>
        <v>#N/A</v>
      </c>
      <c r="R103" s="131">
        <f>'団体申込一覧表（男子）'!J111</f>
        <v>0</v>
      </c>
    </row>
    <row r="104" spans="1:18" x14ac:dyDescent="0.15">
      <c r="A104" t="e">
        <f>VLOOKUP(K104,登録情報男子!$A$2:$O$2004,12,0)</f>
        <v>#N/A</v>
      </c>
      <c r="B104" t="e">
        <f>VLOOKUP(K104,登録情報男子!$A$2:$O$2004,14,0)</f>
        <v>#N/A</v>
      </c>
      <c r="C104" t="e">
        <f>VLOOKUP(K104,登録情報男子!$A$2:$O$2004,7,0)</f>
        <v>#N/A</v>
      </c>
      <c r="D104" t="e">
        <f>VLOOKUP(K104,登録情報男子!$A$2:$O$2004,15,0)</f>
        <v>#N/A</v>
      </c>
      <c r="E104" t="s">
        <v>14619</v>
      </c>
      <c r="F104">
        <v>1</v>
      </c>
      <c r="G104" t="e">
        <f>VLOOKUP(K104,登録情報男子!$A$2:$O$2004,5,0)</f>
        <v>#N/A</v>
      </c>
      <c r="H104" t="e">
        <f>VLOOKUP(K104,登録情報男子!$A$2:$O$2004,3,0)</f>
        <v>#N/A</v>
      </c>
      <c r="K104">
        <f>'団体申込一覧表（男子）'!C112</f>
        <v>0</v>
      </c>
      <c r="P104">
        <f>'団体申込一覧表（男子）'!H112</f>
        <v>0</v>
      </c>
      <c r="Q104" t="e">
        <f>VLOOKUP(P104,登録情報男子!$R$1:$S$4,2,0)</f>
        <v>#N/A</v>
      </c>
      <c r="R104" s="131">
        <f>'団体申込一覧表（男子）'!J112</f>
        <v>0</v>
      </c>
    </row>
    <row r="105" spans="1:18" x14ac:dyDescent="0.15">
      <c r="A105" t="e">
        <f>VLOOKUP(K105,登録情報男子!$A$2:$O$2004,12,0)</f>
        <v>#N/A</v>
      </c>
      <c r="B105" t="e">
        <f>VLOOKUP(K105,登録情報男子!$A$2:$O$2004,14,0)</f>
        <v>#N/A</v>
      </c>
      <c r="C105" t="e">
        <f>VLOOKUP(K105,登録情報男子!$A$2:$O$2004,7,0)</f>
        <v>#N/A</v>
      </c>
      <c r="D105" t="e">
        <f>VLOOKUP(K105,登録情報男子!$A$2:$O$2004,15,0)</f>
        <v>#N/A</v>
      </c>
      <c r="E105" t="s">
        <v>14619</v>
      </c>
      <c r="F105">
        <v>1</v>
      </c>
      <c r="G105" t="e">
        <f>VLOOKUP(K105,登録情報男子!$A$2:$O$2004,5,0)</f>
        <v>#N/A</v>
      </c>
      <c r="H105" t="e">
        <f>VLOOKUP(K105,登録情報男子!$A$2:$O$2004,3,0)</f>
        <v>#N/A</v>
      </c>
      <c r="K105">
        <f>'団体申込一覧表（男子）'!C113</f>
        <v>0</v>
      </c>
      <c r="P105">
        <f>'団体申込一覧表（男子）'!H113</f>
        <v>0</v>
      </c>
      <c r="Q105" t="e">
        <f>VLOOKUP(P105,登録情報男子!$R$1:$S$4,2,0)</f>
        <v>#N/A</v>
      </c>
      <c r="R105" s="131">
        <f>'団体申込一覧表（男子）'!J113</f>
        <v>0</v>
      </c>
    </row>
    <row r="106" spans="1:18" x14ac:dyDescent="0.15">
      <c r="A106" t="e">
        <f>VLOOKUP(K106,登録情報男子!$A$2:$O$2004,12,0)</f>
        <v>#N/A</v>
      </c>
      <c r="B106" t="e">
        <f>VLOOKUP(K106,登録情報男子!$A$2:$O$2004,14,0)</f>
        <v>#N/A</v>
      </c>
      <c r="C106" t="e">
        <f>VLOOKUP(K106,登録情報男子!$A$2:$O$2004,7,0)</f>
        <v>#N/A</v>
      </c>
      <c r="D106" t="e">
        <f>VLOOKUP(K106,登録情報男子!$A$2:$O$2004,15,0)</f>
        <v>#N/A</v>
      </c>
      <c r="E106" t="s">
        <v>14619</v>
      </c>
      <c r="F106">
        <v>1</v>
      </c>
      <c r="G106" t="e">
        <f>VLOOKUP(K106,登録情報男子!$A$2:$O$2004,5,0)</f>
        <v>#N/A</v>
      </c>
      <c r="H106" t="e">
        <f>VLOOKUP(K106,登録情報男子!$A$2:$O$2004,3,0)</f>
        <v>#N/A</v>
      </c>
      <c r="K106">
        <f>'団体申込一覧表（男子）'!C114</f>
        <v>0</v>
      </c>
      <c r="P106">
        <f>'団体申込一覧表（男子）'!H114</f>
        <v>0</v>
      </c>
      <c r="Q106" t="e">
        <f>VLOOKUP(P106,登録情報男子!$R$1:$S$4,2,0)</f>
        <v>#N/A</v>
      </c>
      <c r="R106" s="131">
        <f>'団体申込一覧表（男子）'!J114</f>
        <v>0</v>
      </c>
    </row>
    <row r="107" spans="1:18" x14ac:dyDescent="0.15">
      <c r="A107" t="e">
        <f>VLOOKUP(K107,登録情報男子!$A$2:$O$2004,12,0)</f>
        <v>#N/A</v>
      </c>
      <c r="B107" t="e">
        <f>VLOOKUP(K107,登録情報男子!$A$2:$O$2004,14,0)</f>
        <v>#N/A</v>
      </c>
      <c r="C107" t="e">
        <f>VLOOKUP(K107,登録情報男子!$A$2:$O$2004,7,0)</f>
        <v>#N/A</v>
      </c>
      <c r="D107" t="e">
        <f>VLOOKUP(K107,登録情報男子!$A$2:$O$2004,15,0)</f>
        <v>#N/A</v>
      </c>
      <c r="E107" t="s">
        <v>14619</v>
      </c>
      <c r="F107">
        <v>1</v>
      </c>
      <c r="G107" t="e">
        <f>VLOOKUP(K107,登録情報男子!$A$2:$O$2004,5,0)</f>
        <v>#N/A</v>
      </c>
      <c r="H107" t="e">
        <f>VLOOKUP(K107,登録情報男子!$A$2:$O$2004,3,0)</f>
        <v>#N/A</v>
      </c>
      <c r="K107">
        <f>'団体申込一覧表（男子）'!C115</f>
        <v>0</v>
      </c>
      <c r="P107">
        <f>'団体申込一覧表（男子）'!H115</f>
        <v>0</v>
      </c>
      <c r="Q107" t="e">
        <f>VLOOKUP(P107,登録情報男子!$R$1:$S$4,2,0)</f>
        <v>#N/A</v>
      </c>
      <c r="R107" s="131">
        <f>'団体申込一覧表（男子）'!J115</f>
        <v>0</v>
      </c>
    </row>
    <row r="108" spans="1:18" x14ac:dyDescent="0.15">
      <c r="A108" t="e">
        <f>VLOOKUP(K108,登録情報男子!$A$2:$O$2004,12,0)</f>
        <v>#N/A</v>
      </c>
      <c r="B108" t="e">
        <f>VLOOKUP(K108,登録情報男子!$A$2:$O$2004,14,0)</f>
        <v>#N/A</v>
      </c>
      <c r="C108" t="e">
        <f>VLOOKUP(K108,登録情報男子!$A$2:$O$2004,7,0)</f>
        <v>#N/A</v>
      </c>
      <c r="D108" t="e">
        <f>VLOOKUP(K108,登録情報男子!$A$2:$O$2004,15,0)</f>
        <v>#N/A</v>
      </c>
      <c r="E108" t="s">
        <v>14619</v>
      </c>
      <c r="F108">
        <v>1</v>
      </c>
      <c r="G108" t="e">
        <f>VLOOKUP(K108,登録情報男子!$A$2:$O$2004,5,0)</f>
        <v>#N/A</v>
      </c>
      <c r="H108" t="e">
        <f>VLOOKUP(K108,登録情報男子!$A$2:$O$2004,3,0)</f>
        <v>#N/A</v>
      </c>
      <c r="K108">
        <f>'団体申込一覧表（男子）'!C116</f>
        <v>0</v>
      </c>
      <c r="P108">
        <f>'団体申込一覧表（男子）'!H116</f>
        <v>0</v>
      </c>
      <c r="Q108" t="e">
        <f>VLOOKUP(P108,登録情報男子!$R$1:$S$4,2,0)</f>
        <v>#N/A</v>
      </c>
      <c r="R108" s="131">
        <f>'団体申込一覧表（男子）'!J116</f>
        <v>0</v>
      </c>
    </row>
    <row r="109" spans="1:18" x14ac:dyDescent="0.15">
      <c r="A109" t="e">
        <f>VLOOKUP(K109,登録情報男子!$A$2:$O$2004,12,0)</f>
        <v>#N/A</v>
      </c>
      <c r="B109" t="e">
        <f>VLOOKUP(K109,登録情報男子!$A$2:$O$2004,14,0)</f>
        <v>#N/A</v>
      </c>
      <c r="C109" t="e">
        <f>VLOOKUP(K109,登録情報男子!$A$2:$O$2004,7,0)</f>
        <v>#N/A</v>
      </c>
      <c r="D109" t="e">
        <f>VLOOKUP(K109,登録情報男子!$A$2:$O$2004,15,0)</f>
        <v>#N/A</v>
      </c>
      <c r="E109" t="s">
        <v>14619</v>
      </c>
      <c r="F109">
        <v>1</v>
      </c>
      <c r="G109" t="e">
        <f>VLOOKUP(K109,登録情報男子!$A$2:$O$2004,5,0)</f>
        <v>#N/A</v>
      </c>
      <c r="H109" t="e">
        <f>VLOOKUP(K109,登録情報男子!$A$2:$O$2004,3,0)</f>
        <v>#N/A</v>
      </c>
      <c r="K109">
        <f>'団体申込一覧表（男子）'!C117</f>
        <v>0</v>
      </c>
      <c r="P109">
        <f>'団体申込一覧表（男子）'!H117</f>
        <v>0</v>
      </c>
      <c r="Q109" t="e">
        <f>VLOOKUP(P109,登録情報男子!$R$1:$S$4,2,0)</f>
        <v>#N/A</v>
      </c>
      <c r="R109" s="131">
        <f>'団体申込一覧表（男子）'!J117</f>
        <v>0</v>
      </c>
    </row>
    <row r="110" spans="1:18" x14ac:dyDescent="0.15">
      <c r="A110" t="e">
        <f>VLOOKUP(K110,登録情報男子!$A$2:$O$2004,12,0)</f>
        <v>#N/A</v>
      </c>
      <c r="B110" t="e">
        <f>VLOOKUP(K110,登録情報男子!$A$2:$O$2004,14,0)</f>
        <v>#N/A</v>
      </c>
      <c r="C110" t="e">
        <f>VLOOKUP(K110,登録情報男子!$A$2:$O$2004,7,0)</f>
        <v>#N/A</v>
      </c>
      <c r="D110" t="e">
        <f>VLOOKUP(K110,登録情報男子!$A$2:$O$2004,15,0)</f>
        <v>#N/A</v>
      </c>
      <c r="E110" t="s">
        <v>14619</v>
      </c>
      <c r="F110">
        <v>1</v>
      </c>
      <c r="G110" t="e">
        <f>VLOOKUP(K110,登録情報男子!$A$2:$O$2004,5,0)</f>
        <v>#N/A</v>
      </c>
      <c r="H110" t="e">
        <f>VLOOKUP(K110,登録情報男子!$A$2:$O$2004,3,0)</f>
        <v>#N/A</v>
      </c>
      <c r="K110">
        <f>'団体申込一覧表（男子）'!C118</f>
        <v>0</v>
      </c>
      <c r="P110">
        <f>'団体申込一覧表（男子）'!H118</f>
        <v>0</v>
      </c>
      <c r="Q110" t="e">
        <f>VLOOKUP(P110,登録情報男子!$R$1:$S$4,2,0)</f>
        <v>#N/A</v>
      </c>
      <c r="R110" s="131">
        <f>'団体申込一覧表（男子）'!J118</f>
        <v>0</v>
      </c>
    </row>
    <row r="111" spans="1:18" x14ac:dyDescent="0.15">
      <c r="A111" t="e">
        <f>VLOOKUP(K111,登録情報男子!$A$2:$O$2004,12,0)</f>
        <v>#N/A</v>
      </c>
      <c r="B111" t="e">
        <f>VLOOKUP(K111,登録情報男子!$A$2:$O$2004,14,0)</f>
        <v>#N/A</v>
      </c>
      <c r="C111" t="e">
        <f>VLOOKUP(K111,登録情報男子!$A$2:$O$2004,7,0)</f>
        <v>#N/A</v>
      </c>
      <c r="D111" t="e">
        <f>VLOOKUP(K111,登録情報男子!$A$2:$O$2004,15,0)</f>
        <v>#N/A</v>
      </c>
      <c r="E111" t="s">
        <v>14619</v>
      </c>
      <c r="F111">
        <v>1</v>
      </c>
      <c r="G111" t="e">
        <f>VLOOKUP(K111,登録情報男子!$A$2:$O$2004,5,0)</f>
        <v>#N/A</v>
      </c>
      <c r="H111" t="e">
        <f>VLOOKUP(K111,登録情報男子!$A$2:$O$2004,3,0)</f>
        <v>#N/A</v>
      </c>
      <c r="K111">
        <f>'団体申込一覧表（男子）'!C119</f>
        <v>0</v>
      </c>
      <c r="P111">
        <f>'団体申込一覧表（男子）'!H119</f>
        <v>0</v>
      </c>
      <c r="Q111" t="e">
        <f>VLOOKUP(P111,登録情報男子!$R$1:$S$4,2,0)</f>
        <v>#N/A</v>
      </c>
      <c r="R111" s="131">
        <f>'団体申込一覧表（男子）'!J119</f>
        <v>0</v>
      </c>
    </row>
    <row r="112" spans="1:18" x14ac:dyDescent="0.15">
      <c r="A112" t="e">
        <f>VLOOKUP(K112,登録情報男子!$A$2:$O$2004,12,0)</f>
        <v>#N/A</v>
      </c>
      <c r="B112" t="e">
        <f>VLOOKUP(K112,登録情報男子!$A$2:$O$2004,14,0)</f>
        <v>#N/A</v>
      </c>
      <c r="C112" t="e">
        <f>VLOOKUP(K112,登録情報男子!$A$2:$O$2004,7,0)</f>
        <v>#N/A</v>
      </c>
      <c r="D112" t="e">
        <f>VLOOKUP(K112,登録情報男子!$A$2:$O$2004,15,0)</f>
        <v>#N/A</v>
      </c>
      <c r="E112" t="s">
        <v>14619</v>
      </c>
      <c r="F112">
        <v>1</v>
      </c>
      <c r="G112" t="e">
        <f>VLOOKUP(K112,登録情報男子!$A$2:$O$2004,5,0)</f>
        <v>#N/A</v>
      </c>
      <c r="H112" t="e">
        <f>VLOOKUP(K112,登録情報男子!$A$2:$O$2004,3,0)</f>
        <v>#N/A</v>
      </c>
      <c r="K112">
        <f>'団体申込一覧表（男子）'!C120</f>
        <v>0</v>
      </c>
      <c r="P112">
        <f>'団体申込一覧表（男子）'!H120</f>
        <v>0</v>
      </c>
      <c r="Q112" t="e">
        <f>VLOOKUP(P112,登録情報男子!$R$1:$S$4,2,0)</f>
        <v>#N/A</v>
      </c>
      <c r="R112" s="131">
        <f>'団体申込一覧表（男子）'!J120</f>
        <v>0</v>
      </c>
    </row>
    <row r="113" spans="1:21" x14ac:dyDescent="0.15">
      <c r="A113" t="e">
        <f>VLOOKUP(K113,登録情報男子!$A$2:$O$2004,12,0)</f>
        <v>#N/A</v>
      </c>
      <c r="B113" t="e">
        <f>VLOOKUP(K113,登録情報男子!$A$2:$O$2004,14,0)</f>
        <v>#N/A</v>
      </c>
      <c r="C113" t="e">
        <f>VLOOKUP(K113,登録情報男子!$A$2:$O$2004,7,0)</f>
        <v>#N/A</v>
      </c>
      <c r="D113" t="e">
        <f>VLOOKUP(K113,登録情報男子!$A$2:$O$2004,15,0)</f>
        <v>#N/A</v>
      </c>
      <c r="E113" t="s">
        <v>14619</v>
      </c>
      <c r="F113">
        <v>1</v>
      </c>
      <c r="G113" t="e">
        <f>VLOOKUP(K113,登録情報男子!$A$2:$O$2004,5,0)</f>
        <v>#N/A</v>
      </c>
      <c r="H113" t="e">
        <f>VLOOKUP(K113,登録情報男子!$A$2:$O$2004,3,0)</f>
        <v>#N/A</v>
      </c>
      <c r="K113">
        <f>'団体申込一覧表（男子）'!C121</f>
        <v>0</v>
      </c>
      <c r="P113">
        <f>'団体申込一覧表（男子）'!H121</f>
        <v>0</v>
      </c>
      <c r="Q113" t="e">
        <f>VLOOKUP(P113,登録情報男子!$R$1:$S$4,2,0)</f>
        <v>#N/A</v>
      </c>
      <c r="R113" s="131">
        <f>'団体申込一覧表（男子）'!J121</f>
        <v>0</v>
      </c>
    </row>
    <row r="114" spans="1:21" x14ac:dyDescent="0.15">
      <c r="A114" t="e">
        <f>VLOOKUP(K114,登録情報男子!$A$2:$O$2004,12,0)</f>
        <v>#N/A</v>
      </c>
      <c r="B114" t="e">
        <f>VLOOKUP(K114,登録情報男子!$A$2:$O$2004,14,0)</f>
        <v>#N/A</v>
      </c>
      <c r="C114" t="e">
        <f>VLOOKUP(K114,登録情報男子!$A$2:$O$2004,7,0)</f>
        <v>#N/A</v>
      </c>
      <c r="D114" t="e">
        <f>VLOOKUP(K114,登録情報男子!$A$2:$O$2004,15,0)</f>
        <v>#N/A</v>
      </c>
      <c r="E114" t="s">
        <v>14619</v>
      </c>
      <c r="F114">
        <v>1</v>
      </c>
      <c r="G114" t="e">
        <f>VLOOKUP(K114,登録情報男子!$A$2:$O$2004,5,0)</f>
        <v>#N/A</v>
      </c>
      <c r="H114" t="e">
        <f>VLOOKUP(K114,登録情報男子!$A$2:$O$2004,3,0)</f>
        <v>#N/A</v>
      </c>
      <c r="K114">
        <f>'団体申込一覧表（男子）'!C122</f>
        <v>0</v>
      </c>
      <c r="P114">
        <f>'団体申込一覧表（男子）'!H122</f>
        <v>0</v>
      </c>
      <c r="Q114" t="e">
        <f>VLOOKUP(P114,登録情報男子!$R$1:$S$4,2,0)</f>
        <v>#N/A</v>
      </c>
      <c r="R114" s="131">
        <f>'団体申込一覧表（男子）'!J122</f>
        <v>0</v>
      </c>
    </row>
    <row r="115" spans="1:21" x14ac:dyDescent="0.15">
      <c r="A115" t="e">
        <f>VLOOKUP(K115,登録情報男子!$A$2:$O$2004,12,0)</f>
        <v>#N/A</v>
      </c>
      <c r="B115" t="e">
        <f>VLOOKUP(K115,登録情報男子!$A$2:$O$2004,14,0)</f>
        <v>#N/A</v>
      </c>
      <c r="C115" t="e">
        <f>VLOOKUP(K115,登録情報男子!$A$2:$O$2004,7,0)</f>
        <v>#N/A</v>
      </c>
      <c r="D115" t="e">
        <f>VLOOKUP(K115,登録情報男子!$A$2:$O$2004,15,0)</f>
        <v>#N/A</v>
      </c>
      <c r="E115" t="s">
        <v>14619</v>
      </c>
      <c r="F115">
        <v>1</v>
      </c>
      <c r="G115" t="e">
        <f>VLOOKUP(K115,登録情報男子!$A$2:$O$2004,5,0)</f>
        <v>#N/A</v>
      </c>
      <c r="H115" t="e">
        <f>VLOOKUP(K115,登録情報男子!$A$2:$O$2004,3,0)</f>
        <v>#N/A</v>
      </c>
      <c r="K115">
        <f>'団体申込一覧表（男子）'!C123</f>
        <v>0</v>
      </c>
      <c r="P115">
        <f>'団体申込一覧表（男子）'!H123</f>
        <v>0</v>
      </c>
      <c r="Q115" t="e">
        <f>VLOOKUP(P115,登録情報男子!$R$1:$S$4,2,0)</f>
        <v>#N/A</v>
      </c>
      <c r="R115" s="131">
        <f>'団体申込一覧表（男子）'!J123</f>
        <v>0</v>
      </c>
    </row>
    <row r="116" spans="1:21" x14ac:dyDescent="0.15">
      <c r="A116" t="e">
        <f>VLOOKUP(K116,登録情報男子!$A$2:$O$2004,12,0)</f>
        <v>#N/A</v>
      </c>
      <c r="B116" t="e">
        <f>VLOOKUP(K116,登録情報男子!$A$2:$O$2004,14,0)</f>
        <v>#N/A</v>
      </c>
      <c r="C116" t="e">
        <f>VLOOKUP(K116,登録情報男子!$A$2:$O$2004,7,0)</f>
        <v>#N/A</v>
      </c>
      <c r="D116" t="e">
        <f>VLOOKUP(K116,登録情報男子!$A$2:$O$2004,15,0)</f>
        <v>#N/A</v>
      </c>
      <c r="E116" t="s">
        <v>14619</v>
      </c>
      <c r="F116">
        <v>1</v>
      </c>
      <c r="G116" t="e">
        <f>VLOOKUP(K116,登録情報男子!$A$2:$O$2004,5,0)</f>
        <v>#N/A</v>
      </c>
      <c r="H116" t="e">
        <f>VLOOKUP(K116,登録情報男子!$A$2:$O$2004,3,0)</f>
        <v>#N/A</v>
      </c>
      <c r="K116">
        <f>'団体申込一覧表（男子）'!C124</f>
        <v>0</v>
      </c>
      <c r="P116">
        <f>'団体申込一覧表（男子）'!H124</f>
        <v>0</v>
      </c>
      <c r="Q116" t="e">
        <f>VLOOKUP(P116,登録情報男子!$R$1:$S$4,2,0)</f>
        <v>#N/A</v>
      </c>
      <c r="R116" s="131">
        <f>'団体申込一覧表（男子）'!J124</f>
        <v>0</v>
      </c>
    </row>
    <row r="117" spans="1:21" x14ac:dyDescent="0.15">
      <c r="A117" t="e">
        <f>VLOOKUP(K117,登録情報男子!$A$2:$O$2004,12,0)</f>
        <v>#N/A</v>
      </c>
      <c r="B117" t="e">
        <f>VLOOKUP(K117,登録情報男子!$A$2:$O$2004,14,0)</f>
        <v>#N/A</v>
      </c>
      <c r="C117" t="e">
        <f>VLOOKUP(K117,登録情報男子!$A$2:$O$2004,7,0)</f>
        <v>#N/A</v>
      </c>
      <c r="D117" t="e">
        <f>VLOOKUP(K117,登録情報男子!$A$2:$O$2004,15,0)</f>
        <v>#N/A</v>
      </c>
      <c r="E117" t="s">
        <v>14619</v>
      </c>
      <c r="F117">
        <v>1</v>
      </c>
      <c r="G117" t="e">
        <f>VLOOKUP(K117,登録情報男子!$A$2:$O$2004,5,0)</f>
        <v>#N/A</v>
      </c>
      <c r="H117" t="e">
        <f>VLOOKUP(K117,登録情報男子!$A$2:$O$2004,3,0)</f>
        <v>#N/A</v>
      </c>
      <c r="K117">
        <f>'団体申込一覧表（男子）'!C125</f>
        <v>0</v>
      </c>
      <c r="P117">
        <f>'団体申込一覧表（男子）'!H125</f>
        <v>0</v>
      </c>
      <c r="Q117" t="e">
        <f>VLOOKUP(P117,登録情報男子!$R$1:$S$4,2,0)</f>
        <v>#N/A</v>
      </c>
      <c r="R117" s="131">
        <f>'団体申込一覧表（男子）'!J125</f>
        <v>0</v>
      </c>
    </row>
    <row r="118" spans="1:21" x14ac:dyDescent="0.15">
      <c r="A118" t="e">
        <f>VLOOKUP(K118,登録情報男子!$A$2:$O$2004,12,0)</f>
        <v>#N/A</v>
      </c>
      <c r="B118" t="e">
        <f>VLOOKUP(K118,登録情報男子!$A$2:$O$2004,14,0)</f>
        <v>#N/A</v>
      </c>
      <c r="C118" t="e">
        <f>VLOOKUP(K118,登録情報男子!$A$2:$O$2004,7,0)</f>
        <v>#N/A</v>
      </c>
      <c r="D118" t="e">
        <f>VLOOKUP(K118,登録情報男子!$A$2:$O$2004,15,0)</f>
        <v>#N/A</v>
      </c>
      <c r="E118" t="s">
        <v>14619</v>
      </c>
      <c r="F118">
        <v>1</v>
      </c>
      <c r="G118" t="e">
        <f>VLOOKUP(K118,登録情報男子!$A$2:$O$2004,5,0)</f>
        <v>#N/A</v>
      </c>
      <c r="H118" t="e">
        <f>VLOOKUP(K118,登録情報男子!$A$2:$O$2004,3,0)</f>
        <v>#N/A</v>
      </c>
      <c r="K118">
        <f>'団体申込一覧表（男子）'!C126</f>
        <v>0</v>
      </c>
      <c r="P118">
        <f>'団体申込一覧表（男子）'!H126</f>
        <v>0</v>
      </c>
      <c r="Q118" t="e">
        <f>VLOOKUP(P118,登録情報男子!$R$1:$S$4,2,0)</f>
        <v>#N/A</v>
      </c>
      <c r="R118" s="131">
        <f>'団体申込一覧表（男子）'!J126</f>
        <v>0</v>
      </c>
    </row>
    <row r="119" spans="1:21" x14ac:dyDescent="0.15">
      <c r="A119" t="e">
        <f>VLOOKUP(K119,登録情報男子!$A$2:$O$2004,12,0)</f>
        <v>#N/A</v>
      </c>
      <c r="B119" t="e">
        <f>VLOOKUP(K119,登録情報男子!$A$2:$O$2004,14,0)</f>
        <v>#N/A</v>
      </c>
      <c r="C119" t="e">
        <f>VLOOKUP(K119,登録情報男子!$A$2:$O$2004,7,0)</f>
        <v>#N/A</v>
      </c>
      <c r="D119" t="e">
        <f>VLOOKUP(K119,登録情報男子!$A$2:$O$2004,15,0)</f>
        <v>#N/A</v>
      </c>
      <c r="E119" t="s">
        <v>14619</v>
      </c>
      <c r="F119">
        <v>1</v>
      </c>
      <c r="G119" t="e">
        <f>VLOOKUP(K119,登録情報男子!$A$2:$O$2004,5,0)</f>
        <v>#N/A</v>
      </c>
      <c r="H119" t="e">
        <f>VLOOKUP(K119,登録情報男子!$A$2:$O$2004,3,0)</f>
        <v>#N/A</v>
      </c>
      <c r="K119">
        <f>'団体申込一覧表（男子）'!C127</f>
        <v>0</v>
      </c>
      <c r="P119">
        <f>'団体申込一覧表（男子）'!H127</f>
        <v>0</v>
      </c>
      <c r="Q119" t="e">
        <f>VLOOKUP(P119,登録情報男子!$R$1:$S$4,2,0)</f>
        <v>#N/A</v>
      </c>
      <c r="R119" s="131">
        <f>'団体申込一覧表（男子）'!J127</f>
        <v>0</v>
      </c>
    </row>
    <row r="120" spans="1:21" x14ac:dyDescent="0.15">
      <c r="A120" t="e">
        <f>VLOOKUP(K120,登録情報男子!$A$2:$O$2004,12,0)</f>
        <v>#N/A</v>
      </c>
      <c r="B120" t="e">
        <f>VLOOKUP(K120,登録情報男子!$A$2:$O$2004,14,0)</f>
        <v>#N/A</v>
      </c>
      <c r="C120" t="e">
        <f>VLOOKUP(K120,登録情報男子!$A$2:$O$2004,7,0)</f>
        <v>#N/A</v>
      </c>
      <c r="D120" t="e">
        <f>VLOOKUP(K120,登録情報男子!$A$2:$O$2004,15,0)</f>
        <v>#N/A</v>
      </c>
      <c r="E120" t="s">
        <v>14619</v>
      </c>
      <c r="F120">
        <v>1</v>
      </c>
      <c r="G120" t="e">
        <f>VLOOKUP(K120,登録情報男子!$A$2:$O$2004,5,0)</f>
        <v>#N/A</v>
      </c>
      <c r="H120" t="e">
        <f>VLOOKUP(K120,登録情報男子!$A$2:$O$2004,3,0)</f>
        <v>#N/A</v>
      </c>
      <c r="K120">
        <f>'団体申込一覧表（男子）'!C128</f>
        <v>0</v>
      </c>
      <c r="P120">
        <f>'団体申込一覧表（男子）'!H128</f>
        <v>0</v>
      </c>
      <c r="Q120" t="e">
        <f>VLOOKUP(P120,登録情報男子!$R$1:$S$4,2,0)</f>
        <v>#N/A</v>
      </c>
      <c r="R120" s="131">
        <f>'団体申込一覧表（男子）'!J128</f>
        <v>0</v>
      </c>
    </row>
    <row r="121" spans="1:21" x14ac:dyDescent="0.15">
      <c r="U121" s="119"/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4"/>
  <sheetViews>
    <sheetView workbookViewId="0"/>
  </sheetViews>
  <sheetFormatPr defaultRowHeight="13.5" x14ac:dyDescent="0.15"/>
  <sheetData>
    <row r="1" spans="1:20" x14ac:dyDescent="0.15">
      <c r="A1" t="s">
        <v>3923</v>
      </c>
      <c r="B1" t="s">
        <v>8</v>
      </c>
      <c r="C1" t="s">
        <v>32</v>
      </c>
      <c r="D1" t="s">
        <v>66</v>
      </c>
      <c r="E1" t="s">
        <v>1564</v>
      </c>
      <c r="F1" t="s">
        <v>14</v>
      </c>
      <c r="G1" t="s">
        <v>7472</v>
      </c>
      <c r="H1" t="s">
        <v>7473</v>
      </c>
      <c r="I1" t="s">
        <v>7474</v>
      </c>
      <c r="J1" t="s">
        <v>1565</v>
      </c>
      <c r="K1" s="111" t="s">
        <v>7475</v>
      </c>
      <c r="L1" s="111" t="s">
        <v>7476</v>
      </c>
      <c r="M1" t="s">
        <v>7477</v>
      </c>
      <c r="N1" t="s">
        <v>7478</v>
      </c>
      <c r="O1" t="s">
        <v>7479</v>
      </c>
      <c r="P1" s="116"/>
      <c r="R1" t="s">
        <v>1561</v>
      </c>
      <c r="S1" s="119" t="s">
        <v>1591</v>
      </c>
      <c r="T1" s="119"/>
    </row>
    <row r="2" spans="1:20" x14ac:dyDescent="0.15">
      <c r="A2" s="111">
        <v>1</v>
      </c>
      <c r="B2" s="111" t="s">
        <v>1567</v>
      </c>
      <c r="C2" s="111">
        <v>492232</v>
      </c>
      <c r="D2" s="111" t="s">
        <v>112</v>
      </c>
      <c r="E2" s="111">
        <v>28</v>
      </c>
      <c r="F2" s="111" t="s">
        <v>3924</v>
      </c>
      <c r="G2" s="111" t="s">
        <v>444</v>
      </c>
      <c r="H2" s="111" t="s">
        <v>3925</v>
      </c>
      <c r="I2" s="111" t="s">
        <v>7480</v>
      </c>
      <c r="J2" s="111" t="s">
        <v>7481</v>
      </c>
      <c r="K2" s="111" t="s">
        <v>7482</v>
      </c>
      <c r="L2" s="111" t="s">
        <v>7483</v>
      </c>
      <c r="M2" s="235" t="str">
        <f>LEFT(H2,2)</f>
        <v>98</v>
      </c>
      <c r="N2" s="235" t="str">
        <f>F2&amp;" ("&amp;D2&amp;")"</f>
        <v>細田　一成 (4)</v>
      </c>
      <c r="O2" s="235" t="str">
        <f>J2&amp;" "&amp;I2&amp;" ("&amp;M2&amp;")"</f>
        <v>Issei HOSODA (98)</v>
      </c>
      <c r="P2" s="111"/>
      <c r="R2" s="111" t="s">
        <v>7427</v>
      </c>
      <c r="S2" s="114" t="s">
        <v>7463</v>
      </c>
    </row>
    <row r="3" spans="1:20" x14ac:dyDescent="0.15">
      <c r="A3" s="111">
        <v>2</v>
      </c>
      <c r="B3" s="111" t="s">
        <v>1567</v>
      </c>
      <c r="C3" s="111">
        <v>492232</v>
      </c>
      <c r="D3" s="111" t="s">
        <v>112</v>
      </c>
      <c r="E3" s="111">
        <v>23</v>
      </c>
      <c r="F3" s="111" t="s">
        <v>3926</v>
      </c>
      <c r="G3" s="111" t="s">
        <v>432</v>
      </c>
      <c r="H3" s="111" t="s">
        <v>3927</v>
      </c>
      <c r="I3" s="111" t="s">
        <v>7484</v>
      </c>
      <c r="J3" s="111" t="s">
        <v>7485</v>
      </c>
      <c r="K3" s="111" t="s">
        <v>7411</v>
      </c>
      <c r="L3" s="111" t="s">
        <v>7486</v>
      </c>
      <c r="M3" s="235" t="str">
        <f>LEFT(H3,2)</f>
        <v>98</v>
      </c>
      <c r="N3" s="235" t="str">
        <f t="shared" ref="N3:N66" si="0">F3&amp;" ("&amp;D3&amp;")"</f>
        <v>松永　乃樹 (4)</v>
      </c>
      <c r="O3" s="235" t="str">
        <f t="shared" ref="O3:O66" si="1">J3&amp;" "&amp;I3&amp;" ("&amp;M3&amp;")"</f>
        <v>Daiki MATSUNAGA (98)</v>
      </c>
      <c r="P3" s="111"/>
      <c r="R3" s="111" t="s">
        <v>7428</v>
      </c>
      <c r="S3" s="114" t="s">
        <v>7464</v>
      </c>
    </row>
    <row r="4" spans="1:20" x14ac:dyDescent="0.15">
      <c r="A4" s="111">
        <v>3</v>
      </c>
      <c r="B4" s="111" t="s">
        <v>1567</v>
      </c>
      <c r="C4" s="111">
        <v>492232</v>
      </c>
      <c r="D4" s="111" t="s">
        <v>112</v>
      </c>
      <c r="E4" s="111">
        <v>26</v>
      </c>
      <c r="F4" s="111" t="s">
        <v>3928</v>
      </c>
      <c r="G4" s="111" t="s">
        <v>415</v>
      </c>
      <c r="H4" s="111" t="s">
        <v>1658</v>
      </c>
      <c r="I4" s="111" t="s">
        <v>7488</v>
      </c>
      <c r="J4" s="111" t="s">
        <v>7489</v>
      </c>
      <c r="K4" s="111" t="s">
        <v>7490</v>
      </c>
      <c r="L4" s="111" t="s">
        <v>7491</v>
      </c>
      <c r="M4" s="235" t="str">
        <f t="shared" ref="M4:M67" si="2">LEFT(H4,2)</f>
        <v>98</v>
      </c>
      <c r="N4" s="235" t="str">
        <f t="shared" si="0"/>
        <v>井田　悠 (4)</v>
      </c>
      <c r="O4" s="235" t="str">
        <f t="shared" si="1"/>
        <v>Haruka IDA (98)</v>
      </c>
      <c r="P4" s="111"/>
      <c r="R4" s="111" t="s">
        <v>7429</v>
      </c>
      <c r="S4" s="114" t="s">
        <v>7465</v>
      </c>
    </row>
    <row r="5" spans="1:20" x14ac:dyDescent="0.15">
      <c r="A5" s="111">
        <v>4</v>
      </c>
      <c r="B5" s="111" t="s">
        <v>1567</v>
      </c>
      <c r="C5" s="111">
        <v>492232</v>
      </c>
      <c r="D5" s="111" t="s">
        <v>112</v>
      </c>
      <c r="E5" s="111">
        <v>27</v>
      </c>
      <c r="F5" s="111" t="s">
        <v>3929</v>
      </c>
      <c r="G5" s="111" t="s">
        <v>416</v>
      </c>
      <c r="H5" s="111" t="s">
        <v>3930</v>
      </c>
      <c r="I5" s="111" t="s">
        <v>7492</v>
      </c>
      <c r="J5" s="111" t="s">
        <v>7493</v>
      </c>
      <c r="K5" s="111" t="s">
        <v>7494</v>
      </c>
      <c r="L5" s="111" t="s">
        <v>7495</v>
      </c>
      <c r="M5" s="235" t="str">
        <f t="shared" si="2"/>
        <v>98</v>
      </c>
      <c r="N5" s="235" t="str">
        <f t="shared" si="0"/>
        <v>井上　貴明 (4)</v>
      </c>
      <c r="O5" s="235" t="str">
        <f t="shared" si="1"/>
        <v>Takaaki INOUE (98)</v>
      </c>
      <c r="P5" s="111"/>
    </row>
    <row r="6" spans="1:20" x14ac:dyDescent="0.15">
      <c r="A6" s="111">
        <v>5</v>
      </c>
      <c r="B6" s="111" t="s">
        <v>1567</v>
      </c>
      <c r="C6" s="111">
        <v>492232</v>
      </c>
      <c r="D6" s="111" t="s">
        <v>112</v>
      </c>
      <c r="E6" s="111">
        <v>28</v>
      </c>
      <c r="F6" s="111" t="s">
        <v>3931</v>
      </c>
      <c r="G6" s="111" t="s">
        <v>417</v>
      </c>
      <c r="H6" s="111" t="s">
        <v>2597</v>
      </c>
      <c r="I6" s="111" t="s">
        <v>7496</v>
      </c>
      <c r="J6" s="111" t="s">
        <v>7497</v>
      </c>
      <c r="K6" s="111" t="s">
        <v>7490</v>
      </c>
      <c r="L6" s="111" t="s">
        <v>7498</v>
      </c>
      <c r="M6" s="235" t="str">
        <f t="shared" si="2"/>
        <v>99</v>
      </c>
      <c r="N6" s="235" t="str">
        <f t="shared" si="0"/>
        <v>小笠原　大河 (4)</v>
      </c>
      <c r="O6" s="235" t="str">
        <f t="shared" si="1"/>
        <v>Taiga OGASAWARA (99)</v>
      </c>
      <c r="P6" s="111"/>
    </row>
    <row r="7" spans="1:20" x14ac:dyDescent="0.15">
      <c r="A7" s="111">
        <v>6</v>
      </c>
      <c r="B7" s="111" t="s">
        <v>1567</v>
      </c>
      <c r="C7" s="111">
        <v>492232</v>
      </c>
      <c r="D7" s="111" t="s">
        <v>112</v>
      </c>
      <c r="E7" s="111">
        <v>30</v>
      </c>
      <c r="F7" s="111" t="s">
        <v>3932</v>
      </c>
      <c r="G7" s="111" t="s">
        <v>418</v>
      </c>
      <c r="H7" s="111" t="s">
        <v>2842</v>
      </c>
      <c r="I7" s="111" t="s">
        <v>7499</v>
      </c>
      <c r="J7" s="111" t="s">
        <v>7500</v>
      </c>
      <c r="K7" s="111" t="s">
        <v>7501</v>
      </c>
      <c r="L7" s="111" t="s">
        <v>7502</v>
      </c>
      <c r="M7" s="235" t="str">
        <f t="shared" si="2"/>
        <v>98</v>
      </c>
      <c r="N7" s="235" t="str">
        <f t="shared" si="0"/>
        <v>沖見　史哉 (4)</v>
      </c>
      <c r="O7" s="235" t="str">
        <f t="shared" si="1"/>
        <v>Fumiya OKIMI (98)</v>
      </c>
      <c r="P7" s="111"/>
    </row>
    <row r="8" spans="1:20" x14ac:dyDescent="0.15">
      <c r="A8" s="111">
        <v>7</v>
      </c>
      <c r="B8" s="111" t="s">
        <v>1567</v>
      </c>
      <c r="C8" s="111">
        <v>492232</v>
      </c>
      <c r="D8" s="111" t="s">
        <v>112</v>
      </c>
      <c r="E8" s="111">
        <v>28</v>
      </c>
      <c r="F8" s="111" t="s">
        <v>3933</v>
      </c>
      <c r="G8" s="111" t="s">
        <v>419</v>
      </c>
      <c r="H8" s="111" t="s">
        <v>3934</v>
      </c>
      <c r="I8" s="111" t="s">
        <v>7504</v>
      </c>
      <c r="J8" s="111" t="s">
        <v>7505</v>
      </c>
      <c r="K8" s="111" t="s">
        <v>7490</v>
      </c>
      <c r="L8" s="111" t="s">
        <v>7506</v>
      </c>
      <c r="M8" s="235" t="str">
        <f t="shared" si="2"/>
        <v>98</v>
      </c>
      <c r="N8" s="235" t="str">
        <f t="shared" si="0"/>
        <v>小倉　朱右 (4)</v>
      </c>
      <c r="O8" s="235" t="str">
        <f t="shared" si="1"/>
        <v>Shu OGURA (98)</v>
      </c>
      <c r="P8" s="111"/>
    </row>
    <row r="9" spans="1:20" x14ac:dyDescent="0.15">
      <c r="A9" s="111">
        <v>8</v>
      </c>
      <c r="B9" s="111" t="s">
        <v>1567</v>
      </c>
      <c r="C9" s="111">
        <v>492232</v>
      </c>
      <c r="D9" s="111" t="s">
        <v>112</v>
      </c>
      <c r="E9" s="111">
        <v>28</v>
      </c>
      <c r="F9" s="111" t="s">
        <v>3935</v>
      </c>
      <c r="G9" s="111" t="s">
        <v>420</v>
      </c>
      <c r="H9" s="111" t="s">
        <v>3936</v>
      </c>
      <c r="I9" s="111" t="s">
        <v>7508</v>
      </c>
      <c r="J9" s="111" t="s">
        <v>7509</v>
      </c>
      <c r="K9" s="111" t="s">
        <v>7490</v>
      </c>
      <c r="L9" s="111" t="s">
        <v>7510</v>
      </c>
      <c r="M9" s="235" t="str">
        <f t="shared" si="2"/>
        <v>99</v>
      </c>
      <c r="N9" s="235" t="str">
        <f t="shared" si="0"/>
        <v>尾崎　望実 (4)</v>
      </c>
      <c r="O9" s="235" t="str">
        <f t="shared" si="1"/>
        <v>Nozomi OZAKI (99)</v>
      </c>
      <c r="P9" s="111"/>
      <c r="R9" s="114" t="s">
        <v>1571</v>
      </c>
      <c r="S9" s="114" t="s">
        <v>1572</v>
      </c>
    </row>
    <row r="10" spans="1:20" x14ac:dyDescent="0.15">
      <c r="A10" s="111">
        <v>9</v>
      </c>
      <c r="B10" s="111" t="s">
        <v>1567</v>
      </c>
      <c r="C10" s="111">
        <v>492232</v>
      </c>
      <c r="D10" s="111" t="s">
        <v>112</v>
      </c>
      <c r="E10" s="111">
        <v>28</v>
      </c>
      <c r="F10" s="111" t="s">
        <v>3937</v>
      </c>
      <c r="G10" s="111" t="s">
        <v>421</v>
      </c>
      <c r="H10" s="111" t="s">
        <v>3938</v>
      </c>
      <c r="I10" s="111" t="s">
        <v>7511</v>
      </c>
      <c r="J10" s="111" t="s">
        <v>7512</v>
      </c>
      <c r="K10" s="111" t="s">
        <v>7411</v>
      </c>
      <c r="L10" s="111" t="s">
        <v>7513</v>
      </c>
      <c r="M10" s="235" t="str">
        <f t="shared" si="2"/>
        <v>98</v>
      </c>
      <c r="N10" s="235" t="str">
        <f t="shared" si="0"/>
        <v>川田　信 (4)</v>
      </c>
      <c r="O10" s="235" t="str">
        <f t="shared" si="1"/>
        <v>Shin KAWADA (98)</v>
      </c>
      <c r="P10" s="111"/>
      <c r="R10" s="114" t="s">
        <v>386</v>
      </c>
      <c r="S10" s="114" t="s">
        <v>1575</v>
      </c>
    </row>
    <row r="11" spans="1:20" x14ac:dyDescent="0.15">
      <c r="A11" s="111">
        <v>10</v>
      </c>
      <c r="B11" s="111" t="s">
        <v>1567</v>
      </c>
      <c r="C11" s="111">
        <v>492232</v>
      </c>
      <c r="D11" s="111" t="s">
        <v>112</v>
      </c>
      <c r="E11" s="111">
        <v>28</v>
      </c>
      <c r="F11" s="111" t="s">
        <v>3939</v>
      </c>
      <c r="G11" s="111" t="s">
        <v>422</v>
      </c>
      <c r="H11" s="111" t="s">
        <v>2472</v>
      </c>
      <c r="I11" s="111" t="s">
        <v>7514</v>
      </c>
      <c r="J11" s="111" t="s">
        <v>7515</v>
      </c>
      <c r="K11" s="111" t="s">
        <v>7516</v>
      </c>
      <c r="L11" s="111" t="s">
        <v>7517</v>
      </c>
      <c r="M11" s="235" t="str">
        <f t="shared" si="2"/>
        <v>99</v>
      </c>
      <c r="N11" s="235" t="str">
        <f t="shared" si="0"/>
        <v>河出　壱貫 (4)</v>
      </c>
      <c r="O11" s="235" t="str">
        <f t="shared" si="1"/>
        <v>Ikkan KAWADE (99)</v>
      </c>
      <c r="P11" s="111"/>
      <c r="R11" s="114" t="s">
        <v>1578</v>
      </c>
      <c r="S11" s="114" t="s">
        <v>1579</v>
      </c>
    </row>
    <row r="12" spans="1:20" x14ac:dyDescent="0.15">
      <c r="A12" s="111">
        <v>11</v>
      </c>
      <c r="B12" s="111" t="s">
        <v>1567</v>
      </c>
      <c r="C12" s="111">
        <v>492232</v>
      </c>
      <c r="D12" s="111" t="s">
        <v>112</v>
      </c>
      <c r="E12" s="111">
        <v>28</v>
      </c>
      <c r="F12" s="111" t="s">
        <v>3940</v>
      </c>
      <c r="G12" s="111" t="s">
        <v>423</v>
      </c>
      <c r="H12" s="111" t="s">
        <v>3941</v>
      </c>
      <c r="I12" s="111" t="s">
        <v>7518</v>
      </c>
      <c r="J12" s="111" t="s">
        <v>7519</v>
      </c>
      <c r="K12" s="111" t="s">
        <v>7501</v>
      </c>
      <c r="L12" s="111" t="s">
        <v>7520</v>
      </c>
      <c r="M12" s="235" t="str">
        <f t="shared" si="2"/>
        <v>98</v>
      </c>
      <c r="N12" s="235" t="str">
        <f t="shared" si="0"/>
        <v>佐々木　達平 (4)</v>
      </c>
      <c r="O12" s="235" t="str">
        <f t="shared" si="1"/>
        <v>Tappei SASAKI (98)</v>
      </c>
      <c r="P12" s="111"/>
      <c r="R12" s="114" t="s">
        <v>1582</v>
      </c>
      <c r="S12" s="114" t="s">
        <v>1583</v>
      </c>
    </row>
    <row r="13" spans="1:20" x14ac:dyDescent="0.15">
      <c r="A13" s="111">
        <v>12</v>
      </c>
      <c r="B13" s="111" t="s">
        <v>1567</v>
      </c>
      <c r="C13" s="111">
        <v>492232</v>
      </c>
      <c r="D13" s="111" t="s">
        <v>112</v>
      </c>
      <c r="E13" s="111">
        <v>33</v>
      </c>
      <c r="F13" s="111" t="s">
        <v>3942</v>
      </c>
      <c r="G13" s="111" t="s">
        <v>3943</v>
      </c>
      <c r="H13" s="111" t="s">
        <v>3445</v>
      </c>
      <c r="I13" s="111" t="s">
        <v>7521</v>
      </c>
      <c r="J13" s="111" t="s">
        <v>7522</v>
      </c>
      <c r="K13" s="111" t="s">
        <v>7501</v>
      </c>
      <c r="L13" s="111" t="s">
        <v>7523</v>
      </c>
      <c r="M13" s="235" t="str">
        <f t="shared" si="2"/>
        <v>98</v>
      </c>
      <c r="N13" s="235" t="str">
        <f t="shared" si="0"/>
        <v>眞田　剛寛 (4)</v>
      </c>
      <c r="O13" s="235" t="str">
        <f t="shared" si="1"/>
        <v>Takahiro SANADA (98)</v>
      </c>
      <c r="P13" s="111"/>
      <c r="R13" s="114" t="s">
        <v>1586</v>
      </c>
      <c r="S13" s="114" t="s">
        <v>1587</v>
      </c>
    </row>
    <row r="14" spans="1:20" x14ac:dyDescent="0.15">
      <c r="A14" s="111">
        <v>13</v>
      </c>
      <c r="B14" s="111" t="s">
        <v>1567</v>
      </c>
      <c r="C14" s="111">
        <v>492232</v>
      </c>
      <c r="D14" s="111" t="s">
        <v>112</v>
      </c>
      <c r="E14" s="111">
        <v>36</v>
      </c>
      <c r="F14" s="111" t="s">
        <v>3944</v>
      </c>
      <c r="G14" s="111" t="s">
        <v>424</v>
      </c>
      <c r="H14" s="111" t="s">
        <v>3945</v>
      </c>
      <c r="I14" s="111" t="s">
        <v>7524</v>
      </c>
      <c r="J14" s="111" t="s">
        <v>7525</v>
      </c>
      <c r="K14" s="111" t="s">
        <v>7482</v>
      </c>
      <c r="L14" s="111" t="s">
        <v>7526</v>
      </c>
      <c r="M14" s="235" t="str">
        <f t="shared" si="2"/>
        <v>98</v>
      </c>
      <c r="N14" s="235" t="str">
        <f t="shared" si="0"/>
        <v>志摩　銀河 (4)</v>
      </c>
      <c r="O14" s="235" t="str">
        <f t="shared" si="1"/>
        <v>Ginga SHIMA (98)</v>
      </c>
      <c r="P14" s="111"/>
      <c r="R14" s="114" t="s">
        <v>1590</v>
      </c>
      <c r="S14" s="114" t="s">
        <v>1591</v>
      </c>
    </row>
    <row r="15" spans="1:20" x14ac:dyDescent="0.15">
      <c r="A15" s="111">
        <v>14</v>
      </c>
      <c r="B15" s="111" t="s">
        <v>1567</v>
      </c>
      <c r="C15" s="111">
        <v>492232</v>
      </c>
      <c r="D15" s="111" t="s">
        <v>112</v>
      </c>
      <c r="E15" s="111">
        <v>33</v>
      </c>
      <c r="F15" s="111" t="s">
        <v>3946</v>
      </c>
      <c r="G15" s="111" t="s">
        <v>425</v>
      </c>
      <c r="H15" s="111" t="s">
        <v>3947</v>
      </c>
      <c r="I15" s="111" t="s">
        <v>7527</v>
      </c>
      <c r="J15" s="111" t="s">
        <v>7528</v>
      </c>
      <c r="K15" s="111" t="s">
        <v>7494</v>
      </c>
      <c r="L15" s="111" t="s">
        <v>7529</v>
      </c>
      <c r="M15" s="235" t="str">
        <f t="shared" si="2"/>
        <v>99</v>
      </c>
      <c r="N15" s="235" t="str">
        <f t="shared" si="0"/>
        <v>竹内　優太 (4)</v>
      </c>
      <c r="O15" s="235" t="str">
        <f t="shared" si="1"/>
        <v>Yuta TAKEUCHI (99)</v>
      </c>
      <c r="P15" s="111"/>
      <c r="R15" s="114" t="s">
        <v>388</v>
      </c>
      <c r="S15" s="114" t="s">
        <v>1595</v>
      </c>
    </row>
    <row r="16" spans="1:20" x14ac:dyDescent="0.15">
      <c r="A16" s="111">
        <v>15</v>
      </c>
      <c r="B16" s="111" t="s">
        <v>1567</v>
      </c>
      <c r="C16" s="111">
        <v>492232</v>
      </c>
      <c r="D16" s="111" t="s">
        <v>112</v>
      </c>
      <c r="E16" s="111">
        <v>18</v>
      </c>
      <c r="F16" s="111" t="s">
        <v>3948</v>
      </c>
      <c r="G16" s="111" t="s">
        <v>426</v>
      </c>
      <c r="H16" s="111" t="s">
        <v>3949</v>
      </c>
      <c r="I16" s="111" t="s">
        <v>7530</v>
      </c>
      <c r="J16" s="111" t="s">
        <v>7531</v>
      </c>
      <c r="K16" s="111" t="s">
        <v>7494</v>
      </c>
      <c r="L16" s="111" t="s">
        <v>7532</v>
      </c>
      <c r="M16" s="235" t="str">
        <f t="shared" si="2"/>
        <v>98</v>
      </c>
      <c r="N16" s="235" t="str">
        <f t="shared" si="0"/>
        <v>中澤　峻也 (4)</v>
      </c>
      <c r="O16" s="235" t="str">
        <f t="shared" si="1"/>
        <v>Shunya NAKAZAWA (98)</v>
      </c>
      <c r="P16" s="111"/>
      <c r="R16" s="114" t="s">
        <v>7451</v>
      </c>
      <c r="S16" s="114" t="s">
        <v>7444</v>
      </c>
    </row>
    <row r="17" spans="1:19" x14ac:dyDescent="0.15">
      <c r="A17" s="111">
        <v>16</v>
      </c>
      <c r="B17" s="111" t="s">
        <v>1567</v>
      </c>
      <c r="C17" s="111">
        <v>492232</v>
      </c>
      <c r="D17" s="111" t="s">
        <v>112</v>
      </c>
      <c r="E17" s="111">
        <v>28</v>
      </c>
      <c r="F17" s="111" t="s">
        <v>3950</v>
      </c>
      <c r="G17" s="111" t="s">
        <v>427</v>
      </c>
      <c r="H17" s="111" t="s">
        <v>2357</v>
      </c>
      <c r="I17" s="111" t="s">
        <v>7533</v>
      </c>
      <c r="J17" s="111" t="s">
        <v>7534</v>
      </c>
      <c r="K17" s="111" t="s">
        <v>7490</v>
      </c>
      <c r="L17" s="111" t="s">
        <v>7535</v>
      </c>
      <c r="M17" s="235" t="str">
        <f t="shared" si="2"/>
        <v>98</v>
      </c>
      <c r="N17" s="235" t="str">
        <f t="shared" si="0"/>
        <v>中谷　健生 (4)</v>
      </c>
      <c r="O17" s="235" t="str">
        <f t="shared" si="1"/>
        <v>Takeru NAKATANI (98)</v>
      </c>
      <c r="P17" s="111"/>
      <c r="R17" s="114" t="s">
        <v>1606</v>
      </c>
      <c r="S17" s="114" t="s">
        <v>7445</v>
      </c>
    </row>
    <row r="18" spans="1:19" x14ac:dyDescent="0.15">
      <c r="A18" s="111">
        <v>17</v>
      </c>
      <c r="B18" s="111" t="s">
        <v>1567</v>
      </c>
      <c r="C18" s="111">
        <v>492232</v>
      </c>
      <c r="D18" s="111" t="s">
        <v>112</v>
      </c>
      <c r="E18" s="111">
        <v>28</v>
      </c>
      <c r="F18" s="111" t="s">
        <v>3951</v>
      </c>
      <c r="G18" s="111" t="s">
        <v>428</v>
      </c>
      <c r="H18" s="111" t="s">
        <v>2890</v>
      </c>
      <c r="I18" s="111" t="s">
        <v>7536</v>
      </c>
      <c r="J18" s="111" t="s">
        <v>7537</v>
      </c>
      <c r="K18" s="111" t="s">
        <v>7494</v>
      </c>
      <c r="L18" s="111" t="s">
        <v>7538</v>
      </c>
      <c r="M18" s="235" t="str">
        <f t="shared" si="2"/>
        <v>99</v>
      </c>
      <c r="N18" s="235" t="str">
        <f t="shared" si="0"/>
        <v>西浦　友貴 (4)</v>
      </c>
      <c r="O18" s="235" t="str">
        <f t="shared" si="1"/>
        <v>Tomoki NISHIURA (99)</v>
      </c>
      <c r="P18" s="111"/>
      <c r="R18" s="114" t="s">
        <v>390</v>
      </c>
      <c r="S18" s="114" t="s">
        <v>7462</v>
      </c>
    </row>
    <row r="19" spans="1:19" x14ac:dyDescent="0.15">
      <c r="A19" s="111">
        <v>18</v>
      </c>
      <c r="B19" s="111" t="s">
        <v>1567</v>
      </c>
      <c r="C19" s="111">
        <v>492232</v>
      </c>
      <c r="D19" s="111" t="s">
        <v>112</v>
      </c>
      <c r="E19" s="111">
        <v>26</v>
      </c>
      <c r="F19" s="111" t="s">
        <v>3952</v>
      </c>
      <c r="G19" s="111" t="s">
        <v>429</v>
      </c>
      <c r="H19" s="111" t="s">
        <v>3953</v>
      </c>
      <c r="I19" s="111" t="s">
        <v>7540</v>
      </c>
      <c r="J19" s="111" t="s">
        <v>7541</v>
      </c>
      <c r="K19" s="111" t="s">
        <v>7494</v>
      </c>
      <c r="L19" s="111" t="s">
        <v>7542</v>
      </c>
      <c r="M19" s="235" t="str">
        <f t="shared" si="2"/>
        <v>98</v>
      </c>
      <c r="N19" s="235" t="str">
        <f t="shared" si="0"/>
        <v>樋口　優人 (4)</v>
      </c>
      <c r="O19" s="235" t="str">
        <f t="shared" si="1"/>
        <v>Yuto HIGUCHI (98)</v>
      </c>
      <c r="P19" s="111"/>
      <c r="R19" s="114" t="s">
        <v>1617</v>
      </c>
      <c r="S19" s="114" t="s">
        <v>1618</v>
      </c>
    </row>
    <row r="20" spans="1:19" x14ac:dyDescent="0.15">
      <c r="A20" s="111">
        <v>19</v>
      </c>
      <c r="B20" s="111" t="s">
        <v>1567</v>
      </c>
      <c r="C20" s="111">
        <v>492232</v>
      </c>
      <c r="D20" s="111" t="s">
        <v>112</v>
      </c>
      <c r="E20" s="111">
        <v>35</v>
      </c>
      <c r="F20" s="111" t="s">
        <v>3954</v>
      </c>
      <c r="G20" s="111" t="s">
        <v>430</v>
      </c>
      <c r="H20" s="111" t="s">
        <v>2538</v>
      </c>
      <c r="I20" s="111" t="s">
        <v>7543</v>
      </c>
      <c r="J20" s="111" t="s">
        <v>7544</v>
      </c>
      <c r="K20" s="111" t="s">
        <v>7545</v>
      </c>
      <c r="L20" s="111" t="s">
        <v>7546</v>
      </c>
      <c r="M20" s="235" t="str">
        <f t="shared" si="2"/>
        <v>98</v>
      </c>
      <c r="N20" s="235" t="str">
        <f t="shared" si="0"/>
        <v>藤本　将丞 (4)</v>
      </c>
      <c r="O20" s="235" t="str">
        <f t="shared" si="1"/>
        <v>Masatsugu FUJIMOTO (98)</v>
      </c>
      <c r="P20" s="111"/>
      <c r="R20" s="114" t="s">
        <v>1622</v>
      </c>
      <c r="S20" s="114" t="s">
        <v>1623</v>
      </c>
    </row>
    <row r="21" spans="1:19" x14ac:dyDescent="0.15">
      <c r="A21" s="111">
        <v>20</v>
      </c>
      <c r="B21" s="111" t="s">
        <v>1567</v>
      </c>
      <c r="C21" s="111">
        <v>492232</v>
      </c>
      <c r="D21" s="111" t="s">
        <v>112</v>
      </c>
      <c r="E21" s="111">
        <v>27</v>
      </c>
      <c r="F21" s="111" t="s">
        <v>3955</v>
      </c>
      <c r="G21" s="111" t="s">
        <v>431</v>
      </c>
      <c r="H21" s="111" t="s">
        <v>2468</v>
      </c>
      <c r="I21" s="111" t="s">
        <v>7547</v>
      </c>
      <c r="J21" s="111" t="s">
        <v>7548</v>
      </c>
      <c r="K21" s="111" t="s">
        <v>7494</v>
      </c>
      <c r="L21" s="111" t="s">
        <v>7549</v>
      </c>
      <c r="M21" s="235" t="str">
        <f t="shared" si="2"/>
        <v>99</v>
      </c>
      <c r="N21" s="235" t="str">
        <f t="shared" si="0"/>
        <v>堀内　奎汰 (4)</v>
      </c>
      <c r="O21" s="235" t="str">
        <f t="shared" si="1"/>
        <v>Keita HORIUCHI (99)</v>
      </c>
      <c r="P21" s="111"/>
      <c r="R21" s="114" t="s">
        <v>1627</v>
      </c>
      <c r="S21" s="114" t="s">
        <v>1628</v>
      </c>
    </row>
    <row r="22" spans="1:19" x14ac:dyDescent="0.15">
      <c r="A22" s="111">
        <v>21</v>
      </c>
      <c r="B22" s="111" t="s">
        <v>1567</v>
      </c>
      <c r="C22" s="111">
        <v>492232</v>
      </c>
      <c r="D22" s="111" t="s">
        <v>112</v>
      </c>
      <c r="E22" s="111">
        <v>28</v>
      </c>
      <c r="F22" s="111" t="s">
        <v>3956</v>
      </c>
      <c r="G22" s="111" t="s">
        <v>433</v>
      </c>
      <c r="H22" s="111" t="s">
        <v>3717</v>
      </c>
      <c r="I22" s="111" t="s">
        <v>7550</v>
      </c>
      <c r="J22" s="111" t="s">
        <v>7551</v>
      </c>
      <c r="K22" s="111" t="s">
        <v>7494</v>
      </c>
      <c r="L22" s="111" t="s">
        <v>7552</v>
      </c>
      <c r="M22" s="235" t="str">
        <f t="shared" si="2"/>
        <v>98</v>
      </c>
      <c r="N22" s="235" t="str">
        <f t="shared" si="0"/>
        <v>村田　惇 (4)</v>
      </c>
      <c r="O22" s="235" t="str">
        <f t="shared" si="1"/>
        <v>Atsushi MURATA (98)</v>
      </c>
      <c r="P22" s="111"/>
      <c r="R22" s="114" t="s">
        <v>1632</v>
      </c>
      <c r="S22" s="114" t="s">
        <v>1633</v>
      </c>
    </row>
    <row r="23" spans="1:19" x14ac:dyDescent="0.15">
      <c r="A23" s="111">
        <v>22</v>
      </c>
      <c r="B23" s="111" t="s">
        <v>1567</v>
      </c>
      <c r="C23" s="111">
        <v>492232</v>
      </c>
      <c r="D23" s="111" t="s">
        <v>112</v>
      </c>
      <c r="E23" s="111">
        <v>28</v>
      </c>
      <c r="F23" s="111" t="s">
        <v>3957</v>
      </c>
      <c r="G23" s="111" t="s">
        <v>434</v>
      </c>
      <c r="H23" s="111" t="s">
        <v>3420</v>
      </c>
      <c r="I23" s="111" t="s">
        <v>7553</v>
      </c>
      <c r="J23" s="111" t="s">
        <v>7554</v>
      </c>
      <c r="K23" s="111" t="s">
        <v>7494</v>
      </c>
      <c r="L23" s="111" t="s">
        <v>7555</v>
      </c>
      <c r="M23" s="235" t="str">
        <f t="shared" si="2"/>
        <v>99</v>
      </c>
      <c r="N23" s="235" t="str">
        <f t="shared" si="0"/>
        <v>藪田　一志 (4)</v>
      </c>
      <c r="O23" s="235" t="str">
        <f t="shared" si="1"/>
        <v>Kazushi YABUTA (99)</v>
      </c>
      <c r="P23" s="111"/>
      <c r="R23" s="114" t="s">
        <v>1637</v>
      </c>
      <c r="S23" s="114" t="s">
        <v>7446</v>
      </c>
    </row>
    <row r="24" spans="1:19" x14ac:dyDescent="0.15">
      <c r="A24" s="111">
        <v>23</v>
      </c>
      <c r="B24" s="111" t="s">
        <v>1567</v>
      </c>
      <c r="C24" s="111">
        <v>492232</v>
      </c>
      <c r="D24" s="111" t="s">
        <v>112</v>
      </c>
      <c r="E24" s="111">
        <v>28</v>
      </c>
      <c r="F24" s="111" t="s">
        <v>3958</v>
      </c>
      <c r="G24" s="111" t="s">
        <v>435</v>
      </c>
      <c r="H24" s="111" t="s">
        <v>3959</v>
      </c>
      <c r="I24" s="111" t="s">
        <v>7556</v>
      </c>
      <c r="J24" s="111" t="s">
        <v>7557</v>
      </c>
      <c r="K24" s="111" t="s">
        <v>7490</v>
      </c>
      <c r="L24" s="111" t="s">
        <v>7558</v>
      </c>
      <c r="M24" s="235" t="str">
        <f t="shared" si="2"/>
        <v>98</v>
      </c>
      <c r="N24" s="235" t="str">
        <f t="shared" si="0"/>
        <v>藪野　正大 (4)</v>
      </c>
      <c r="O24" s="235" t="str">
        <f t="shared" si="1"/>
        <v>Shota YABUNO (98)</v>
      </c>
      <c r="P24" s="111"/>
      <c r="R24" s="114" t="s">
        <v>1642</v>
      </c>
      <c r="S24" s="114" t="s">
        <v>7447</v>
      </c>
    </row>
    <row r="25" spans="1:19" x14ac:dyDescent="0.15">
      <c r="A25" s="111">
        <v>24</v>
      </c>
      <c r="B25" s="111" t="s">
        <v>1567</v>
      </c>
      <c r="C25" s="111">
        <v>492232</v>
      </c>
      <c r="D25" s="111" t="s">
        <v>112</v>
      </c>
      <c r="E25" s="111">
        <v>26</v>
      </c>
      <c r="F25" s="111" t="s">
        <v>3960</v>
      </c>
      <c r="G25" s="111" t="s">
        <v>436</v>
      </c>
      <c r="H25" s="111" t="s">
        <v>3384</v>
      </c>
      <c r="I25" s="111" t="s">
        <v>7559</v>
      </c>
      <c r="J25" s="111" t="s">
        <v>7560</v>
      </c>
      <c r="K25" s="111" t="s">
        <v>7490</v>
      </c>
      <c r="L25" s="111" t="s">
        <v>7561</v>
      </c>
      <c r="M25" s="235" t="str">
        <f t="shared" si="2"/>
        <v>98</v>
      </c>
      <c r="N25" s="235" t="str">
        <f t="shared" si="0"/>
        <v>縄稚　璃来 (4)</v>
      </c>
      <c r="O25" s="235" t="str">
        <f t="shared" si="1"/>
        <v>Riku NAWACHI (98)</v>
      </c>
      <c r="P25" s="111"/>
      <c r="R25" t="s">
        <v>1648</v>
      </c>
      <c r="S25" t="s">
        <v>7449</v>
      </c>
    </row>
    <row r="26" spans="1:19" x14ac:dyDescent="0.15">
      <c r="A26" s="111">
        <v>25</v>
      </c>
      <c r="B26" s="111" t="s">
        <v>1567</v>
      </c>
      <c r="C26" s="111">
        <v>492232</v>
      </c>
      <c r="D26" s="111" t="s">
        <v>112</v>
      </c>
      <c r="E26" s="111">
        <v>40</v>
      </c>
      <c r="F26" s="111" t="s">
        <v>3961</v>
      </c>
      <c r="G26" s="111" t="s">
        <v>437</v>
      </c>
      <c r="H26" s="111" t="s">
        <v>3180</v>
      </c>
      <c r="I26" s="111" t="s">
        <v>7562</v>
      </c>
      <c r="J26" s="111" t="s">
        <v>7563</v>
      </c>
      <c r="K26" s="111" t="s">
        <v>7564</v>
      </c>
      <c r="L26" s="111" t="s">
        <v>7565</v>
      </c>
      <c r="M26" s="235" t="str">
        <f t="shared" si="2"/>
        <v>99</v>
      </c>
      <c r="N26" s="235" t="str">
        <f t="shared" si="0"/>
        <v>廣瀬　直也 (4)</v>
      </c>
      <c r="O26" s="235" t="str">
        <f t="shared" si="1"/>
        <v>Naoya HIROSE (99)</v>
      </c>
      <c r="P26" s="111"/>
      <c r="R26" t="s">
        <v>1652</v>
      </c>
      <c r="S26" t="s">
        <v>7448</v>
      </c>
    </row>
    <row r="27" spans="1:19" x14ac:dyDescent="0.15">
      <c r="A27" s="111">
        <v>26</v>
      </c>
      <c r="B27" s="111" t="s">
        <v>1567</v>
      </c>
      <c r="C27" s="111">
        <v>492232</v>
      </c>
      <c r="D27" s="111" t="s">
        <v>112</v>
      </c>
      <c r="E27" s="111">
        <v>28</v>
      </c>
      <c r="F27" s="111" t="s">
        <v>3962</v>
      </c>
      <c r="G27" s="111" t="s">
        <v>438</v>
      </c>
      <c r="H27" s="111" t="s">
        <v>2899</v>
      </c>
      <c r="I27" s="111" t="s">
        <v>7566</v>
      </c>
      <c r="J27" s="111" t="s">
        <v>7567</v>
      </c>
      <c r="K27" s="111" t="s">
        <v>7564</v>
      </c>
      <c r="L27" s="111" t="s">
        <v>7568</v>
      </c>
      <c r="M27" s="235" t="str">
        <f t="shared" si="2"/>
        <v>99</v>
      </c>
      <c r="N27" s="235" t="str">
        <f t="shared" si="0"/>
        <v>古木　周作 (4)</v>
      </c>
      <c r="O27" s="235" t="str">
        <f t="shared" si="1"/>
        <v>Shusaku KOKI (99)</v>
      </c>
      <c r="P27" s="111"/>
    </row>
    <row r="28" spans="1:19" x14ac:dyDescent="0.15">
      <c r="A28" s="111">
        <v>27</v>
      </c>
      <c r="B28" s="111" t="s">
        <v>1567</v>
      </c>
      <c r="C28" s="111">
        <v>492232</v>
      </c>
      <c r="D28" s="111" t="s">
        <v>112</v>
      </c>
      <c r="E28" s="111">
        <v>24</v>
      </c>
      <c r="F28" s="111" t="s">
        <v>3963</v>
      </c>
      <c r="G28" s="111" t="s">
        <v>439</v>
      </c>
      <c r="H28" s="111" t="s">
        <v>3938</v>
      </c>
      <c r="I28" s="111" t="s">
        <v>7569</v>
      </c>
      <c r="J28" s="111" t="s">
        <v>7570</v>
      </c>
      <c r="K28" s="111" t="s">
        <v>7564</v>
      </c>
      <c r="L28" s="111" t="s">
        <v>7571</v>
      </c>
      <c r="M28" s="235" t="str">
        <f t="shared" si="2"/>
        <v>98</v>
      </c>
      <c r="N28" s="235" t="str">
        <f t="shared" si="0"/>
        <v>東尾　優斗 (4)</v>
      </c>
      <c r="O28" s="235" t="str">
        <f t="shared" si="1"/>
        <v>Yuto HIGASHIO (98)</v>
      </c>
      <c r="P28" s="111"/>
    </row>
    <row r="29" spans="1:19" x14ac:dyDescent="0.15">
      <c r="A29" s="111">
        <v>28</v>
      </c>
      <c r="B29" s="111" t="s">
        <v>1567</v>
      </c>
      <c r="C29" s="111">
        <v>492232</v>
      </c>
      <c r="D29" s="111" t="s">
        <v>112</v>
      </c>
      <c r="E29" s="111">
        <v>28</v>
      </c>
      <c r="F29" s="111" t="s">
        <v>3964</v>
      </c>
      <c r="G29" s="111" t="s">
        <v>440</v>
      </c>
      <c r="H29" s="111" t="s">
        <v>2923</v>
      </c>
      <c r="I29" s="111" t="s">
        <v>7572</v>
      </c>
      <c r="J29" s="111" t="s">
        <v>7573</v>
      </c>
      <c r="K29" s="111" t="s">
        <v>7494</v>
      </c>
      <c r="L29" s="111" t="s">
        <v>7574</v>
      </c>
      <c r="M29" s="235" t="str">
        <f t="shared" si="2"/>
        <v>98</v>
      </c>
      <c r="N29" s="235" t="str">
        <f t="shared" si="0"/>
        <v>野嶋　匠彌 (4)</v>
      </c>
      <c r="O29" s="235" t="str">
        <f t="shared" si="1"/>
        <v>Takumi NOJIMA (98)</v>
      </c>
      <c r="P29" s="111"/>
    </row>
    <row r="30" spans="1:19" x14ac:dyDescent="0.15">
      <c r="A30" s="111">
        <v>29</v>
      </c>
      <c r="B30" s="111" t="s">
        <v>1567</v>
      </c>
      <c r="C30" s="111">
        <v>492232</v>
      </c>
      <c r="D30" s="111" t="s">
        <v>112</v>
      </c>
      <c r="E30" s="111">
        <v>28</v>
      </c>
      <c r="F30" s="111" t="s">
        <v>3965</v>
      </c>
      <c r="G30" s="111" t="s">
        <v>441</v>
      </c>
      <c r="H30" s="111" t="s">
        <v>3966</v>
      </c>
      <c r="I30" s="111" t="s">
        <v>7576</v>
      </c>
      <c r="J30" s="111" t="s">
        <v>7577</v>
      </c>
      <c r="K30" s="111" t="s">
        <v>7494</v>
      </c>
      <c r="L30" s="111" t="s">
        <v>7578</v>
      </c>
      <c r="M30" s="235" t="str">
        <f t="shared" si="2"/>
        <v>99</v>
      </c>
      <c r="N30" s="235" t="str">
        <f t="shared" si="0"/>
        <v>辻　研人 (4)</v>
      </c>
      <c r="O30" s="235" t="str">
        <f t="shared" si="1"/>
        <v>Kento TSUJI (99)</v>
      </c>
      <c r="P30" s="111"/>
    </row>
    <row r="31" spans="1:19" x14ac:dyDescent="0.15">
      <c r="A31" s="111">
        <v>30</v>
      </c>
      <c r="B31" s="111" t="s">
        <v>1567</v>
      </c>
      <c r="C31" s="111">
        <v>492232</v>
      </c>
      <c r="D31" s="111" t="s">
        <v>112</v>
      </c>
      <c r="E31" s="111">
        <v>30</v>
      </c>
      <c r="F31" s="111" t="s">
        <v>3967</v>
      </c>
      <c r="G31" s="111" t="s">
        <v>442</v>
      </c>
      <c r="H31" s="111" t="s">
        <v>3968</v>
      </c>
      <c r="I31" s="111" t="s">
        <v>7579</v>
      </c>
      <c r="J31" s="111" t="s">
        <v>7541</v>
      </c>
      <c r="K31" s="111" t="s">
        <v>7494</v>
      </c>
      <c r="L31" s="111" t="s">
        <v>7580</v>
      </c>
      <c r="M31" s="235" t="str">
        <f t="shared" si="2"/>
        <v>98</v>
      </c>
      <c r="N31" s="235" t="str">
        <f t="shared" si="0"/>
        <v>村端　宥人 (4)</v>
      </c>
      <c r="O31" s="235" t="str">
        <f t="shared" si="1"/>
        <v>Yuto MURABATA (98)</v>
      </c>
      <c r="P31" s="111"/>
    </row>
    <row r="32" spans="1:19" x14ac:dyDescent="0.15">
      <c r="A32" s="111">
        <v>31</v>
      </c>
      <c r="B32" s="111" t="s">
        <v>1567</v>
      </c>
      <c r="C32" s="111">
        <v>492232</v>
      </c>
      <c r="D32" s="111" t="s">
        <v>112</v>
      </c>
      <c r="E32" s="111">
        <v>28</v>
      </c>
      <c r="F32" s="111" t="s">
        <v>3969</v>
      </c>
      <c r="G32" s="111" t="s">
        <v>443</v>
      </c>
      <c r="H32" s="111" t="s">
        <v>3970</v>
      </c>
      <c r="I32" s="111" t="s">
        <v>7581</v>
      </c>
      <c r="J32" s="111" t="s">
        <v>7582</v>
      </c>
      <c r="K32" s="111" t="s">
        <v>7494</v>
      </c>
      <c r="L32" s="111" t="s">
        <v>7583</v>
      </c>
      <c r="M32" s="235" t="str">
        <f t="shared" si="2"/>
        <v>98</v>
      </c>
      <c r="N32" s="235" t="str">
        <f t="shared" si="0"/>
        <v>岩崎　飛和 (4)</v>
      </c>
      <c r="O32" s="235" t="str">
        <f t="shared" si="1"/>
        <v>Towa IWASAKI (98)</v>
      </c>
      <c r="P32" s="111"/>
    </row>
    <row r="33" spans="1:16" x14ac:dyDescent="0.15">
      <c r="A33" s="111">
        <v>32</v>
      </c>
      <c r="B33" s="111" t="s">
        <v>1567</v>
      </c>
      <c r="C33" s="111">
        <v>492232</v>
      </c>
      <c r="D33" s="111" t="s">
        <v>112</v>
      </c>
      <c r="E33" s="111">
        <v>28</v>
      </c>
      <c r="F33" s="111" t="s">
        <v>3971</v>
      </c>
      <c r="G33" s="111" t="s">
        <v>445</v>
      </c>
      <c r="H33" s="111" t="s">
        <v>3972</v>
      </c>
      <c r="I33" s="111" t="s">
        <v>7584</v>
      </c>
      <c r="J33" s="111" t="s">
        <v>7585</v>
      </c>
      <c r="K33" s="111" t="s">
        <v>7516</v>
      </c>
      <c r="L33" s="111" t="s">
        <v>7586</v>
      </c>
      <c r="M33" s="235" t="str">
        <f t="shared" si="2"/>
        <v>98</v>
      </c>
      <c r="N33" s="235" t="str">
        <f t="shared" si="0"/>
        <v>平野　貴大 (4)</v>
      </c>
      <c r="O33" s="235" t="str">
        <f t="shared" si="1"/>
        <v>Takahiro HIRANO (98)</v>
      </c>
      <c r="P33" s="111"/>
    </row>
    <row r="34" spans="1:16" x14ac:dyDescent="0.15">
      <c r="A34" s="111">
        <v>33</v>
      </c>
      <c r="B34" s="111" t="s">
        <v>1567</v>
      </c>
      <c r="C34" s="111">
        <v>492232</v>
      </c>
      <c r="D34" s="111" t="s">
        <v>147</v>
      </c>
      <c r="E34" s="111">
        <v>27</v>
      </c>
      <c r="F34" s="111" t="s">
        <v>3973</v>
      </c>
      <c r="G34" s="111" t="s">
        <v>414</v>
      </c>
      <c r="H34" s="111" t="s">
        <v>3974</v>
      </c>
      <c r="I34" s="111" t="s">
        <v>7588</v>
      </c>
      <c r="J34" s="111" t="s">
        <v>7589</v>
      </c>
      <c r="K34" s="111" t="s">
        <v>7590</v>
      </c>
      <c r="L34" s="111" t="s">
        <v>7591</v>
      </c>
      <c r="M34" s="235" t="str">
        <f t="shared" si="2"/>
        <v>97</v>
      </c>
      <c r="N34" s="235" t="str">
        <f t="shared" si="0"/>
        <v>足達　一馬 (5)</v>
      </c>
      <c r="O34" s="235" t="str">
        <f t="shared" si="1"/>
        <v>Kazuma ADACHI (97)</v>
      </c>
      <c r="P34" s="111"/>
    </row>
    <row r="35" spans="1:16" x14ac:dyDescent="0.15">
      <c r="A35" s="111">
        <v>34</v>
      </c>
      <c r="B35" s="111" t="s">
        <v>1567</v>
      </c>
      <c r="C35" s="111">
        <v>492232</v>
      </c>
      <c r="D35" s="111" t="s">
        <v>131</v>
      </c>
      <c r="E35" s="111">
        <v>40</v>
      </c>
      <c r="F35" s="111" t="s">
        <v>3975</v>
      </c>
      <c r="G35" s="111" t="s">
        <v>446</v>
      </c>
      <c r="H35" s="111" t="s">
        <v>3006</v>
      </c>
      <c r="I35" s="111" t="s">
        <v>7592</v>
      </c>
      <c r="J35" s="111" t="s">
        <v>7593</v>
      </c>
      <c r="K35" s="111" t="s">
        <v>7490</v>
      </c>
      <c r="L35" s="111" t="s">
        <v>7594</v>
      </c>
      <c r="M35" s="235" t="str">
        <f t="shared" si="2"/>
        <v>99</v>
      </c>
      <c r="N35" s="235" t="str">
        <f t="shared" si="0"/>
        <v>烏山　恵輔 (3)</v>
      </c>
      <c r="O35" s="235" t="str">
        <f t="shared" si="1"/>
        <v>Keisuke KARASUYAMA (99)</v>
      </c>
      <c r="P35" s="111"/>
    </row>
    <row r="36" spans="1:16" x14ac:dyDescent="0.15">
      <c r="A36" s="111">
        <v>35</v>
      </c>
      <c r="B36" s="111" t="s">
        <v>1567</v>
      </c>
      <c r="C36" s="111">
        <v>492232</v>
      </c>
      <c r="D36" s="111" t="s">
        <v>131</v>
      </c>
      <c r="E36" s="111">
        <v>28</v>
      </c>
      <c r="F36" s="111" t="s">
        <v>3976</v>
      </c>
      <c r="G36" s="111" t="s">
        <v>447</v>
      </c>
      <c r="H36" s="111" t="s">
        <v>3977</v>
      </c>
      <c r="I36" s="111" t="s">
        <v>7595</v>
      </c>
      <c r="J36" s="111" t="s">
        <v>7596</v>
      </c>
      <c r="K36" s="111" t="s">
        <v>7494</v>
      </c>
      <c r="L36" s="111" t="s">
        <v>7597</v>
      </c>
      <c r="M36" s="235" t="str">
        <f t="shared" si="2"/>
        <v>99</v>
      </c>
      <c r="N36" s="235" t="str">
        <f t="shared" si="0"/>
        <v>丘田　龍弥 (3)</v>
      </c>
      <c r="O36" s="235" t="str">
        <f t="shared" si="1"/>
        <v>Ryuya OKADA (99)</v>
      </c>
      <c r="P36" s="111"/>
    </row>
    <row r="37" spans="1:16" x14ac:dyDescent="0.15">
      <c r="A37" s="111">
        <v>36</v>
      </c>
      <c r="B37" s="111" t="s">
        <v>1567</v>
      </c>
      <c r="C37" s="111">
        <v>492232</v>
      </c>
      <c r="D37" s="111" t="s">
        <v>131</v>
      </c>
      <c r="E37" s="111">
        <v>18</v>
      </c>
      <c r="F37" s="111" t="s">
        <v>3978</v>
      </c>
      <c r="G37" s="111" t="s">
        <v>448</v>
      </c>
      <c r="H37" s="111" t="s">
        <v>3979</v>
      </c>
      <c r="I37" s="111" t="s">
        <v>7598</v>
      </c>
      <c r="J37" s="111" t="s">
        <v>7599</v>
      </c>
      <c r="K37" s="111" t="s">
        <v>7494</v>
      </c>
      <c r="L37" s="111" t="s">
        <v>7600</v>
      </c>
      <c r="M37" s="235" t="str">
        <f t="shared" si="2"/>
        <v>00</v>
      </c>
      <c r="N37" s="235" t="str">
        <f t="shared" si="0"/>
        <v>柴山　泰輔 (3)</v>
      </c>
      <c r="O37" s="235" t="str">
        <f t="shared" si="1"/>
        <v>Taisuke SHIBAYAMA (00)</v>
      </c>
      <c r="P37" s="111"/>
    </row>
    <row r="38" spans="1:16" x14ac:dyDescent="0.15">
      <c r="A38" s="111">
        <v>37</v>
      </c>
      <c r="B38" s="111" t="s">
        <v>1567</v>
      </c>
      <c r="C38" s="111">
        <v>492232</v>
      </c>
      <c r="D38" s="111" t="s">
        <v>131</v>
      </c>
      <c r="E38" s="111">
        <v>18</v>
      </c>
      <c r="F38" s="111" t="s">
        <v>3980</v>
      </c>
      <c r="G38" s="111" t="s">
        <v>449</v>
      </c>
      <c r="H38" s="111" t="s">
        <v>1710</v>
      </c>
      <c r="I38" s="111" t="s">
        <v>7601</v>
      </c>
      <c r="J38" s="111" t="s">
        <v>7602</v>
      </c>
      <c r="K38" s="111" t="s">
        <v>7490</v>
      </c>
      <c r="L38" s="111" t="s">
        <v>7603</v>
      </c>
      <c r="M38" s="235" t="str">
        <f t="shared" si="2"/>
        <v>99</v>
      </c>
      <c r="N38" s="235" t="str">
        <f t="shared" si="0"/>
        <v>上村　侑矢 (3)</v>
      </c>
      <c r="O38" s="235" t="str">
        <f t="shared" si="1"/>
        <v>Yuya UEMURA (99)</v>
      </c>
      <c r="P38" s="111"/>
    </row>
    <row r="39" spans="1:16" x14ac:dyDescent="0.15">
      <c r="A39" s="111">
        <v>38</v>
      </c>
      <c r="B39" s="111" t="s">
        <v>1567</v>
      </c>
      <c r="C39" s="111">
        <v>492232</v>
      </c>
      <c r="D39" s="111" t="s">
        <v>131</v>
      </c>
      <c r="E39" s="111">
        <v>28</v>
      </c>
      <c r="F39" s="111" t="s">
        <v>3981</v>
      </c>
      <c r="G39" s="111" t="s">
        <v>450</v>
      </c>
      <c r="H39" s="111" t="s">
        <v>2077</v>
      </c>
      <c r="I39" s="111" t="s">
        <v>7604</v>
      </c>
      <c r="J39" s="111" t="s">
        <v>7605</v>
      </c>
      <c r="K39" s="111" t="s">
        <v>7606</v>
      </c>
      <c r="L39" s="111" t="s">
        <v>7607</v>
      </c>
      <c r="M39" s="235" t="str">
        <f t="shared" si="2"/>
        <v>99</v>
      </c>
      <c r="N39" s="235" t="str">
        <f t="shared" si="0"/>
        <v>北山　伸 (3)</v>
      </c>
      <c r="O39" s="235" t="str">
        <f t="shared" si="1"/>
        <v>Shin KITAYAMA (99)</v>
      </c>
      <c r="P39" s="111"/>
    </row>
    <row r="40" spans="1:16" x14ac:dyDescent="0.15">
      <c r="A40" s="111">
        <v>39</v>
      </c>
      <c r="B40" s="111" t="s">
        <v>1567</v>
      </c>
      <c r="C40" s="111">
        <v>492232</v>
      </c>
      <c r="D40" s="111" t="s">
        <v>131</v>
      </c>
      <c r="E40" s="111">
        <v>28</v>
      </c>
      <c r="F40" s="111" t="s">
        <v>3982</v>
      </c>
      <c r="G40" s="111" t="s">
        <v>451</v>
      </c>
      <c r="H40" s="111" t="s">
        <v>2395</v>
      </c>
      <c r="I40" s="111" t="s">
        <v>7608</v>
      </c>
      <c r="J40" s="111" t="s">
        <v>7609</v>
      </c>
      <c r="K40" s="111" t="s">
        <v>7516</v>
      </c>
      <c r="L40" s="111" t="s">
        <v>7610</v>
      </c>
      <c r="M40" s="235" t="str">
        <f t="shared" si="2"/>
        <v>99</v>
      </c>
      <c r="N40" s="235" t="str">
        <f t="shared" si="0"/>
        <v>坂元　祐喜 (3)</v>
      </c>
      <c r="O40" s="235" t="str">
        <f t="shared" si="1"/>
        <v>Yuki SAKAMOTO (99)</v>
      </c>
      <c r="P40" s="111"/>
    </row>
    <row r="41" spans="1:16" x14ac:dyDescent="0.15">
      <c r="A41" s="111">
        <v>40</v>
      </c>
      <c r="B41" s="111" t="s">
        <v>1567</v>
      </c>
      <c r="C41" s="111">
        <v>492232</v>
      </c>
      <c r="D41" s="111" t="s">
        <v>131</v>
      </c>
      <c r="E41" s="111">
        <v>28</v>
      </c>
      <c r="F41" s="111" t="s">
        <v>3983</v>
      </c>
      <c r="G41" s="111" t="s">
        <v>452</v>
      </c>
      <c r="H41" s="111" t="s">
        <v>2714</v>
      </c>
      <c r="I41" s="111" t="s">
        <v>7543</v>
      </c>
      <c r="J41" s="111" t="s">
        <v>7611</v>
      </c>
      <c r="K41" s="111" t="s">
        <v>7516</v>
      </c>
      <c r="L41" s="111" t="s">
        <v>7612</v>
      </c>
      <c r="M41" s="235" t="str">
        <f t="shared" si="2"/>
        <v>99</v>
      </c>
      <c r="N41" s="235" t="str">
        <f t="shared" si="0"/>
        <v>藤本　浩太郎 (3)</v>
      </c>
      <c r="O41" s="235" t="str">
        <f t="shared" si="1"/>
        <v>Kotaro FUJIMOTO (99)</v>
      </c>
      <c r="P41" s="111"/>
    </row>
    <row r="42" spans="1:16" x14ac:dyDescent="0.15">
      <c r="A42" s="111">
        <v>41</v>
      </c>
      <c r="B42" s="111" t="s">
        <v>1567</v>
      </c>
      <c r="C42" s="111">
        <v>492232</v>
      </c>
      <c r="D42" s="111" t="s">
        <v>131</v>
      </c>
      <c r="E42" s="111">
        <v>28</v>
      </c>
      <c r="F42" s="111" t="s">
        <v>3984</v>
      </c>
      <c r="G42" s="111" t="s">
        <v>453</v>
      </c>
      <c r="H42" s="111" t="s">
        <v>3985</v>
      </c>
      <c r="I42" s="111" t="s">
        <v>7613</v>
      </c>
      <c r="J42" s="111" t="s">
        <v>7614</v>
      </c>
      <c r="K42" s="111" t="s">
        <v>7494</v>
      </c>
      <c r="L42" s="111" t="s">
        <v>7615</v>
      </c>
      <c r="M42" s="235" t="str">
        <f t="shared" si="2"/>
        <v>99</v>
      </c>
      <c r="N42" s="235" t="str">
        <f t="shared" si="0"/>
        <v>河野　公太朗 (3)</v>
      </c>
      <c r="O42" s="235" t="str">
        <f t="shared" si="1"/>
        <v>Kimitaro KAWANO (99)</v>
      </c>
      <c r="P42" s="111"/>
    </row>
    <row r="43" spans="1:16" x14ac:dyDescent="0.15">
      <c r="A43" s="111">
        <v>42</v>
      </c>
      <c r="B43" s="111" t="s">
        <v>1567</v>
      </c>
      <c r="C43" s="111">
        <v>492232</v>
      </c>
      <c r="D43" s="111" t="s">
        <v>131</v>
      </c>
      <c r="E43" s="111">
        <v>21</v>
      </c>
      <c r="F43" s="111" t="s">
        <v>3986</v>
      </c>
      <c r="G43" s="111" t="s">
        <v>454</v>
      </c>
      <c r="H43" s="111" t="s">
        <v>3053</v>
      </c>
      <c r="I43" s="111" t="s">
        <v>7616</v>
      </c>
      <c r="J43" s="111" t="s">
        <v>7617</v>
      </c>
      <c r="K43" s="111" t="s">
        <v>7494</v>
      </c>
      <c r="L43" s="111" t="s">
        <v>7618</v>
      </c>
      <c r="M43" s="235" t="str">
        <f t="shared" si="2"/>
        <v>99</v>
      </c>
      <c r="N43" s="235" t="str">
        <f t="shared" si="0"/>
        <v>國枝　温樹 (3)</v>
      </c>
      <c r="O43" s="235" t="str">
        <f t="shared" si="1"/>
        <v>Haruki KUNIEDA (99)</v>
      </c>
      <c r="P43" s="111"/>
    </row>
    <row r="44" spans="1:16" x14ac:dyDescent="0.15">
      <c r="A44" s="111">
        <v>43</v>
      </c>
      <c r="B44" s="111" t="s">
        <v>1567</v>
      </c>
      <c r="C44" s="111">
        <v>492232</v>
      </c>
      <c r="D44" s="111" t="s">
        <v>131</v>
      </c>
      <c r="E44" s="111">
        <v>38</v>
      </c>
      <c r="F44" s="111" t="s">
        <v>3987</v>
      </c>
      <c r="G44" s="111" t="s">
        <v>455</v>
      </c>
      <c r="H44" s="111" t="s">
        <v>3988</v>
      </c>
      <c r="I44" s="111" t="s">
        <v>7619</v>
      </c>
      <c r="J44" s="111" t="s">
        <v>7620</v>
      </c>
      <c r="K44" s="111" t="s">
        <v>7494</v>
      </c>
      <c r="L44" s="111" t="s">
        <v>7621</v>
      </c>
      <c r="M44" s="235" t="str">
        <f t="shared" si="2"/>
        <v>99</v>
      </c>
      <c r="N44" s="235" t="str">
        <f t="shared" si="0"/>
        <v>一ノ宮　健郎 (3)</v>
      </c>
      <c r="O44" s="235" t="str">
        <f t="shared" si="1"/>
        <v>Takero ICHINOMIYA (99)</v>
      </c>
      <c r="P44" s="111"/>
    </row>
    <row r="45" spans="1:16" x14ac:dyDescent="0.15">
      <c r="A45" s="111">
        <v>44</v>
      </c>
      <c r="B45" s="111" t="s">
        <v>1567</v>
      </c>
      <c r="C45" s="111">
        <v>492232</v>
      </c>
      <c r="D45" s="111" t="s">
        <v>131</v>
      </c>
      <c r="E45" s="111">
        <v>28</v>
      </c>
      <c r="F45" s="111" t="s">
        <v>3989</v>
      </c>
      <c r="G45" s="111" t="s">
        <v>456</v>
      </c>
      <c r="H45" s="111" t="s">
        <v>2349</v>
      </c>
      <c r="I45" s="111" t="s">
        <v>7622</v>
      </c>
      <c r="J45" s="111" t="s">
        <v>7623</v>
      </c>
      <c r="K45" s="111" t="s">
        <v>7494</v>
      </c>
      <c r="L45" s="111" t="s">
        <v>7624</v>
      </c>
      <c r="M45" s="235" t="str">
        <f t="shared" si="2"/>
        <v>99</v>
      </c>
      <c r="N45" s="235" t="str">
        <f t="shared" si="0"/>
        <v>山田　翼 (3)</v>
      </c>
      <c r="O45" s="235" t="str">
        <f t="shared" si="1"/>
        <v>Tsubasa YAMADA (99)</v>
      </c>
      <c r="P45" s="111"/>
    </row>
    <row r="46" spans="1:16" x14ac:dyDescent="0.15">
      <c r="A46" s="111">
        <v>45</v>
      </c>
      <c r="B46" s="111" t="s">
        <v>1567</v>
      </c>
      <c r="C46" s="111">
        <v>492232</v>
      </c>
      <c r="D46" s="111" t="s">
        <v>131</v>
      </c>
      <c r="E46" s="111">
        <v>28</v>
      </c>
      <c r="F46" s="111" t="s">
        <v>3990</v>
      </c>
      <c r="G46" s="111" t="s">
        <v>457</v>
      </c>
      <c r="H46" s="111" t="s">
        <v>3991</v>
      </c>
      <c r="I46" s="111" t="s">
        <v>7625</v>
      </c>
      <c r="J46" s="111" t="s">
        <v>7626</v>
      </c>
      <c r="K46" s="111" t="s">
        <v>7494</v>
      </c>
      <c r="L46" s="111" t="s">
        <v>7627</v>
      </c>
      <c r="M46" s="235" t="str">
        <f t="shared" si="2"/>
        <v>00</v>
      </c>
      <c r="N46" s="235" t="str">
        <f t="shared" si="0"/>
        <v>川上　ヒデル (3)</v>
      </c>
      <c r="O46" s="235" t="str">
        <f t="shared" si="1"/>
        <v>Hideru KAWAKAMI (00)</v>
      </c>
      <c r="P46" s="111"/>
    </row>
    <row r="47" spans="1:16" x14ac:dyDescent="0.15">
      <c r="A47" s="111">
        <v>46</v>
      </c>
      <c r="B47" s="111" t="s">
        <v>1567</v>
      </c>
      <c r="C47" s="111">
        <v>492232</v>
      </c>
      <c r="D47" s="111" t="s">
        <v>131</v>
      </c>
      <c r="E47" s="111">
        <v>27</v>
      </c>
      <c r="F47" s="111" t="s">
        <v>7628</v>
      </c>
      <c r="G47" s="111" t="s">
        <v>458</v>
      </c>
      <c r="H47" s="111" t="s">
        <v>3992</v>
      </c>
      <c r="I47" s="111" t="s">
        <v>7629</v>
      </c>
      <c r="J47" s="111" t="s">
        <v>7630</v>
      </c>
      <c r="K47" s="111" t="s">
        <v>7494</v>
      </c>
      <c r="L47" s="111" t="s">
        <v>7631</v>
      </c>
      <c r="M47" s="235" t="str">
        <f t="shared" si="2"/>
        <v>00</v>
      </c>
      <c r="N47" s="235" t="str">
        <f t="shared" si="0"/>
        <v>清水　功一朗 (3)</v>
      </c>
      <c r="O47" s="235" t="str">
        <f t="shared" si="1"/>
        <v>Koichiro SHIMIZU (00)</v>
      </c>
      <c r="P47" s="111"/>
    </row>
    <row r="48" spans="1:16" x14ac:dyDescent="0.15">
      <c r="A48" s="111">
        <v>47</v>
      </c>
      <c r="B48" s="111" t="s">
        <v>1567</v>
      </c>
      <c r="C48" s="111">
        <v>492232</v>
      </c>
      <c r="D48" s="111" t="s">
        <v>131</v>
      </c>
      <c r="E48" s="111">
        <v>26</v>
      </c>
      <c r="F48" s="111" t="s">
        <v>3993</v>
      </c>
      <c r="G48" s="111" t="s">
        <v>459</v>
      </c>
      <c r="H48" s="111" t="s">
        <v>2147</v>
      </c>
      <c r="I48" s="111" t="s">
        <v>7632</v>
      </c>
      <c r="J48" s="111" t="s">
        <v>7617</v>
      </c>
      <c r="K48" s="111" t="s">
        <v>7494</v>
      </c>
      <c r="L48" s="111" t="s">
        <v>7633</v>
      </c>
      <c r="M48" s="235" t="str">
        <f t="shared" si="2"/>
        <v>99</v>
      </c>
      <c r="N48" s="235" t="str">
        <f t="shared" si="0"/>
        <v>蓮葉　晴基 (3)</v>
      </c>
      <c r="O48" s="235" t="str">
        <f t="shared" si="1"/>
        <v>Haruki REMBA (99)</v>
      </c>
      <c r="P48" s="111"/>
    </row>
    <row r="49" spans="1:16" x14ac:dyDescent="0.15">
      <c r="A49" s="111">
        <v>48</v>
      </c>
      <c r="B49" s="111" t="s">
        <v>1567</v>
      </c>
      <c r="C49" s="111">
        <v>492232</v>
      </c>
      <c r="D49" s="111" t="s">
        <v>131</v>
      </c>
      <c r="E49" s="111">
        <v>28</v>
      </c>
      <c r="F49" s="111" t="s">
        <v>3994</v>
      </c>
      <c r="G49" s="111" t="s">
        <v>460</v>
      </c>
      <c r="H49" s="111" t="s">
        <v>3995</v>
      </c>
      <c r="I49" s="111" t="s">
        <v>7634</v>
      </c>
      <c r="J49" s="111" t="s">
        <v>7635</v>
      </c>
      <c r="K49" s="111" t="s">
        <v>7490</v>
      </c>
      <c r="L49" s="111" t="s">
        <v>7636</v>
      </c>
      <c r="M49" s="235" t="str">
        <f t="shared" si="2"/>
        <v>99</v>
      </c>
      <c r="N49" s="235" t="str">
        <f t="shared" si="0"/>
        <v>酒井　雅也 (3)</v>
      </c>
      <c r="O49" s="235" t="str">
        <f t="shared" si="1"/>
        <v>Masaya SAKAI (99)</v>
      </c>
      <c r="P49" s="111"/>
    </row>
    <row r="50" spans="1:16" x14ac:dyDescent="0.15">
      <c r="A50" s="111">
        <v>49</v>
      </c>
      <c r="B50" s="111" t="s">
        <v>1567</v>
      </c>
      <c r="C50" s="111">
        <v>492232</v>
      </c>
      <c r="D50" s="111" t="s">
        <v>131</v>
      </c>
      <c r="E50" s="111">
        <v>28</v>
      </c>
      <c r="F50" s="111" t="s">
        <v>3996</v>
      </c>
      <c r="G50" s="111" t="s">
        <v>461</v>
      </c>
      <c r="H50" s="111" t="s">
        <v>3488</v>
      </c>
      <c r="I50" s="111" t="s">
        <v>7637</v>
      </c>
      <c r="J50" s="111" t="s">
        <v>7638</v>
      </c>
      <c r="K50" s="111" t="s">
        <v>7490</v>
      </c>
      <c r="L50" s="111" t="s">
        <v>7639</v>
      </c>
      <c r="M50" s="235" t="str">
        <f t="shared" si="2"/>
        <v>99</v>
      </c>
      <c r="N50" s="235" t="str">
        <f t="shared" si="0"/>
        <v>富家　慈就 (3)</v>
      </c>
      <c r="O50" s="235" t="str">
        <f t="shared" si="1"/>
        <v>Shigenari TOMIIE (99)</v>
      </c>
      <c r="P50" s="111"/>
    </row>
    <row r="51" spans="1:16" x14ac:dyDescent="0.15">
      <c r="A51" s="111">
        <v>50</v>
      </c>
      <c r="B51" s="111" t="s">
        <v>1567</v>
      </c>
      <c r="C51" s="111">
        <v>492232</v>
      </c>
      <c r="D51" s="111" t="s">
        <v>131</v>
      </c>
      <c r="E51" s="111">
        <v>29</v>
      </c>
      <c r="F51" s="111" t="s">
        <v>3997</v>
      </c>
      <c r="G51" s="111" t="s">
        <v>3998</v>
      </c>
      <c r="H51" s="111" t="s">
        <v>3999</v>
      </c>
      <c r="I51" s="111" t="s">
        <v>7640</v>
      </c>
      <c r="J51" s="111" t="s">
        <v>7641</v>
      </c>
      <c r="K51" s="111" t="s">
        <v>7490</v>
      </c>
      <c r="L51" s="111" t="s">
        <v>7642</v>
      </c>
      <c r="M51" s="235" t="str">
        <f t="shared" si="2"/>
        <v>99</v>
      </c>
      <c r="N51" s="235" t="str">
        <f t="shared" si="0"/>
        <v>森本　拓実 (3)</v>
      </c>
      <c r="O51" s="235" t="str">
        <f t="shared" si="1"/>
        <v>Takumi MORIMOTO (99)</v>
      </c>
      <c r="P51" s="111"/>
    </row>
    <row r="52" spans="1:16" x14ac:dyDescent="0.15">
      <c r="A52" s="111">
        <v>51</v>
      </c>
      <c r="B52" s="111" t="s">
        <v>1567</v>
      </c>
      <c r="C52" s="111">
        <v>492232</v>
      </c>
      <c r="D52" s="111" t="s">
        <v>131</v>
      </c>
      <c r="E52" s="111">
        <v>26</v>
      </c>
      <c r="F52" s="111" t="s">
        <v>4000</v>
      </c>
      <c r="G52" s="111" t="s">
        <v>4001</v>
      </c>
      <c r="H52" s="111" t="s">
        <v>4002</v>
      </c>
      <c r="I52" s="111" t="s">
        <v>7643</v>
      </c>
      <c r="J52" s="111" t="s">
        <v>7644</v>
      </c>
      <c r="K52" s="111" t="s">
        <v>7490</v>
      </c>
      <c r="L52" s="111" t="s">
        <v>7645</v>
      </c>
      <c r="M52" s="235" t="str">
        <f t="shared" si="2"/>
        <v>99</v>
      </c>
      <c r="N52" s="235" t="str">
        <f t="shared" si="0"/>
        <v>竹上　侑我 (3)</v>
      </c>
      <c r="O52" s="235" t="str">
        <f t="shared" si="1"/>
        <v>Yuga TAKEGAMI (99)</v>
      </c>
      <c r="P52" s="111"/>
    </row>
    <row r="53" spans="1:16" x14ac:dyDescent="0.15">
      <c r="A53" s="111">
        <v>52</v>
      </c>
      <c r="B53" s="111" t="s">
        <v>1567</v>
      </c>
      <c r="C53" s="111">
        <v>492232</v>
      </c>
      <c r="D53" s="111" t="s">
        <v>131</v>
      </c>
      <c r="E53" s="111">
        <v>37</v>
      </c>
      <c r="F53" s="111" t="s">
        <v>4003</v>
      </c>
      <c r="G53" s="111" t="s">
        <v>4004</v>
      </c>
      <c r="H53" s="111" t="s">
        <v>2615</v>
      </c>
      <c r="I53" s="111" t="s">
        <v>7646</v>
      </c>
      <c r="J53" s="111" t="s">
        <v>7647</v>
      </c>
      <c r="K53" s="111" t="s">
        <v>7490</v>
      </c>
      <c r="L53" s="111" t="s">
        <v>7648</v>
      </c>
      <c r="M53" s="235" t="str">
        <f t="shared" si="2"/>
        <v>00</v>
      </c>
      <c r="N53" s="235" t="str">
        <f t="shared" si="0"/>
        <v>森田　凌世 (3)</v>
      </c>
      <c r="O53" s="235" t="str">
        <f t="shared" si="1"/>
        <v>Ryosei MORITA (00)</v>
      </c>
      <c r="P53" s="111"/>
    </row>
    <row r="54" spans="1:16" x14ac:dyDescent="0.15">
      <c r="A54" s="111">
        <v>53</v>
      </c>
      <c r="B54" s="111" t="s">
        <v>1567</v>
      </c>
      <c r="C54" s="111">
        <v>492232</v>
      </c>
      <c r="D54" s="111" t="s">
        <v>131</v>
      </c>
      <c r="E54" s="111">
        <v>37</v>
      </c>
      <c r="F54" s="111" t="s">
        <v>4005</v>
      </c>
      <c r="G54" s="111" t="s">
        <v>4006</v>
      </c>
      <c r="H54" s="111" t="s">
        <v>3197</v>
      </c>
      <c r="I54" s="111" t="s">
        <v>7649</v>
      </c>
      <c r="J54" s="111" t="s">
        <v>7650</v>
      </c>
      <c r="K54" s="111" t="s">
        <v>7490</v>
      </c>
      <c r="L54" s="111" t="s">
        <v>7651</v>
      </c>
      <c r="M54" s="235" t="str">
        <f t="shared" si="2"/>
        <v>99</v>
      </c>
      <c r="N54" s="235" t="str">
        <f t="shared" si="0"/>
        <v>河北　大知 (3)</v>
      </c>
      <c r="O54" s="235" t="str">
        <f t="shared" si="1"/>
        <v>Daichi KAWAKITA (99)</v>
      </c>
      <c r="P54" s="111"/>
    </row>
    <row r="55" spans="1:16" x14ac:dyDescent="0.15">
      <c r="A55" s="111">
        <v>54</v>
      </c>
      <c r="B55" s="111" t="s">
        <v>1567</v>
      </c>
      <c r="C55" s="111">
        <v>492232</v>
      </c>
      <c r="D55" s="111" t="s">
        <v>131</v>
      </c>
      <c r="E55" s="111">
        <v>46</v>
      </c>
      <c r="F55" s="111" t="s">
        <v>4007</v>
      </c>
      <c r="G55" s="111" t="s">
        <v>4008</v>
      </c>
      <c r="H55" s="111" t="s">
        <v>4009</v>
      </c>
      <c r="I55" s="111" t="s">
        <v>7652</v>
      </c>
      <c r="J55" s="111" t="s">
        <v>7653</v>
      </c>
      <c r="K55" s="111" t="s">
        <v>7494</v>
      </c>
      <c r="L55" s="111" t="s">
        <v>7654</v>
      </c>
      <c r="M55" s="235" t="str">
        <f t="shared" si="2"/>
        <v>99</v>
      </c>
      <c r="N55" s="235" t="str">
        <f t="shared" si="0"/>
        <v>北村　遥大 (3)</v>
      </c>
      <c r="O55" s="235" t="str">
        <f t="shared" si="1"/>
        <v>Kanata KITAMURA (99)</v>
      </c>
      <c r="P55" s="111"/>
    </row>
    <row r="56" spans="1:16" x14ac:dyDescent="0.15">
      <c r="A56" s="111">
        <v>55</v>
      </c>
      <c r="B56" s="111" t="s">
        <v>1567</v>
      </c>
      <c r="C56" s="111">
        <v>492232</v>
      </c>
      <c r="D56" s="111" t="s">
        <v>131</v>
      </c>
      <c r="E56" s="111">
        <v>27</v>
      </c>
      <c r="F56" s="111" t="s">
        <v>4010</v>
      </c>
      <c r="G56" s="111" t="s">
        <v>4011</v>
      </c>
      <c r="H56" s="111" t="s">
        <v>4012</v>
      </c>
      <c r="I56" s="111" t="s">
        <v>7655</v>
      </c>
      <c r="J56" s="111" t="s">
        <v>7656</v>
      </c>
      <c r="K56" s="111" t="s">
        <v>7494</v>
      </c>
      <c r="L56" s="111" t="s">
        <v>7657</v>
      </c>
      <c r="M56" s="235" t="str">
        <f t="shared" si="2"/>
        <v>99</v>
      </c>
      <c r="N56" s="235" t="str">
        <f t="shared" si="0"/>
        <v>桑村　仁 (3)</v>
      </c>
      <c r="O56" s="235" t="str">
        <f t="shared" si="1"/>
        <v>Hitoshi KUWAMURA (99)</v>
      </c>
      <c r="P56" s="111"/>
    </row>
    <row r="57" spans="1:16" x14ac:dyDescent="0.15">
      <c r="A57" s="111">
        <v>56</v>
      </c>
      <c r="B57" s="111" t="s">
        <v>1567</v>
      </c>
      <c r="C57" s="111">
        <v>492232</v>
      </c>
      <c r="D57" s="111" t="s">
        <v>131</v>
      </c>
      <c r="E57" s="111">
        <v>37</v>
      </c>
      <c r="F57" s="111" t="s">
        <v>4013</v>
      </c>
      <c r="G57" s="111" t="s">
        <v>4014</v>
      </c>
      <c r="H57" s="111" t="s">
        <v>4015</v>
      </c>
      <c r="I57" s="111" t="s">
        <v>7658</v>
      </c>
      <c r="J57" s="111" t="s">
        <v>7659</v>
      </c>
      <c r="K57" s="111" t="s">
        <v>7490</v>
      </c>
      <c r="L57" s="111" t="s">
        <v>7660</v>
      </c>
      <c r="M57" s="235" t="str">
        <f t="shared" si="2"/>
        <v>99</v>
      </c>
      <c r="N57" s="235" t="str">
        <f t="shared" si="0"/>
        <v>八木　優聡 (3)</v>
      </c>
      <c r="O57" s="235" t="str">
        <f t="shared" si="1"/>
        <v>Masato YAGI (99)</v>
      </c>
      <c r="P57" s="111"/>
    </row>
    <row r="58" spans="1:16" x14ac:dyDescent="0.15">
      <c r="A58" s="111">
        <v>57</v>
      </c>
      <c r="B58" s="111" t="s">
        <v>1567</v>
      </c>
      <c r="C58" s="111">
        <v>492232</v>
      </c>
      <c r="D58" s="111" t="s">
        <v>131</v>
      </c>
      <c r="E58" s="111">
        <v>27</v>
      </c>
      <c r="F58" s="111" t="s">
        <v>4016</v>
      </c>
      <c r="G58" s="111" t="s">
        <v>4017</v>
      </c>
      <c r="H58" s="111" t="s">
        <v>1867</v>
      </c>
      <c r="I58" s="111" t="s">
        <v>7661</v>
      </c>
      <c r="J58" s="111" t="s">
        <v>7641</v>
      </c>
      <c r="K58" s="111" t="s">
        <v>7490</v>
      </c>
      <c r="L58" s="111" t="s">
        <v>7662</v>
      </c>
      <c r="M58" s="235" t="str">
        <f t="shared" si="2"/>
        <v>99</v>
      </c>
      <c r="N58" s="235" t="str">
        <f t="shared" si="0"/>
        <v>古市　匠 (3)</v>
      </c>
      <c r="O58" s="235" t="str">
        <f t="shared" si="1"/>
        <v>Takumi FURUICHI (99)</v>
      </c>
      <c r="P58" s="111"/>
    </row>
    <row r="59" spans="1:16" x14ac:dyDescent="0.15">
      <c r="A59" s="111">
        <v>58</v>
      </c>
      <c r="B59" s="111" t="s">
        <v>1567</v>
      </c>
      <c r="C59" s="111">
        <v>492232</v>
      </c>
      <c r="D59" s="111" t="s">
        <v>131</v>
      </c>
      <c r="E59" s="111">
        <v>28</v>
      </c>
      <c r="F59" s="111" t="s">
        <v>4018</v>
      </c>
      <c r="G59" s="111" t="s">
        <v>4019</v>
      </c>
      <c r="H59" s="111" t="s">
        <v>3985</v>
      </c>
      <c r="I59" s="111" t="s">
        <v>7664</v>
      </c>
      <c r="J59" s="111" t="s">
        <v>7665</v>
      </c>
      <c r="K59" s="111" t="s">
        <v>7494</v>
      </c>
      <c r="L59" s="111" t="s">
        <v>7666</v>
      </c>
      <c r="M59" s="235" t="str">
        <f t="shared" si="2"/>
        <v>99</v>
      </c>
      <c r="N59" s="235" t="str">
        <f t="shared" si="0"/>
        <v>伊藤　昂輝 (3)</v>
      </c>
      <c r="O59" s="235" t="str">
        <f t="shared" si="1"/>
        <v>Koki ITO (99)</v>
      </c>
      <c r="P59" s="111"/>
    </row>
    <row r="60" spans="1:16" x14ac:dyDescent="0.15">
      <c r="A60" s="111">
        <v>59</v>
      </c>
      <c r="B60" s="111" t="s">
        <v>1567</v>
      </c>
      <c r="C60" s="111">
        <v>492232</v>
      </c>
      <c r="D60" s="111" t="s">
        <v>131</v>
      </c>
      <c r="E60" s="111">
        <v>28</v>
      </c>
      <c r="F60" s="111" t="s">
        <v>4020</v>
      </c>
      <c r="G60" s="111" t="s">
        <v>4021</v>
      </c>
      <c r="H60" s="111" t="s">
        <v>3456</v>
      </c>
      <c r="I60" s="111" t="s">
        <v>7667</v>
      </c>
      <c r="J60" s="111" t="s">
        <v>7668</v>
      </c>
      <c r="K60" s="111" t="s">
        <v>7494</v>
      </c>
      <c r="L60" s="111" t="s">
        <v>7669</v>
      </c>
      <c r="M60" s="235" t="str">
        <f t="shared" si="2"/>
        <v>99</v>
      </c>
      <c r="N60" s="235" t="str">
        <f t="shared" si="0"/>
        <v>水口　涼 (3)</v>
      </c>
      <c r="O60" s="235" t="str">
        <f t="shared" si="1"/>
        <v>Ryo MINAKUCHI (99)</v>
      </c>
      <c r="P60" s="111"/>
    </row>
    <row r="61" spans="1:16" x14ac:dyDescent="0.15">
      <c r="A61" s="111">
        <v>60</v>
      </c>
      <c r="B61" s="111" t="s">
        <v>1567</v>
      </c>
      <c r="C61" s="111">
        <v>492232</v>
      </c>
      <c r="D61" s="111" t="s">
        <v>131</v>
      </c>
      <c r="E61" s="111">
        <v>28</v>
      </c>
      <c r="F61" s="111" t="s">
        <v>4022</v>
      </c>
      <c r="G61" s="111" t="s">
        <v>4023</v>
      </c>
      <c r="H61" s="111" t="s">
        <v>4024</v>
      </c>
      <c r="I61" s="111" t="s">
        <v>7670</v>
      </c>
      <c r="J61" s="111" t="s">
        <v>7671</v>
      </c>
      <c r="K61" s="111" t="s">
        <v>7494</v>
      </c>
      <c r="L61" s="111" t="s">
        <v>7672</v>
      </c>
      <c r="M61" s="235" t="str">
        <f t="shared" si="2"/>
        <v>99</v>
      </c>
      <c r="N61" s="235" t="str">
        <f t="shared" si="0"/>
        <v>美並　優希 (3)</v>
      </c>
      <c r="O61" s="235" t="str">
        <f t="shared" si="1"/>
        <v>Yuki MINAMI (99)</v>
      </c>
      <c r="P61" s="111"/>
    </row>
    <row r="62" spans="1:16" x14ac:dyDescent="0.15">
      <c r="A62" s="111">
        <v>61</v>
      </c>
      <c r="B62" s="111" t="s">
        <v>1567</v>
      </c>
      <c r="C62" s="111">
        <v>492232</v>
      </c>
      <c r="D62" s="111" t="s">
        <v>131</v>
      </c>
      <c r="E62" s="111">
        <v>28</v>
      </c>
      <c r="F62" s="111" t="s">
        <v>4025</v>
      </c>
      <c r="G62" s="111" t="s">
        <v>4026</v>
      </c>
      <c r="H62" s="111" t="s">
        <v>4027</v>
      </c>
      <c r="I62" s="111" t="s">
        <v>7674</v>
      </c>
      <c r="J62" s="111" t="s">
        <v>7675</v>
      </c>
      <c r="K62" s="111" t="s">
        <v>7494</v>
      </c>
      <c r="L62" s="111" t="s">
        <v>7676</v>
      </c>
      <c r="M62" s="235" t="str">
        <f t="shared" si="2"/>
        <v>98</v>
      </c>
      <c r="N62" s="235" t="str">
        <f t="shared" si="0"/>
        <v>村上　貴志 (3)</v>
      </c>
      <c r="O62" s="235" t="str">
        <f t="shared" si="1"/>
        <v>Takashi MURAKAMI (98)</v>
      </c>
      <c r="P62" s="111"/>
    </row>
    <row r="63" spans="1:16" x14ac:dyDescent="0.15">
      <c r="A63" s="111">
        <v>62</v>
      </c>
      <c r="B63" s="111" t="s">
        <v>1567</v>
      </c>
      <c r="C63" s="111">
        <v>492232</v>
      </c>
      <c r="D63" s="111" t="s">
        <v>131</v>
      </c>
      <c r="E63" s="111">
        <v>27</v>
      </c>
      <c r="F63" s="111" t="s">
        <v>4028</v>
      </c>
      <c r="G63" s="111" t="s">
        <v>4029</v>
      </c>
      <c r="H63" s="111" t="s">
        <v>2546</v>
      </c>
      <c r="I63" s="111" t="s">
        <v>7543</v>
      </c>
      <c r="J63" s="111" t="s">
        <v>7677</v>
      </c>
      <c r="K63" s="111" t="s">
        <v>7494</v>
      </c>
      <c r="L63" s="111" t="s">
        <v>7678</v>
      </c>
      <c r="M63" s="235" t="str">
        <f t="shared" si="2"/>
        <v>99</v>
      </c>
      <c r="N63" s="235" t="str">
        <f t="shared" si="0"/>
        <v>藤本　雄大 (3)</v>
      </c>
      <c r="O63" s="235" t="str">
        <f t="shared" si="1"/>
        <v>Yudai FUJIMOTO (99)</v>
      </c>
      <c r="P63" s="111"/>
    </row>
    <row r="64" spans="1:16" x14ac:dyDescent="0.15">
      <c r="A64" s="111">
        <v>63</v>
      </c>
      <c r="B64" s="111" t="s">
        <v>1567</v>
      </c>
      <c r="C64" s="111">
        <v>492232</v>
      </c>
      <c r="D64" s="111" t="s">
        <v>131</v>
      </c>
      <c r="E64" s="111">
        <v>28</v>
      </c>
      <c r="F64" s="111" t="s">
        <v>4030</v>
      </c>
      <c r="G64" s="111" t="s">
        <v>4031</v>
      </c>
      <c r="H64" s="111" t="s">
        <v>1664</v>
      </c>
      <c r="I64" s="111" t="s">
        <v>7679</v>
      </c>
      <c r="J64" s="111" t="s">
        <v>7680</v>
      </c>
      <c r="K64" s="111" t="s">
        <v>7494</v>
      </c>
      <c r="L64" s="111" t="s">
        <v>7681</v>
      </c>
      <c r="M64" s="235" t="str">
        <f t="shared" si="2"/>
        <v>98</v>
      </c>
      <c r="N64" s="235" t="str">
        <f t="shared" si="0"/>
        <v>桒原　拓也 (3)</v>
      </c>
      <c r="O64" s="235" t="str">
        <f t="shared" si="1"/>
        <v>Takuya KUWAHARA (98)</v>
      </c>
      <c r="P64" s="111"/>
    </row>
    <row r="65" spans="1:16" x14ac:dyDescent="0.15">
      <c r="A65" s="111">
        <v>64</v>
      </c>
      <c r="B65" s="111" t="s">
        <v>1567</v>
      </c>
      <c r="C65" s="111">
        <v>492232</v>
      </c>
      <c r="D65" s="111" t="s">
        <v>131</v>
      </c>
      <c r="E65" s="111">
        <v>28</v>
      </c>
      <c r="F65" s="111" t="s">
        <v>4032</v>
      </c>
      <c r="G65" s="111" t="s">
        <v>4033</v>
      </c>
      <c r="H65" s="111" t="s">
        <v>4034</v>
      </c>
      <c r="I65" s="111" t="s">
        <v>7682</v>
      </c>
      <c r="J65" s="111" t="s">
        <v>7668</v>
      </c>
      <c r="K65" s="111" t="s">
        <v>7494</v>
      </c>
      <c r="L65" s="111" t="s">
        <v>7683</v>
      </c>
      <c r="M65" s="235" t="str">
        <f t="shared" si="2"/>
        <v>99</v>
      </c>
      <c r="N65" s="235" t="str">
        <f t="shared" si="0"/>
        <v>加藤　僚 (3)</v>
      </c>
      <c r="O65" s="235" t="str">
        <f t="shared" si="1"/>
        <v>Ryo KATO (99)</v>
      </c>
      <c r="P65" s="111"/>
    </row>
    <row r="66" spans="1:16" x14ac:dyDescent="0.15">
      <c r="A66" s="111">
        <v>65</v>
      </c>
      <c r="B66" s="111" t="s">
        <v>1567</v>
      </c>
      <c r="C66" s="111">
        <v>492232</v>
      </c>
      <c r="D66" s="111" t="s">
        <v>139</v>
      </c>
      <c r="E66" s="111">
        <v>26</v>
      </c>
      <c r="F66" s="111" t="s">
        <v>4035</v>
      </c>
      <c r="G66" s="111" t="s">
        <v>4036</v>
      </c>
      <c r="H66" s="111" t="s">
        <v>4037</v>
      </c>
      <c r="I66" s="111" t="s">
        <v>7684</v>
      </c>
      <c r="J66" s="111" t="s">
        <v>7685</v>
      </c>
      <c r="K66" s="111" t="s">
        <v>7494</v>
      </c>
      <c r="L66" s="111" t="s">
        <v>7686</v>
      </c>
      <c r="M66" s="235" t="str">
        <f t="shared" si="2"/>
        <v>00</v>
      </c>
      <c r="N66" s="235" t="str">
        <f t="shared" si="0"/>
        <v>谷口　卓 (2)</v>
      </c>
      <c r="O66" s="235" t="str">
        <f t="shared" si="1"/>
        <v>Suguru TANIGUCHI (00)</v>
      </c>
      <c r="P66" s="111"/>
    </row>
    <row r="67" spans="1:16" x14ac:dyDescent="0.15">
      <c r="A67" s="111">
        <v>66</v>
      </c>
      <c r="B67" s="111" t="s">
        <v>1567</v>
      </c>
      <c r="C67" s="111">
        <v>492232</v>
      </c>
      <c r="D67" s="111" t="s">
        <v>139</v>
      </c>
      <c r="E67" s="111">
        <v>40</v>
      </c>
      <c r="F67" s="111" t="s">
        <v>4038</v>
      </c>
      <c r="G67" s="111" t="s">
        <v>4039</v>
      </c>
      <c r="H67" s="111" t="s">
        <v>4040</v>
      </c>
      <c r="I67" s="111" t="s">
        <v>7613</v>
      </c>
      <c r="J67" s="111" t="s">
        <v>7687</v>
      </c>
      <c r="K67" s="111" t="s">
        <v>7494</v>
      </c>
      <c r="L67" s="111" t="s">
        <v>7688</v>
      </c>
      <c r="M67" s="235" t="str">
        <f t="shared" si="2"/>
        <v>00</v>
      </c>
      <c r="N67" s="235" t="str">
        <f t="shared" ref="N67:N130" si="3">F67&amp;" ("&amp;D67&amp;")"</f>
        <v>河野　航大 (2)</v>
      </c>
      <c r="O67" s="235" t="str">
        <f t="shared" ref="O67:O130" si="4">J67&amp;" "&amp;I67&amp;" ("&amp;M67&amp;")"</f>
        <v>Kodai KAWANO (00)</v>
      </c>
      <c r="P67" s="111"/>
    </row>
    <row r="68" spans="1:16" x14ac:dyDescent="0.15">
      <c r="A68" s="111">
        <v>67</v>
      </c>
      <c r="B68" s="111" t="s">
        <v>1567</v>
      </c>
      <c r="C68" s="111">
        <v>492232</v>
      </c>
      <c r="D68" s="111" t="s">
        <v>139</v>
      </c>
      <c r="E68" s="111">
        <v>28</v>
      </c>
      <c r="F68" s="111" t="s">
        <v>4041</v>
      </c>
      <c r="G68" s="111" t="s">
        <v>4042</v>
      </c>
      <c r="H68" s="111" t="s">
        <v>4043</v>
      </c>
      <c r="I68" s="111" t="s">
        <v>7689</v>
      </c>
      <c r="J68" s="111" t="s">
        <v>7690</v>
      </c>
      <c r="K68" s="111" t="s">
        <v>7494</v>
      </c>
      <c r="L68" s="111" t="s">
        <v>7691</v>
      </c>
      <c r="M68" s="235" t="str">
        <f t="shared" ref="M68:M131" si="5">LEFT(H68,2)</f>
        <v>00</v>
      </c>
      <c r="N68" s="235" t="str">
        <f t="shared" si="3"/>
        <v>船津　一帆 (2)</v>
      </c>
      <c r="O68" s="235" t="str">
        <f t="shared" si="4"/>
        <v>Kazuho FUNATSU (00)</v>
      </c>
      <c r="P68" s="111"/>
    </row>
    <row r="69" spans="1:16" x14ac:dyDescent="0.15">
      <c r="A69" s="111">
        <v>68</v>
      </c>
      <c r="B69" s="111" t="s">
        <v>1567</v>
      </c>
      <c r="C69" s="111">
        <v>492232</v>
      </c>
      <c r="D69" s="111" t="s">
        <v>139</v>
      </c>
      <c r="E69" s="111">
        <v>28</v>
      </c>
      <c r="F69" s="111" t="s">
        <v>4044</v>
      </c>
      <c r="G69" s="111" t="s">
        <v>4045</v>
      </c>
      <c r="H69" s="111" t="s">
        <v>4046</v>
      </c>
      <c r="I69" s="111" t="s">
        <v>7693</v>
      </c>
      <c r="J69" s="111" t="s">
        <v>7694</v>
      </c>
      <c r="K69" s="111" t="s">
        <v>7482</v>
      </c>
      <c r="L69" s="111" t="s">
        <v>7695</v>
      </c>
      <c r="M69" s="235" t="str">
        <f t="shared" si="5"/>
        <v>01</v>
      </c>
      <c r="N69" s="235" t="str">
        <f t="shared" si="3"/>
        <v>竹内　洸哉 (2)</v>
      </c>
      <c r="O69" s="235" t="str">
        <f t="shared" si="4"/>
        <v>Koya TAKEUCHI (01)</v>
      </c>
      <c r="P69" s="111"/>
    </row>
    <row r="70" spans="1:16" x14ac:dyDescent="0.15">
      <c r="A70" s="111">
        <v>69</v>
      </c>
      <c r="B70" s="111" t="s">
        <v>1567</v>
      </c>
      <c r="C70" s="111">
        <v>492232</v>
      </c>
      <c r="D70" s="111" t="s">
        <v>139</v>
      </c>
      <c r="E70" s="111">
        <v>18</v>
      </c>
      <c r="F70" s="111" t="s">
        <v>4047</v>
      </c>
      <c r="G70" s="111" t="s">
        <v>4048</v>
      </c>
      <c r="H70" s="111" t="s">
        <v>2037</v>
      </c>
      <c r="I70" s="111" t="s">
        <v>7696</v>
      </c>
      <c r="J70" s="111" t="s">
        <v>7697</v>
      </c>
      <c r="K70" s="111" t="s">
        <v>7482</v>
      </c>
      <c r="L70" s="111" t="s">
        <v>7698</v>
      </c>
      <c r="M70" s="235" t="str">
        <f t="shared" si="5"/>
        <v>00</v>
      </c>
      <c r="N70" s="235" t="str">
        <f t="shared" si="3"/>
        <v>片山　卓也 (2)</v>
      </c>
      <c r="O70" s="235" t="str">
        <f t="shared" si="4"/>
        <v>Takuya KATAYAMA (00)</v>
      </c>
      <c r="P70" s="111"/>
    </row>
    <row r="71" spans="1:16" x14ac:dyDescent="0.15">
      <c r="A71" s="111">
        <v>70</v>
      </c>
      <c r="B71" s="111" t="s">
        <v>1567</v>
      </c>
      <c r="C71" s="111">
        <v>492232</v>
      </c>
      <c r="D71" s="111" t="s">
        <v>139</v>
      </c>
      <c r="E71" s="111">
        <v>21</v>
      </c>
      <c r="F71" s="111" t="s">
        <v>4049</v>
      </c>
      <c r="G71" s="111" t="s">
        <v>4050</v>
      </c>
      <c r="H71" s="111" t="s">
        <v>2961</v>
      </c>
      <c r="I71" s="111" t="s">
        <v>7699</v>
      </c>
      <c r="J71" s="111" t="s">
        <v>7700</v>
      </c>
      <c r="K71" s="111" t="s">
        <v>7482</v>
      </c>
      <c r="L71" s="111" t="s">
        <v>7701</v>
      </c>
      <c r="M71" s="235" t="str">
        <f t="shared" si="5"/>
        <v>00</v>
      </c>
      <c r="N71" s="235" t="str">
        <f t="shared" si="3"/>
        <v>伊藤　大知 (2)</v>
      </c>
      <c r="O71" s="235" t="str">
        <f t="shared" si="4"/>
        <v>Daichi ITO (00)</v>
      </c>
      <c r="P71" s="111"/>
    </row>
    <row r="72" spans="1:16" x14ac:dyDescent="0.15">
      <c r="A72" s="111">
        <v>71</v>
      </c>
      <c r="B72" s="111" t="s">
        <v>1567</v>
      </c>
      <c r="C72" s="111">
        <v>492232</v>
      </c>
      <c r="D72" s="111" t="s">
        <v>139</v>
      </c>
      <c r="E72" s="111">
        <v>26</v>
      </c>
      <c r="F72" s="111" t="s">
        <v>4051</v>
      </c>
      <c r="G72" s="111" t="s">
        <v>4052</v>
      </c>
      <c r="H72" s="111" t="s">
        <v>4053</v>
      </c>
      <c r="I72" s="111" t="s">
        <v>7702</v>
      </c>
      <c r="J72" s="111" t="s">
        <v>7703</v>
      </c>
      <c r="K72" s="111" t="s">
        <v>7494</v>
      </c>
      <c r="L72" s="111" t="s">
        <v>7704</v>
      </c>
      <c r="M72" s="235" t="str">
        <f t="shared" si="5"/>
        <v>00</v>
      </c>
      <c r="N72" s="235" t="str">
        <f t="shared" si="3"/>
        <v>北岡　翔 (2)</v>
      </c>
      <c r="O72" s="235" t="str">
        <f t="shared" si="4"/>
        <v>Sho KITAOKA (00)</v>
      </c>
      <c r="P72" s="111"/>
    </row>
    <row r="73" spans="1:16" x14ac:dyDescent="0.15">
      <c r="A73" s="111">
        <v>72</v>
      </c>
      <c r="B73" s="111" t="s">
        <v>1567</v>
      </c>
      <c r="C73" s="111">
        <v>492232</v>
      </c>
      <c r="D73" s="111" t="s">
        <v>139</v>
      </c>
      <c r="E73" s="111">
        <v>28</v>
      </c>
      <c r="F73" s="111" t="s">
        <v>4054</v>
      </c>
      <c r="G73" s="111" t="s">
        <v>4055</v>
      </c>
      <c r="H73" s="111" t="s">
        <v>4056</v>
      </c>
      <c r="I73" s="111" t="s">
        <v>7706</v>
      </c>
      <c r="J73" s="111" t="s">
        <v>7707</v>
      </c>
      <c r="K73" s="111" t="s">
        <v>7494</v>
      </c>
      <c r="L73" s="111" t="s">
        <v>7708</v>
      </c>
      <c r="M73" s="235" t="str">
        <f t="shared" si="5"/>
        <v>00</v>
      </c>
      <c r="N73" s="235" t="str">
        <f t="shared" si="3"/>
        <v>松本　昂大 (2)</v>
      </c>
      <c r="O73" s="235" t="str">
        <f t="shared" si="4"/>
        <v>Kota MATSUMOTO (00)</v>
      </c>
      <c r="P73" s="111"/>
    </row>
    <row r="74" spans="1:16" x14ac:dyDescent="0.15">
      <c r="A74" s="111">
        <v>73</v>
      </c>
      <c r="B74" s="111" t="s">
        <v>1567</v>
      </c>
      <c r="C74" s="111">
        <v>492232</v>
      </c>
      <c r="D74" s="111" t="s">
        <v>139</v>
      </c>
      <c r="E74" s="111">
        <v>28</v>
      </c>
      <c r="F74" s="111" t="s">
        <v>4057</v>
      </c>
      <c r="G74" s="111" t="s">
        <v>4058</v>
      </c>
      <c r="H74" s="111" t="s">
        <v>1873</v>
      </c>
      <c r="I74" s="111" t="s">
        <v>7709</v>
      </c>
      <c r="J74" s="111" t="s">
        <v>7710</v>
      </c>
      <c r="K74" s="111" t="s">
        <v>7494</v>
      </c>
      <c r="L74" s="111" t="s">
        <v>7711</v>
      </c>
      <c r="M74" s="235" t="str">
        <f t="shared" si="5"/>
        <v>00</v>
      </c>
      <c r="N74" s="235" t="str">
        <f t="shared" si="3"/>
        <v>三宅　友哉 (2)</v>
      </c>
      <c r="O74" s="235" t="str">
        <f t="shared" si="4"/>
        <v>Tomoya MIYAKE (00)</v>
      </c>
      <c r="P74" s="111"/>
    </row>
    <row r="75" spans="1:16" x14ac:dyDescent="0.15">
      <c r="A75" s="111">
        <v>74</v>
      </c>
      <c r="B75" s="111" t="s">
        <v>1567</v>
      </c>
      <c r="C75" s="111">
        <v>492232</v>
      </c>
      <c r="D75" s="111" t="s">
        <v>139</v>
      </c>
      <c r="E75" s="111">
        <v>28</v>
      </c>
      <c r="F75" s="111" t="s">
        <v>4059</v>
      </c>
      <c r="G75" s="111" t="s">
        <v>4060</v>
      </c>
      <c r="H75" s="111" t="s">
        <v>4061</v>
      </c>
      <c r="I75" s="111" t="s">
        <v>7712</v>
      </c>
      <c r="J75" s="111" t="s">
        <v>7713</v>
      </c>
      <c r="K75" s="111" t="s">
        <v>7494</v>
      </c>
      <c r="L75" s="111" t="s">
        <v>7714</v>
      </c>
      <c r="M75" s="235" t="str">
        <f t="shared" si="5"/>
        <v>00</v>
      </c>
      <c r="N75" s="235" t="str">
        <f t="shared" si="3"/>
        <v>藤原　誉 (2)</v>
      </c>
      <c r="O75" s="235" t="str">
        <f t="shared" si="4"/>
        <v>Homare FUJIWARA (00)</v>
      </c>
      <c r="P75" s="111"/>
    </row>
    <row r="76" spans="1:16" x14ac:dyDescent="0.15">
      <c r="A76" s="111">
        <v>75</v>
      </c>
      <c r="B76" s="111" t="s">
        <v>1567</v>
      </c>
      <c r="C76" s="111">
        <v>492232</v>
      </c>
      <c r="D76" s="111" t="s">
        <v>139</v>
      </c>
      <c r="E76" s="111">
        <v>27</v>
      </c>
      <c r="F76" s="111" t="s">
        <v>4062</v>
      </c>
      <c r="G76" s="111" t="s">
        <v>4063</v>
      </c>
      <c r="H76" s="111" t="s">
        <v>3245</v>
      </c>
      <c r="I76" s="111" t="s">
        <v>7716</v>
      </c>
      <c r="J76" s="111" t="s">
        <v>7717</v>
      </c>
      <c r="K76" s="111" t="s">
        <v>7494</v>
      </c>
      <c r="L76" s="111" t="s">
        <v>7718</v>
      </c>
      <c r="M76" s="235" t="str">
        <f t="shared" si="5"/>
        <v>01</v>
      </c>
      <c r="N76" s="235" t="str">
        <f t="shared" si="3"/>
        <v>小谷　捷人 (2)</v>
      </c>
      <c r="O76" s="235" t="str">
        <f t="shared" si="4"/>
        <v>Hayato KOTANI (01)</v>
      </c>
      <c r="P76" s="111"/>
    </row>
    <row r="77" spans="1:16" x14ac:dyDescent="0.15">
      <c r="A77" s="111">
        <v>76</v>
      </c>
      <c r="B77" s="111" t="s">
        <v>1567</v>
      </c>
      <c r="C77" s="111">
        <v>492232</v>
      </c>
      <c r="D77" s="111" t="s">
        <v>139</v>
      </c>
      <c r="E77" s="111">
        <v>27</v>
      </c>
      <c r="F77" s="111" t="s">
        <v>4064</v>
      </c>
      <c r="G77" s="111" t="s">
        <v>4065</v>
      </c>
      <c r="H77" s="111" t="s">
        <v>4066</v>
      </c>
      <c r="I77" s="111" t="s">
        <v>7719</v>
      </c>
      <c r="J77" s="111" t="s">
        <v>7720</v>
      </c>
      <c r="K77" s="111" t="s">
        <v>7494</v>
      </c>
      <c r="L77" s="111" t="s">
        <v>7721</v>
      </c>
      <c r="M77" s="235" t="str">
        <f t="shared" si="5"/>
        <v>00</v>
      </c>
      <c r="N77" s="235" t="str">
        <f t="shared" si="3"/>
        <v>上田　颯汰 (2)</v>
      </c>
      <c r="O77" s="235" t="str">
        <f t="shared" si="4"/>
        <v>Sota UEDA (00)</v>
      </c>
      <c r="P77" s="111"/>
    </row>
    <row r="78" spans="1:16" x14ac:dyDescent="0.15">
      <c r="A78" s="111">
        <v>77</v>
      </c>
      <c r="B78" s="111" t="s">
        <v>1567</v>
      </c>
      <c r="C78" s="111">
        <v>492232</v>
      </c>
      <c r="D78" s="111" t="s">
        <v>139</v>
      </c>
      <c r="E78" s="111">
        <v>28</v>
      </c>
      <c r="F78" s="111" t="s">
        <v>4067</v>
      </c>
      <c r="G78" s="111" t="s">
        <v>4068</v>
      </c>
      <c r="H78" s="111" t="s">
        <v>4069</v>
      </c>
      <c r="I78" s="111" t="s">
        <v>7722</v>
      </c>
      <c r="J78" s="111" t="s">
        <v>7723</v>
      </c>
      <c r="K78" s="111" t="s">
        <v>7494</v>
      </c>
      <c r="L78" s="111" t="s">
        <v>7724</v>
      </c>
      <c r="M78" s="235" t="str">
        <f t="shared" si="5"/>
        <v>00</v>
      </c>
      <c r="N78" s="235" t="str">
        <f t="shared" si="3"/>
        <v>三戸田　湧司 (2)</v>
      </c>
      <c r="O78" s="235" t="str">
        <f t="shared" si="4"/>
        <v>Yushi MITODA (00)</v>
      </c>
      <c r="P78" s="111"/>
    </row>
    <row r="79" spans="1:16" x14ac:dyDescent="0.15">
      <c r="A79" s="111">
        <v>78</v>
      </c>
      <c r="B79" s="111" t="s">
        <v>1567</v>
      </c>
      <c r="C79" s="111">
        <v>492232</v>
      </c>
      <c r="D79" s="111" t="s">
        <v>139</v>
      </c>
      <c r="E79" s="111">
        <v>28</v>
      </c>
      <c r="F79" s="111" t="s">
        <v>4070</v>
      </c>
      <c r="G79" s="111" t="s">
        <v>4071</v>
      </c>
      <c r="H79" s="111" t="s">
        <v>4072</v>
      </c>
      <c r="I79" s="111" t="s">
        <v>7725</v>
      </c>
      <c r="J79" s="111" t="s">
        <v>7726</v>
      </c>
      <c r="K79" s="111" t="s">
        <v>7494</v>
      </c>
      <c r="L79" s="111" t="s">
        <v>7727</v>
      </c>
      <c r="M79" s="235" t="str">
        <f t="shared" si="5"/>
        <v>00</v>
      </c>
      <c r="N79" s="235" t="str">
        <f t="shared" si="3"/>
        <v>酒井　元気 (2)</v>
      </c>
      <c r="O79" s="235" t="str">
        <f t="shared" si="4"/>
        <v>Genki SAKAI (00)</v>
      </c>
      <c r="P79" s="111"/>
    </row>
    <row r="80" spans="1:16" x14ac:dyDescent="0.15">
      <c r="A80" s="111">
        <v>79</v>
      </c>
      <c r="B80" s="111" t="s">
        <v>1567</v>
      </c>
      <c r="C80" s="111">
        <v>492232</v>
      </c>
      <c r="D80" s="111" t="s">
        <v>139</v>
      </c>
      <c r="E80" s="111">
        <v>28</v>
      </c>
      <c r="F80" s="111" t="s">
        <v>4073</v>
      </c>
      <c r="G80" s="111" t="s">
        <v>4074</v>
      </c>
      <c r="H80" s="111" t="s">
        <v>4075</v>
      </c>
      <c r="I80" s="111" t="s">
        <v>7728</v>
      </c>
      <c r="J80" s="111" t="s">
        <v>7537</v>
      </c>
      <c r="K80" s="111" t="s">
        <v>7494</v>
      </c>
      <c r="L80" s="111" t="s">
        <v>7729</v>
      </c>
      <c r="M80" s="235" t="str">
        <f t="shared" si="5"/>
        <v>00</v>
      </c>
      <c r="N80" s="235" t="str">
        <f t="shared" si="3"/>
        <v>橋本　知樹 (2)</v>
      </c>
      <c r="O80" s="235" t="str">
        <f t="shared" si="4"/>
        <v>Tomoki HASHIMOTO (00)</v>
      </c>
      <c r="P80" s="111"/>
    </row>
    <row r="81" spans="1:16" x14ac:dyDescent="0.15">
      <c r="A81" s="111">
        <v>80</v>
      </c>
      <c r="B81" s="111" t="s">
        <v>1567</v>
      </c>
      <c r="C81" s="111">
        <v>492232</v>
      </c>
      <c r="D81" s="111" t="s">
        <v>139</v>
      </c>
      <c r="E81" s="111">
        <v>28</v>
      </c>
      <c r="F81" s="111" t="s">
        <v>4076</v>
      </c>
      <c r="G81" s="111" t="s">
        <v>4077</v>
      </c>
      <c r="H81" s="111" t="s">
        <v>2824</v>
      </c>
      <c r="I81" s="111" t="s">
        <v>7730</v>
      </c>
      <c r="J81" s="111" t="s">
        <v>7731</v>
      </c>
      <c r="K81" s="111" t="s">
        <v>7494</v>
      </c>
      <c r="L81" s="111" t="s">
        <v>7732</v>
      </c>
      <c r="M81" s="235" t="str">
        <f t="shared" si="5"/>
        <v>00</v>
      </c>
      <c r="N81" s="235" t="str">
        <f t="shared" si="3"/>
        <v>松尾　侑介 (2)</v>
      </c>
      <c r="O81" s="235" t="str">
        <f t="shared" si="4"/>
        <v>Yusuke MATSUO (00)</v>
      </c>
      <c r="P81" s="111"/>
    </row>
    <row r="82" spans="1:16" x14ac:dyDescent="0.15">
      <c r="A82" s="111">
        <v>81</v>
      </c>
      <c r="B82" s="111" t="s">
        <v>1567</v>
      </c>
      <c r="C82" s="111">
        <v>492232</v>
      </c>
      <c r="D82" s="111" t="s">
        <v>139</v>
      </c>
      <c r="E82" s="111">
        <v>28</v>
      </c>
      <c r="F82" s="111" t="s">
        <v>4078</v>
      </c>
      <c r="G82" s="111" t="s">
        <v>4079</v>
      </c>
      <c r="H82" s="111" t="s">
        <v>2635</v>
      </c>
      <c r="I82" s="111" t="s">
        <v>7733</v>
      </c>
      <c r="J82" s="111" t="s">
        <v>7734</v>
      </c>
      <c r="K82" s="111" t="s">
        <v>7494</v>
      </c>
      <c r="L82" s="111" t="s">
        <v>7735</v>
      </c>
      <c r="M82" s="235" t="str">
        <f t="shared" si="5"/>
        <v>00</v>
      </c>
      <c r="N82" s="235" t="str">
        <f t="shared" si="3"/>
        <v>今井　由伸 (2)</v>
      </c>
      <c r="O82" s="235" t="str">
        <f t="shared" si="4"/>
        <v>Yoshinobu IMAI (00)</v>
      </c>
      <c r="P82" s="111"/>
    </row>
    <row r="83" spans="1:16" x14ac:dyDescent="0.15">
      <c r="A83" s="111">
        <v>82</v>
      </c>
      <c r="B83" s="111" t="s">
        <v>1567</v>
      </c>
      <c r="C83" s="111">
        <v>492232</v>
      </c>
      <c r="D83" s="111" t="s">
        <v>139</v>
      </c>
      <c r="E83" s="111">
        <v>28</v>
      </c>
      <c r="F83" s="111" t="s">
        <v>4080</v>
      </c>
      <c r="G83" s="111" t="s">
        <v>4081</v>
      </c>
      <c r="H83" s="111" t="s">
        <v>4082</v>
      </c>
      <c r="I83" s="111" t="s">
        <v>7736</v>
      </c>
      <c r="J83" s="111" t="s">
        <v>7737</v>
      </c>
      <c r="K83" s="111" t="s">
        <v>7494</v>
      </c>
      <c r="L83" s="111" t="s">
        <v>7738</v>
      </c>
      <c r="M83" s="235" t="str">
        <f t="shared" si="5"/>
        <v>00</v>
      </c>
      <c r="N83" s="235" t="str">
        <f t="shared" si="3"/>
        <v>岩本　千登 (2)</v>
      </c>
      <c r="O83" s="235" t="str">
        <f t="shared" si="4"/>
        <v>Sento IWAMOTO (00)</v>
      </c>
      <c r="P83" s="111"/>
    </row>
    <row r="84" spans="1:16" x14ac:dyDescent="0.15">
      <c r="A84" s="111">
        <v>83</v>
      </c>
      <c r="B84" s="111" t="s">
        <v>1567</v>
      </c>
      <c r="C84" s="111">
        <v>492232</v>
      </c>
      <c r="D84" s="111" t="s">
        <v>139</v>
      </c>
      <c r="E84" s="111">
        <v>18</v>
      </c>
      <c r="F84" s="111" t="s">
        <v>4083</v>
      </c>
      <c r="G84" s="111" t="s">
        <v>4084</v>
      </c>
      <c r="H84" s="111" t="s">
        <v>4085</v>
      </c>
      <c r="I84" s="111" t="s">
        <v>7739</v>
      </c>
      <c r="J84" s="111" t="s">
        <v>7740</v>
      </c>
      <c r="K84" s="111" t="s">
        <v>7494</v>
      </c>
      <c r="L84" s="111" t="s">
        <v>7741</v>
      </c>
      <c r="M84" s="235" t="str">
        <f t="shared" si="5"/>
        <v>00</v>
      </c>
      <c r="N84" s="235" t="str">
        <f t="shared" si="3"/>
        <v>田川　遼介 (2)</v>
      </c>
      <c r="O84" s="235" t="str">
        <f t="shared" si="4"/>
        <v>Ryosuke TAGAWA (00)</v>
      </c>
      <c r="P84" s="111"/>
    </row>
    <row r="85" spans="1:16" x14ac:dyDescent="0.15">
      <c r="A85" s="111">
        <v>84</v>
      </c>
      <c r="B85" s="111" t="s">
        <v>1567</v>
      </c>
      <c r="C85" s="111">
        <v>492232</v>
      </c>
      <c r="D85" s="111" t="s">
        <v>139</v>
      </c>
      <c r="E85" s="111">
        <v>28</v>
      </c>
      <c r="F85" s="111" t="s">
        <v>4086</v>
      </c>
      <c r="G85" s="111" t="s">
        <v>4087</v>
      </c>
      <c r="H85" s="111" t="s">
        <v>3787</v>
      </c>
      <c r="I85" s="111" t="s">
        <v>7742</v>
      </c>
      <c r="J85" s="111" t="s">
        <v>7743</v>
      </c>
      <c r="K85" s="111" t="s">
        <v>7494</v>
      </c>
      <c r="L85" s="111" t="s">
        <v>7744</v>
      </c>
      <c r="M85" s="235" t="str">
        <f t="shared" si="5"/>
        <v>00</v>
      </c>
      <c r="N85" s="235" t="str">
        <f t="shared" si="3"/>
        <v>井手　翔琉 (2)</v>
      </c>
      <c r="O85" s="235" t="str">
        <f t="shared" si="4"/>
        <v>Kakeru IDE (00)</v>
      </c>
      <c r="P85" s="111"/>
    </row>
    <row r="86" spans="1:16" x14ac:dyDescent="0.15">
      <c r="A86" s="111">
        <v>85</v>
      </c>
      <c r="B86" s="111" t="s">
        <v>1567</v>
      </c>
      <c r="C86" s="111">
        <v>492232</v>
      </c>
      <c r="D86" s="111" t="s">
        <v>139</v>
      </c>
      <c r="E86" s="111">
        <v>28</v>
      </c>
      <c r="F86" s="111" t="s">
        <v>4088</v>
      </c>
      <c r="G86" s="111" t="s">
        <v>4089</v>
      </c>
      <c r="H86" s="111" t="s">
        <v>2824</v>
      </c>
      <c r="I86" s="111" t="s">
        <v>7745</v>
      </c>
      <c r="J86" s="111" t="s">
        <v>7746</v>
      </c>
      <c r="K86" s="111" t="s">
        <v>7494</v>
      </c>
      <c r="L86" s="111" t="s">
        <v>7747</v>
      </c>
      <c r="M86" s="235" t="str">
        <f t="shared" si="5"/>
        <v>00</v>
      </c>
      <c r="N86" s="235" t="str">
        <f t="shared" si="3"/>
        <v>今関　伸吾 (2)</v>
      </c>
      <c r="O86" s="235" t="str">
        <f t="shared" si="4"/>
        <v>Shingo IMAZEKI (00)</v>
      </c>
      <c r="P86" s="111"/>
    </row>
    <row r="87" spans="1:16" x14ac:dyDescent="0.15">
      <c r="A87" s="111">
        <v>86</v>
      </c>
      <c r="B87" s="111" t="s">
        <v>1567</v>
      </c>
      <c r="C87" s="111">
        <v>492232</v>
      </c>
      <c r="D87" s="111" t="s">
        <v>139</v>
      </c>
      <c r="E87" s="111">
        <v>28</v>
      </c>
      <c r="F87" s="111" t="s">
        <v>4090</v>
      </c>
      <c r="G87" s="111" t="s">
        <v>4091</v>
      </c>
      <c r="H87" s="111" t="s">
        <v>4092</v>
      </c>
      <c r="I87" s="111" t="s">
        <v>7595</v>
      </c>
      <c r="J87" s="111" t="s">
        <v>7748</v>
      </c>
      <c r="K87" s="111" t="s">
        <v>7494</v>
      </c>
      <c r="L87" s="111" t="s">
        <v>7749</v>
      </c>
      <c r="M87" s="235" t="str">
        <f t="shared" si="5"/>
        <v>01</v>
      </c>
      <c r="N87" s="235" t="str">
        <f t="shared" si="3"/>
        <v>岡田　太一 (2)</v>
      </c>
      <c r="O87" s="235" t="str">
        <f t="shared" si="4"/>
        <v>Taichi OKADA (01)</v>
      </c>
      <c r="P87" s="111"/>
    </row>
    <row r="88" spans="1:16" x14ac:dyDescent="0.15">
      <c r="A88" s="111">
        <v>87</v>
      </c>
      <c r="B88" s="111" t="s">
        <v>1567</v>
      </c>
      <c r="C88" s="111">
        <v>492232</v>
      </c>
      <c r="D88" s="111" t="s">
        <v>139</v>
      </c>
      <c r="E88" s="111">
        <v>44</v>
      </c>
      <c r="F88" s="111" t="s">
        <v>4093</v>
      </c>
      <c r="G88" s="111" t="s">
        <v>4094</v>
      </c>
      <c r="H88" s="111" t="s">
        <v>4095</v>
      </c>
      <c r="I88" s="111" t="s">
        <v>7750</v>
      </c>
      <c r="J88" s="111" t="s">
        <v>7751</v>
      </c>
      <c r="K88" s="111" t="s">
        <v>7494</v>
      </c>
      <c r="L88" s="111" t="s">
        <v>7752</v>
      </c>
      <c r="M88" s="235" t="str">
        <f t="shared" si="5"/>
        <v>00</v>
      </c>
      <c r="N88" s="235" t="str">
        <f t="shared" si="3"/>
        <v>小野　力矢 (2)</v>
      </c>
      <c r="O88" s="235" t="str">
        <f t="shared" si="4"/>
        <v>Rikiya ONO (00)</v>
      </c>
      <c r="P88" s="111"/>
    </row>
    <row r="89" spans="1:16" x14ac:dyDescent="0.15">
      <c r="A89" s="111">
        <v>88</v>
      </c>
      <c r="B89" s="111" t="s">
        <v>1567</v>
      </c>
      <c r="C89" s="111">
        <v>492232</v>
      </c>
      <c r="D89" s="111" t="s">
        <v>139</v>
      </c>
      <c r="E89" s="111">
        <v>43</v>
      </c>
      <c r="F89" s="111" t="s">
        <v>4096</v>
      </c>
      <c r="G89" s="111" t="s">
        <v>4097</v>
      </c>
      <c r="H89" s="111" t="s">
        <v>4075</v>
      </c>
      <c r="I89" s="111" t="s">
        <v>7754</v>
      </c>
      <c r="J89" s="111" t="s">
        <v>7755</v>
      </c>
      <c r="K89" s="111" t="s">
        <v>7606</v>
      </c>
      <c r="L89" s="111" t="s">
        <v>7756</v>
      </c>
      <c r="M89" s="235" t="str">
        <f t="shared" si="5"/>
        <v>00</v>
      </c>
      <c r="N89" s="235" t="str">
        <f t="shared" si="3"/>
        <v>小林　諒 (2)</v>
      </c>
      <c r="O89" s="235" t="str">
        <f t="shared" si="4"/>
        <v>Ryo KOBAYASHI (00)</v>
      </c>
      <c r="P89" s="111"/>
    </row>
    <row r="90" spans="1:16" x14ac:dyDescent="0.15">
      <c r="A90" s="111">
        <v>89</v>
      </c>
      <c r="B90" s="111" t="s">
        <v>1567</v>
      </c>
      <c r="C90" s="111">
        <v>492232</v>
      </c>
      <c r="D90" s="111" t="s">
        <v>139</v>
      </c>
      <c r="E90" s="111">
        <v>28</v>
      </c>
      <c r="F90" s="111" t="s">
        <v>4098</v>
      </c>
      <c r="G90" s="111" t="s">
        <v>4099</v>
      </c>
      <c r="H90" s="111" t="s">
        <v>2004</v>
      </c>
      <c r="I90" s="111" t="s">
        <v>7758</v>
      </c>
      <c r="J90" s="111" t="s">
        <v>7759</v>
      </c>
      <c r="K90" s="111" t="s">
        <v>7494</v>
      </c>
      <c r="L90" s="111" t="s">
        <v>7760</v>
      </c>
      <c r="M90" s="235" t="str">
        <f t="shared" si="5"/>
        <v>00</v>
      </c>
      <c r="N90" s="235" t="str">
        <f t="shared" si="3"/>
        <v>西尾　健汰 (2)</v>
      </c>
      <c r="O90" s="235" t="str">
        <f t="shared" si="4"/>
        <v>Kenta NISHIO (00)</v>
      </c>
      <c r="P90" s="111"/>
    </row>
    <row r="91" spans="1:16" x14ac:dyDescent="0.15">
      <c r="A91" s="111">
        <v>90</v>
      </c>
      <c r="B91" s="111" t="s">
        <v>1567</v>
      </c>
      <c r="C91" s="111">
        <v>492232</v>
      </c>
      <c r="D91" s="111" t="s">
        <v>139</v>
      </c>
      <c r="E91" s="111">
        <v>28</v>
      </c>
      <c r="F91" s="111" t="s">
        <v>4100</v>
      </c>
      <c r="G91" s="111" t="s">
        <v>4101</v>
      </c>
      <c r="H91" s="111" t="s">
        <v>1747</v>
      </c>
      <c r="I91" s="111" t="s">
        <v>7761</v>
      </c>
      <c r="J91" s="111" t="s">
        <v>7551</v>
      </c>
      <c r="K91" s="111" t="s">
        <v>7494</v>
      </c>
      <c r="L91" s="111" t="s">
        <v>7762</v>
      </c>
      <c r="M91" s="235" t="str">
        <f t="shared" si="5"/>
        <v>00</v>
      </c>
      <c r="N91" s="235" t="str">
        <f t="shared" si="3"/>
        <v>藤木　淳史 (2)</v>
      </c>
      <c r="O91" s="235" t="str">
        <f t="shared" si="4"/>
        <v>Atsushi FUJIKI (00)</v>
      </c>
      <c r="P91" s="111"/>
    </row>
    <row r="92" spans="1:16" x14ac:dyDescent="0.15">
      <c r="A92" s="111">
        <v>91</v>
      </c>
      <c r="B92" s="111" t="s">
        <v>1567</v>
      </c>
      <c r="C92" s="111">
        <v>492232</v>
      </c>
      <c r="D92" s="111" t="s">
        <v>139</v>
      </c>
      <c r="E92" s="111">
        <v>28</v>
      </c>
      <c r="F92" s="111" t="s">
        <v>4102</v>
      </c>
      <c r="G92" s="111" t="s">
        <v>4103</v>
      </c>
      <c r="H92" s="111" t="s">
        <v>4104</v>
      </c>
      <c r="I92" s="111" t="s">
        <v>7763</v>
      </c>
      <c r="J92" s="111" t="s">
        <v>7764</v>
      </c>
      <c r="K92" s="111" t="s">
        <v>7494</v>
      </c>
      <c r="L92" s="111" t="s">
        <v>7765</v>
      </c>
      <c r="M92" s="235" t="str">
        <f t="shared" si="5"/>
        <v>00</v>
      </c>
      <c r="N92" s="235" t="str">
        <f t="shared" si="3"/>
        <v>吉田　伸 (2)</v>
      </c>
      <c r="O92" s="235" t="str">
        <f t="shared" si="4"/>
        <v>Shin YOSHIDA (00)</v>
      </c>
      <c r="P92" s="111"/>
    </row>
    <row r="93" spans="1:16" x14ac:dyDescent="0.15">
      <c r="A93" s="111">
        <v>92</v>
      </c>
      <c r="B93" s="111" t="s">
        <v>1567</v>
      </c>
      <c r="C93" s="111">
        <v>492232</v>
      </c>
      <c r="D93" s="111" t="s">
        <v>139</v>
      </c>
      <c r="E93" s="111">
        <v>28</v>
      </c>
      <c r="F93" s="111" t="s">
        <v>4105</v>
      </c>
      <c r="G93" s="111" t="s">
        <v>4106</v>
      </c>
      <c r="H93" s="111" t="s">
        <v>2818</v>
      </c>
      <c r="I93" s="111" t="s">
        <v>7766</v>
      </c>
      <c r="J93" s="111" t="s">
        <v>7767</v>
      </c>
      <c r="K93" s="111" t="s">
        <v>7494</v>
      </c>
      <c r="L93" s="111" t="s">
        <v>7768</v>
      </c>
      <c r="M93" s="235" t="str">
        <f t="shared" si="5"/>
        <v>00</v>
      </c>
      <c r="N93" s="235" t="str">
        <f t="shared" si="3"/>
        <v>倉本　恵悟 (2)</v>
      </c>
      <c r="O93" s="235" t="str">
        <f t="shared" si="4"/>
        <v>Keigo KURAMOTO (00)</v>
      </c>
      <c r="P93" s="111"/>
    </row>
    <row r="94" spans="1:16" x14ac:dyDescent="0.15">
      <c r="A94" s="111">
        <v>93</v>
      </c>
      <c r="B94" s="111" t="s">
        <v>1567</v>
      </c>
      <c r="C94" s="111">
        <v>492232</v>
      </c>
      <c r="D94" s="111" t="s">
        <v>139</v>
      </c>
      <c r="E94" s="111">
        <v>28</v>
      </c>
      <c r="F94" s="111" t="s">
        <v>4107</v>
      </c>
      <c r="G94" s="111" t="s">
        <v>4108</v>
      </c>
      <c r="H94" s="111" t="s">
        <v>2646</v>
      </c>
      <c r="I94" s="111" t="s">
        <v>7769</v>
      </c>
      <c r="J94" s="111" t="s">
        <v>7770</v>
      </c>
      <c r="K94" s="111" t="s">
        <v>7494</v>
      </c>
      <c r="L94" s="111" t="s">
        <v>7771</v>
      </c>
      <c r="M94" s="235" t="str">
        <f t="shared" si="5"/>
        <v>00</v>
      </c>
      <c r="N94" s="235" t="str">
        <f t="shared" si="3"/>
        <v>内山　悠三 (2)</v>
      </c>
      <c r="O94" s="235" t="str">
        <f t="shared" si="4"/>
        <v>Yuzo UCHIYAMA (00)</v>
      </c>
      <c r="P94" s="111"/>
    </row>
    <row r="95" spans="1:16" x14ac:dyDescent="0.15">
      <c r="A95" s="111">
        <v>94</v>
      </c>
      <c r="B95" s="111" t="s">
        <v>1567</v>
      </c>
      <c r="C95" s="111">
        <v>492232</v>
      </c>
      <c r="D95" s="111" t="s">
        <v>139</v>
      </c>
      <c r="E95" s="111">
        <v>27</v>
      </c>
      <c r="F95" s="111" t="s">
        <v>4109</v>
      </c>
      <c r="G95" s="111" t="s">
        <v>4110</v>
      </c>
      <c r="H95" s="111" t="s">
        <v>4111</v>
      </c>
      <c r="I95" s="111" t="s">
        <v>7772</v>
      </c>
      <c r="J95" s="111" t="s">
        <v>7773</v>
      </c>
      <c r="K95" s="111" t="s">
        <v>7494</v>
      </c>
      <c r="L95" s="111" t="s">
        <v>7774</v>
      </c>
      <c r="M95" s="235" t="str">
        <f t="shared" si="5"/>
        <v>01</v>
      </c>
      <c r="N95" s="235" t="str">
        <f t="shared" si="3"/>
        <v>中島　暉人 (2)</v>
      </c>
      <c r="O95" s="235" t="str">
        <f t="shared" si="4"/>
        <v>Teruhito NAKAJIMA (01)</v>
      </c>
      <c r="P95" s="111"/>
    </row>
    <row r="96" spans="1:16" x14ac:dyDescent="0.15">
      <c r="A96" s="111">
        <v>95</v>
      </c>
      <c r="B96" s="111" t="s">
        <v>1567</v>
      </c>
      <c r="C96" s="111">
        <v>492232</v>
      </c>
      <c r="D96" s="111" t="s">
        <v>139</v>
      </c>
      <c r="E96" s="111">
        <v>28</v>
      </c>
      <c r="F96" s="111" t="s">
        <v>4112</v>
      </c>
      <c r="G96" s="111" t="s">
        <v>4113</v>
      </c>
      <c r="H96" s="111" t="s">
        <v>4114</v>
      </c>
      <c r="I96" s="111" t="s">
        <v>7775</v>
      </c>
      <c r="J96" s="111" t="s">
        <v>7720</v>
      </c>
      <c r="K96" s="111" t="s">
        <v>7494</v>
      </c>
      <c r="L96" s="111" t="s">
        <v>7776</v>
      </c>
      <c r="M96" s="235" t="str">
        <f t="shared" si="5"/>
        <v>00</v>
      </c>
      <c r="N96" s="235" t="str">
        <f t="shared" si="3"/>
        <v>前田　蒼汰 (2)</v>
      </c>
      <c r="O96" s="235" t="str">
        <f t="shared" si="4"/>
        <v>Sota MAEDA (00)</v>
      </c>
      <c r="P96" s="111"/>
    </row>
    <row r="97" spans="1:16" x14ac:dyDescent="0.15">
      <c r="A97" s="111">
        <v>96</v>
      </c>
      <c r="B97" s="111" t="s">
        <v>1567</v>
      </c>
      <c r="C97" s="111">
        <v>492232</v>
      </c>
      <c r="D97" s="111" t="s">
        <v>139</v>
      </c>
      <c r="E97" s="111">
        <v>28</v>
      </c>
      <c r="F97" s="111" t="s">
        <v>4115</v>
      </c>
      <c r="G97" s="111" t="s">
        <v>4116</v>
      </c>
      <c r="H97" s="111" t="s">
        <v>4117</v>
      </c>
      <c r="I97" s="111" t="s">
        <v>7777</v>
      </c>
      <c r="J97" s="111" t="s">
        <v>7537</v>
      </c>
      <c r="K97" s="111" t="s">
        <v>7494</v>
      </c>
      <c r="L97" s="111" t="s">
        <v>7778</v>
      </c>
      <c r="M97" s="235" t="str">
        <f t="shared" si="5"/>
        <v>01</v>
      </c>
      <c r="N97" s="235" t="str">
        <f t="shared" si="3"/>
        <v>池上　智貴 (2)</v>
      </c>
      <c r="O97" s="235" t="str">
        <f t="shared" si="4"/>
        <v>Tomoki IKEGAMI (01)</v>
      </c>
      <c r="P97" s="111"/>
    </row>
    <row r="98" spans="1:16" x14ac:dyDescent="0.15">
      <c r="A98" s="111">
        <v>97</v>
      </c>
      <c r="B98" s="111" t="s">
        <v>1567</v>
      </c>
      <c r="C98" s="111">
        <v>492232</v>
      </c>
      <c r="D98" s="111" t="s">
        <v>142</v>
      </c>
      <c r="E98" s="111">
        <v>28</v>
      </c>
      <c r="F98" s="111" t="s">
        <v>4118</v>
      </c>
      <c r="G98" s="111" t="s">
        <v>4119</v>
      </c>
      <c r="H98" s="111" t="s">
        <v>4120</v>
      </c>
      <c r="I98" s="111" t="s">
        <v>7763</v>
      </c>
      <c r="J98" s="111" t="s">
        <v>7779</v>
      </c>
      <c r="K98" s="111" t="s">
        <v>7494</v>
      </c>
      <c r="L98" s="111" t="s">
        <v>7780</v>
      </c>
      <c r="M98" s="235" t="str">
        <f t="shared" si="5"/>
        <v>01</v>
      </c>
      <c r="N98" s="235" t="str">
        <f t="shared" si="3"/>
        <v>𠮷田　肖聡 (1)</v>
      </c>
      <c r="O98" s="235" t="str">
        <f t="shared" si="4"/>
        <v>Ayuto YOSHIDA (01)</v>
      </c>
      <c r="P98" s="111"/>
    </row>
    <row r="99" spans="1:16" x14ac:dyDescent="0.15">
      <c r="A99" s="111">
        <v>98</v>
      </c>
      <c r="B99" s="111" t="s">
        <v>1567</v>
      </c>
      <c r="C99" s="111">
        <v>492232</v>
      </c>
      <c r="D99" s="111" t="s">
        <v>142</v>
      </c>
      <c r="E99" s="111">
        <v>39</v>
      </c>
      <c r="F99" s="111" t="s">
        <v>4121</v>
      </c>
      <c r="G99" s="111" t="s">
        <v>4122</v>
      </c>
      <c r="H99" s="111" t="s">
        <v>4123</v>
      </c>
      <c r="I99" s="111" t="s">
        <v>7781</v>
      </c>
      <c r="J99" s="111" t="s">
        <v>7782</v>
      </c>
      <c r="K99" s="111" t="s">
        <v>7490</v>
      </c>
      <c r="L99" s="111" t="s">
        <v>7783</v>
      </c>
      <c r="M99" s="235" t="str">
        <f t="shared" si="5"/>
        <v>01</v>
      </c>
      <c r="N99" s="235" t="str">
        <f t="shared" si="3"/>
        <v>濱田　将吾 (1)</v>
      </c>
      <c r="O99" s="235" t="str">
        <f t="shared" si="4"/>
        <v>Shogo HAMADA (01)</v>
      </c>
      <c r="P99" s="111"/>
    </row>
    <row r="100" spans="1:16" x14ac:dyDescent="0.15">
      <c r="A100" s="111">
        <v>99</v>
      </c>
      <c r="B100" s="111" t="s">
        <v>1567</v>
      </c>
      <c r="C100" s="111">
        <v>492232</v>
      </c>
      <c r="D100" s="111" t="s">
        <v>142</v>
      </c>
      <c r="E100" s="111">
        <v>21</v>
      </c>
      <c r="F100" s="111" t="s">
        <v>4124</v>
      </c>
      <c r="G100" s="111" t="s">
        <v>4125</v>
      </c>
      <c r="H100" s="111" t="s">
        <v>2531</v>
      </c>
      <c r="I100" s="111" t="s">
        <v>7784</v>
      </c>
      <c r="J100" s="111" t="s">
        <v>7785</v>
      </c>
      <c r="K100" s="111" t="s">
        <v>7494</v>
      </c>
      <c r="L100" s="111" t="s">
        <v>7786</v>
      </c>
      <c r="M100" s="235" t="str">
        <f t="shared" si="5"/>
        <v>01</v>
      </c>
      <c r="N100" s="235" t="str">
        <f t="shared" si="3"/>
        <v>川口　修平 (1)</v>
      </c>
      <c r="O100" s="235" t="str">
        <f t="shared" si="4"/>
        <v>Shuhei KAWAGUCHI (01)</v>
      </c>
      <c r="P100" s="111"/>
    </row>
    <row r="101" spans="1:16" x14ac:dyDescent="0.15">
      <c r="A101" s="111">
        <v>100</v>
      </c>
      <c r="B101" s="111" t="s">
        <v>1567</v>
      </c>
      <c r="C101" s="111">
        <v>492232</v>
      </c>
      <c r="D101" s="111" t="s">
        <v>142</v>
      </c>
      <c r="E101" s="111">
        <v>28</v>
      </c>
      <c r="F101" s="111" t="s">
        <v>4126</v>
      </c>
      <c r="G101" s="111" t="s">
        <v>4127</v>
      </c>
      <c r="H101" s="111" t="s">
        <v>2276</v>
      </c>
      <c r="I101" s="111" t="s">
        <v>7787</v>
      </c>
      <c r="J101" s="111" t="s">
        <v>7788</v>
      </c>
      <c r="K101" s="111" t="s">
        <v>7482</v>
      </c>
      <c r="L101" s="111" t="s">
        <v>7789</v>
      </c>
      <c r="M101" s="235" t="str">
        <f t="shared" si="5"/>
        <v>01</v>
      </c>
      <c r="N101" s="235" t="str">
        <f t="shared" si="3"/>
        <v>横山　修大 (1)</v>
      </c>
      <c r="O101" s="235" t="str">
        <f t="shared" si="4"/>
        <v>Shuta YOKOYAMA (01)</v>
      </c>
      <c r="P101" s="111"/>
    </row>
    <row r="102" spans="1:16" x14ac:dyDescent="0.15">
      <c r="A102" s="111">
        <v>101</v>
      </c>
      <c r="B102" s="111" t="s">
        <v>1567</v>
      </c>
      <c r="C102" s="111">
        <v>492232</v>
      </c>
      <c r="D102" s="111" t="s">
        <v>142</v>
      </c>
      <c r="E102" s="111">
        <v>28</v>
      </c>
      <c r="F102" s="111" t="s">
        <v>4128</v>
      </c>
      <c r="G102" s="111" t="s">
        <v>4129</v>
      </c>
      <c r="H102" s="111" t="s">
        <v>4130</v>
      </c>
      <c r="I102" s="111" t="s">
        <v>7790</v>
      </c>
      <c r="J102" s="111" t="s">
        <v>7791</v>
      </c>
      <c r="K102" s="111" t="s">
        <v>7494</v>
      </c>
      <c r="L102" s="111" t="s">
        <v>7792</v>
      </c>
      <c r="M102" s="235" t="str">
        <f t="shared" si="5"/>
        <v>01</v>
      </c>
      <c r="N102" s="235" t="str">
        <f t="shared" si="3"/>
        <v>久保田　倖輔 (1)</v>
      </c>
      <c r="O102" s="235" t="str">
        <f t="shared" si="4"/>
        <v>Kosuke KUBOTA (01)</v>
      </c>
      <c r="P102" s="111"/>
    </row>
    <row r="103" spans="1:16" x14ac:dyDescent="0.15">
      <c r="A103" s="111">
        <v>102</v>
      </c>
      <c r="B103" s="111" t="s">
        <v>1567</v>
      </c>
      <c r="C103" s="111">
        <v>492232</v>
      </c>
      <c r="D103" s="111" t="s">
        <v>142</v>
      </c>
      <c r="E103" s="111">
        <v>35</v>
      </c>
      <c r="F103" s="111" t="s">
        <v>4131</v>
      </c>
      <c r="G103" s="111" t="s">
        <v>4132</v>
      </c>
      <c r="H103" s="111" t="s">
        <v>4133</v>
      </c>
      <c r="I103" s="111" t="s">
        <v>7793</v>
      </c>
      <c r="J103" s="111" t="s">
        <v>7755</v>
      </c>
      <c r="K103" s="111" t="s">
        <v>7606</v>
      </c>
      <c r="L103" s="111" t="s">
        <v>7794</v>
      </c>
      <c r="M103" s="235" t="str">
        <f t="shared" si="5"/>
        <v>01</v>
      </c>
      <c r="N103" s="235" t="str">
        <f t="shared" si="3"/>
        <v>内野々　諒 (1)</v>
      </c>
      <c r="O103" s="235" t="str">
        <f t="shared" si="4"/>
        <v>Ryo UCHINONO (01)</v>
      </c>
      <c r="P103" s="111"/>
    </row>
    <row r="104" spans="1:16" x14ac:dyDescent="0.15">
      <c r="A104" s="111">
        <v>103</v>
      </c>
      <c r="B104" s="111" t="s">
        <v>1567</v>
      </c>
      <c r="C104" s="111">
        <v>492232</v>
      </c>
      <c r="D104" s="111" t="s">
        <v>142</v>
      </c>
      <c r="E104" s="111">
        <v>28</v>
      </c>
      <c r="F104" s="111" t="s">
        <v>4134</v>
      </c>
      <c r="G104" s="111" t="s">
        <v>4135</v>
      </c>
      <c r="H104" s="111" t="s">
        <v>4136</v>
      </c>
      <c r="I104" s="111" t="s">
        <v>7795</v>
      </c>
      <c r="J104" s="111" t="s">
        <v>7796</v>
      </c>
      <c r="K104" s="111" t="s">
        <v>7494</v>
      </c>
      <c r="L104" s="111" t="s">
        <v>7797</v>
      </c>
      <c r="M104" s="235" t="str">
        <f t="shared" si="5"/>
        <v>01</v>
      </c>
      <c r="N104" s="235" t="str">
        <f t="shared" si="3"/>
        <v>安藤　礁吾 (1)</v>
      </c>
      <c r="O104" s="235" t="str">
        <f t="shared" si="4"/>
        <v>Shogo ANDO (01)</v>
      </c>
      <c r="P104" s="111"/>
    </row>
    <row r="105" spans="1:16" x14ac:dyDescent="0.15">
      <c r="A105" s="111">
        <v>104</v>
      </c>
      <c r="B105" s="111" t="s">
        <v>1567</v>
      </c>
      <c r="C105" s="111">
        <v>492232</v>
      </c>
      <c r="D105" s="111" t="s">
        <v>142</v>
      </c>
      <c r="E105" s="111">
        <v>26</v>
      </c>
      <c r="F105" s="111" t="s">
        <v>4137</v>
      </c>
      <c r="G105" s="111" t="s">
        <v>4138</v>
      </c>
      <c r="H105" s="111" t="s">
        <v>4139</v>
      </c>
      <c r="I105" s="111" t="s">
        <v>7798</v>
      </c>
      <c r="J105" s="111" t="s">
        <v>7799</v>
      </c>
      <c r="K105" s="111" t="s">
        <v>7494</v>
      </c>
      <c r="L105" s="111" t="s">
        <v>7800</v>
      </c>
      <c r="M105" s="235" t="str">
        <f t="shared" si="5"/>
        <v>02</v>
      </c>
      <c r="N105" s="235" t="str">
        <f t="shared" si="3"/>
        <v>山岡　龍輝 (1)</v>
      </c>
      <c r="O105" s="235" t="str">
        <f t="shared" si="4"/>
        <v>Ryuki YAMAOKA (02)</v>
      </c>
      <c r="P105" s="111"/>
    </row>
    <row r="106" spans="1:16" x14ac:dyDescent="0.15">
      <c r="A106" s="111">
        <v>105</v>
      </c>
      <c r="B106" s="111" t="s">
        <v>1567</v>
      </c>
      <c r="C106" s="111">
        <v>492232</v>
      </c>
      <c r="D106" s="111" t="s">
        <v>142</v>
      </c>
      <c r="E106" s="111">
        <v>28</v>
      </c>
      <c r="F106" s="111" t="s">
        <v>4140</v>
      </c>
      <c r="G106" s="111" t="s">
        <v>4141</v>
      </c>
      <c r="H106" s="111" t="s">
        <v>4142</v>
      </c>
      <c r="I106" s="111" t="s">
        <v>7801</v>
      </c>
      <c r="J106" s="111" t="s">
        <v>7802</v>
      </c>
      <c r="K106" s="111" t="s">
        <v>7494</v>
      </c>
      <c r="L106" s="111" t="s">
        <v>7803</v>
      </c>
      <c r="M106" s="235" t="str">
        <f t="shared" si="5"/>
        <v>02</v>
      </c>
      <c r="N106" s="235" t="str">
        <f t="shared" si="3"/>
        <v>佃　伊織 (1)</v>
      </c>
      <c r="O106" s="235" t="str">
        <f t="shared" si="4"/>
        <v>Iori TSUKUDA (02)</v>
      </c>
      <c r="P106" s="111"/>
    </row>
    <row r="107" spans="1:16" x14ac:dyDescent="0.15">
      <c r="A107" s="111">
        <v>106</v>
      </c>
      <c r="B107" s="111" t="s">
        <v>1567</v>
      </c>
      <c r="C107" s="111">
        <v>492232</v>
      </c>
      <c r="D107" s="111" t="s">
        <v>142</v>
      </c>
      <c r="E107" s="111">
        <v>29</v>
      </c>
      <c r="F107" s="111" t="s">
        <v>4143</v>
      </c>
      <c r="G107" s="111" t="s">
        <v>4144</v>
      </c>
      <c r="H107" s="111" t="s">
        <v>4145</v>
      </c>
      <c r="I107" s="111" t="s">
        <v>7804</v>
      </c>
      <c r="J107" s="111" t="s">
        <v>7805</v>
      </c>
      <c r="K107" s="111" t="s">
        <v>7516</v>
      </c>
      <c r="L107" s="111" t="s">
        <v>7806</v>
      </c>
      <c r="M107" s="235" t="str">
        <f t="shared" si="5"/>
        <v>01</v>
      </c>
      <c r="N107" s="235" t="str">
        <f t="shared" si="3"/>
        <v>荒堀　太一郎 (1)</v>
      </c>
      <c r="O107" s="235" t="str">
        <f t="shared" si="4"/>
        <v>Taichiro ARAHORI (01)</v>
      </c>
      <c r="P107" s="111"/>
    </row>
    <row r="108" spans="1:16" x14ac:dyDescent="0.15">
      <c r="A108" s="111">
        <v>107</v>
      </c>
      <c r="B108" s="111" t="s">
        <v>1567</v>
      </c>
      <c r="C108" s="111">
        <v>492232</v>
      </c>
      <c r="D108" s="111" t="s">
        <v>142</v>
      </c>
      <c r="E108" s="111">
        <v>28</v>
      </c>
      <c r="F108" s="111" t="s">
        <v>4146</v>
      </c>
      <c r="G108" s="111" t="s">
        <v>465</v>
      </c>
      <c r="H108" s="111" t="s">
        <v>2763</v>
      </c>
      <c r="I108" s="111" t="s">
        <v>7807</v>
      </c>
      <c r="J108" s="111" t="s">
        <v>7808</v>
      </c>
      <c r="K108" s="111" t="s">
        <v>7494</v>
      </c>
      <c r="L108" s="111" t="s">
        <v>7809</v>
      </c>
      <c r="M108" s="235" t="str">
        <f t="shared" si="5"/>
        <v>01</v>
      </c>
      <c r="N108" s="235" t="str">
        <f t="shared" si="3"/>
        <v>岡田　康平 (1)</v>
      </c>
      <c r="O108" s="235" t="str">
        <f t="shared" si="4"/>
        <v>Kohei OKADA (01)</v>
      </c>
      <c r="P108" s="111"/>
    </row>
    <row r="109" spans="1:16" x14ac:dyDescent="0.15">
      <c r="A109" s="111">
        <v>108</v>
      </c>
      <c r="B109" s="111" t="s">
        <v>1567</v>
      </c>
      <c r="C109" s="111">
        <v>492232</v>
      </c>
      <c r="D109" s="111" t="s">
        <v>142</v>
      </c>
      <c r="E109" s="111">
        <v>28</v>
      </c>
      <c r="F109" s="111" t="s">
        <v>4147</v>
      </c>
      <c r="G109" s="111" t="s">
        <v>4148</v>
      </c>
      <c r="H109" s="111" t="s">
        <v>4149</v>
      </c>
      <c r="I109" s="111" t="s">
        <v>7810</v>
      </c>
      <c r="J109" s="111" t="s">
        <v>7671</v>
      </c>
      <c r="K109" s="111" t="s">
        <v>7494</v>
      </c>
      <c r="L109" s="111" t="s">
        <v>7811</v>
      </c>
      <c r="M109" s="235" t="str">
        <f t="shared" si="5"/>
        <v>02</v>
      </c>
      <c r="N109" s="235" t="str">
        <f t="shared" si="3"/>
        <v>田中　優樹 (1)</v>
      </c>
      <c r="O109" s="235" t="str">
        <f t="shared" si="4"/>
        <v>Yuki TANAKA (02)</v>
      </c>
      <c r="P109" s="111"/>
    </row>
    <row r="110" spans="1:16" x14ac:dyDescent="0.15">
      <c r="A110" s="111">
        <v>109</v>
      </c>
      <c r="B110" s="111" t="s">
        <v>1567</v>
      </c>
      <c r="C110" s="111">
        <v>492232</v>
      </c>
      <c r="D110" s="111" t="s">
        <v>142</v>
      </c>
      <c r="E110" s="111">
        <v>28</v>
      </c>
      <c r="F110" s="111" t="s">
        <v>4150</v>
      </c>
      <c r="G110" s="111" t="s">
        <v>4151</v>
      </c>
      <c r="H110" s="111" t="s">
        <v>4152</v>
      </c>
      <c r="I110" s="111" t="s">
        <v>7812</v>
      </c>
      <c r="J110" s="111" t="s">
        <v>7813</v>
      </c>
      <c r="K110" s="111" t="s">
        <v>7490</v>
      </c>
      <c r="L110" s="111" t="s">
        <v>7814</v>
      </c>
      <c r="M110" s="235" t="str">
        <f t="shared" si="5"/>
        <v>01</v>
      </c>
      <c r="N110" s="235" t="str">
        <f t="shared" si="3"/>
        <v>日隈　達也 (1)</v>
      </c>
      <c r="O110" s="235" t="str">
        <f t="shared" si="4"/>
        <v>Tatsuya HINOKUMA (01)</v>
      </c>
      <c r="P110" s="111"/>
    </row>
    <row r="111" spans="1:16" x14ac:dyDescent="0.15">
      <c r="A111" s="111">
        <v>110</v>
      </c>
      <c r="B111" s="111" t="s">
        <v>1567</v>
      </c>
      <c r="C111" s="111">
        <v>492232</v>
      </c>
      <c r="D111" s="111" t="s">
        <v>142</v>
      </c>
      <c r="E111" s="111">
        <v>37</v>
      </c>
      <c r="F111" s="111" t="s">
        <v>4153</v>
      </c>
      <c r="G111" s="111" t="s">
        <v>4154</v>
      </c>
      <c r="H111" s="111" t="s">
        <v>4155</v>
      </c>
      <c r="I111" s="111" t="s">
        <v>7815</v>
      </c>
      <c r="J111" s="111" t="s">
        <v>7816</v>
      </c>
      <c r="K111" s="111" t="s">
        <v>7490</v>
      </c>
      <c r="L111" s="111" t="s">
        <v>7817</v>
      </c>
      <c r="M111" s="235" t="str">
        <f t="shared" si="5"/>
        <v>01</v>
      </c>
      <c r="N111" s="235" t="str">
        <f t="shared" si="3"/>
        <v>中村　徳寿 (1)</v>
      </c>
      <c r="O111" s="235" t="str">
        <f t="shared" si="4"/>
        <v>Tokuhisa NAKAMURA (01)</v>
      </c>
      <c r="P111" s="111"/>
    </row>
    <row r="112" spans="1:16" x14ac:dyDescent="0.15">
      <c r="A112" s="111">
        <v>111</v>
      </c>
      <c r="B112" s="111" t="s">
        <v>1567</v>
      </c>
      <c r="C112" s="111">
        <v>492232</v>
      </c>
      <c r="D112" s="111" t="s">
        <v>142</v>
      </c>
      <c r="E112" s="111">
        <v>28</v>
      </c>
      <c r="F112" s="111" t="s">
        <v>4156</v>
      </c>
      <c r="G112" s="111" t="s">
        <v>4157</v>
      </c>
      <c r="H112" s="111" t="s">
        <v>4158</v>
      </c>
      <c r="I112" s="111" t="s">
        <v>7818</v>
      </c>
      <c r="J112" s="111" t="s">
        <v>7819</v>
      </c>
      <c r="K112" s="111" t="s">
        <v>7490</v>
      </c>
      <c r="L112" s="111" t="s">
        <v>7820</v>
      </c>
      <c r="M112" s="235" t="str">
        <f t="shared" si="5"/>
        <v>01</v>
      </c>
      <c r="N112" s="235" t="str">
        <f t="shared" si="3"/>
        <v>小林　賢士郎 (1)</v>
      </c>
      <c r="O112" s="235" t="str">
        <f t="shared" si="4"/>
        <v>Kenshiro KOBAYASHI (01)</v>
      </c>
      <c r="P112" s="111"/>
    </row>
    <row r="113" spans="1:16" x14ac:dyDescent="0.15">
      <c r="A113" s="111">
        <v>112</v>
      </c>
      <c r="B113" s="111" t="s">
        <v>1567</v>
      </c>
      <c r="C113" s="111">
        <v>492232</v>
      </c>
      <c r="D113" s="111" t="s">
        <v>142</v>
      </c>
      <c r="E113" s="111">
        <v>18</v>
      </c>
      <c r="F113" s="111" t="s">
        <v>4159</v>
      </c>
      <c r="G113" s="111" t="s">
        <v>4160</v>
      </c>
      <c r="H113" s="111" t="s">
        <v>4123</v>
      </c>
      <c r="I113" s="111" t="s">
        <v>7821</v>
      </c>
      <c r="J113" s="111" t="s">
        <v>7822</v>
      </c>
      <c r="K113" s="111" t="s">
        <v>7516</v>
      </c>
      <c r="L113" s="111" t="s">
        <v>7823</v>
      </c>
      <c r="M113" s="235" t="str">
        <f t="shared" si="5"/>
        <v>01</v>
      </c>
      <c r="N113" s="235" t="str">
        <f t="shared" si="3"/>
        <v>清水　陸 (1)</v>
      </c>
      <c r="O113" s="235" t="str">
        <f t="shared" si="4"/>
        <v>Riku SHIMIZU (01)</v>
      </c>
      <c r="P113" s="111"/>
    </row>
    <row r="114" spans="1:16" x14ac:dyDescent="0.15">
      <c r="A114" s="111">
        <v>113</v>
      </c>
      <c r="B114" s="111" t="s">
        <v>1567</v>
      </c>
      <c r="C114" s="111">
        <v>492232</v>
      </c>
      <c r="D114" s="111" t="s">
        <v>142</v>
      </c>
      <c r="E114" s="111">
        <v>27</v>
      </c>
      <c r="F114" s="111" t="s">
        <v>4161</v>
      </c>
      <c r="G114" s="111" t="s">
        <v>4162</v>
      </c>
      <c r="H114" s="111" t="s">
        <v>4163</v>
      </c>
      <c r="I114" s="111" t="s">
        <v>7824</v>
      </c>
      <c r="J114" s="111" t="s">
        <v>7825</v>
      </c>
      <c r="K114" s="111" t="s">
        <v>7516</v>
      </c>
      <c r="L114" s="111" t="s">
        <v>7826</v>
      </c>
      <c r="M114" s="235" t="str">
        <f t="shared" si="5"/>
        <v>01</v>
      </c>
      <c r="N114" s="235" t="str">
        <f t="shared" si="3"/>
        <v>茨木　建伍 (1)</v>
      </c>
      <c r="O114" s="235" t="str">
        <f t="shared" si="4"/>
        <v>Kengo IBARAKI (01)</v>
      </c>
      <c r="P114" s="111"/>
    </row>
    <row r="115" spans="1:16" x14ac:dyDescent="0.15">
      <c r="A115" s="111">
        <v>114</v>
      </c>
      <c r="B115" s="111" t="s">
        <v>1567</v>
      </c>
      <c r="C115" s="111">
        <v>492232</v>
      </c>
      <c r="D115" s="111" t="s">
        <v>142</v>
      </c>
      <c r="E115" s="111">
        <v>28</v>
      </c>
      <c r="F115" s="111" t="s">
        <v>4164</v>
      </c>
      <c r="G115" s="111" t="s">
        <v>4165</v>
      </c>
      <c r="H115" s="111" t="s">
        <v>3892</v>
      </c>
      <c r="I115" s="111" t="s">
        <v>7827</v>
      </c>
      <c r="J115" s="111" t="s">
        <v>7828</v>
      </c>
      <c r="K115" s="111" t="s">
        <v>7545</v>
      </c>
      <c r="L115" s="111" t="s">
        <v>7829</v>
      </c>
      <c r="M115" s="235" t="str">
        <f t="shared" si="5"/>
        <v>02</v>
      </c>
      <c r="N115" s="235" t="str">
        <f t="shared" si="3"/>
        <v>齋藤　翔也 (1)</v>
      </c>
      <c r="O115" s="235" t="str">
        <f t="shared" si="4"/>
        <v>Shoya SAITO (02)</v>
      </c>
      <c r="P115" s="111"/>
    </row>
    <row r="116" spans="1:16" x14ac:dyDescent="0.15">
      <c r="A116" s="111">
        <v>115</v>
      </c>
      <c r="B116" s="111" t="s">
        <v>1567</v>
      </c>
      <c r="C116" s="111">
        <v>492232</v>
      </c>
      <c r="D116" s="111" t="s">
        <v>142</v>
      </c>
      <c r="E116" s="111">
        <v>28</v>
      </c>
      <c r="F116" s="111" t="s">
        <v>4166</v>
      </c>
      <c r="G116" s="111" t="s">
        <v>4167</v>
      </c>
      <c r="H116" s="111" t="s">
        <v>4168</v>
      </c>
      <c r="I116" s="111" t="s">
        <v>7830</v>
      </c>
      <c r="J116" s="111" t="s">
        <v>7831</v>
      </c>
      <c r="K116" s="111" t="s">
        <v>7545</v>
      </c>
      <c r="L116" s="111" t="s">
        <v>7832</v>
      </c>
      <c r="M116" s="235" t="str">
        <f t="shared" si="5"/>
        <v>01</v>
      </c>
      <c r="N116" s="235" t="str">
        <f t="shared" si="3"/>
        <v>金谷　泰明 (1)</v>
      </c>
      <c r="O116" s="235" t="str">
        <f t="shared" si="4"/>
        <v>Yasuaki KANAYA (01)</v>
      </c>
      <c r="P116" s="111"/>
    </row>
    <row r="117" spans="1:16" x14ac:dyDescent="0.15">
      <c r="A117" s="111">
        <v>116</v>
      </c>
      <c r="B117" s="111" t="s">
        <v>1645</v>
      </c>
      <c r="C117" s="111">
        <v>492200</v>
      </c>
      <c r="D117" s="111" t="s">
        <v>157</v>
      </c>
      <c r="E117" s="111">
        <v>27</v>
      </c>
      <c r="F117" s="111" t="s">
        <v>4169</v>
      </c>
      <c r="G117" s="111" t="s">
        <v>462</v>
      </c>
      <c r="H117" s="111">
        <v>960208</v>
      </c>
      <c r="I117" s="111" t="s">
        <v>7833</v>
      </c>
      <c r="J117" s="111" t="s">
        <v>7834</v>
      </c>
      <c r="K117" s="111" t="s">
        <v>7494</v>
      </c>
      <c r="L117" s="111" t="s">
        <v>7835</v>
      </c>
      <c r="M117" s="235" t="str">
        <f t="shared" si="5"/>
        <v>96</v>
      </c>
      <c r="N117" s="235" t="str">
        <f t="shared" si="3"/>
        <v>高橋　佑悟 (M2)</v>
      </c>
      <c r="O117" s="235" t="str">
        <f t="shared" si="4"/>
        <v>Yugo TAKAHASHI (96)</v>
      </c>
      <c r="P117" s="117"/>
    </row>
    <row r="118" spans="1:16" x14ac:dyDescent="0.15">
      <c r="A118" s="111">
        <v>117</v>
      </c>
      <c r="B118" s="111" t="s">
        <v>1645</v>
      </c>
      <c r="C118" s="111">
        <v>492200</v>
      </c>
      <c r="D118" s="111" t="s">
        <v>112</v>
      </c>
      <c r="E118" s="111">
        <v>25</v>
      </c>
      <c r="F118" s="111" t="s">
        <v>4170</v>
      </c>
      <c r="G118" s="111" t="s">
        <v>464</v>
      </c>
      <c r="H118" s="111">
        <v>990103</v>
      </c>
      <c r="I118" s="111" t="s">
        <v>7837</v>
      </c>
      <c r="J118" s="111" t="s">
        <v>7838</v>
      </c>
      <c r="K118" s="111" t="s">
        <v>7494</v>
      </c>
      <c r="L118" s="111" t="s">
        <v>7839</v>
      </c>
      <c r="M118" s="235" t="str">
        <f t="shared" si="5"/>
        <v>99</v>
      </c>
      <c r="N118" s="235" t="str">
        <f t="shared" si="3"/>
        <v>大西　健介 (4)</v>
      </c>
      <c r="O118" s="235" t="str">
        <f t="shared" si="4"/>
        <v>Kensuke ONISHI (99)</v>
      </c>
      <c r="P118" s="117"/>
    </row>
    <row r="119" spans="1:16" x14ac:dyDescent="0.15">
      <c r="A119" s="111">
        <v>118</v>
      </c>
      <c r="B119" s="111" t="s">
        <v>1645</v>
      </c>
      <c r="C119" s="111">
        <v>492200</v>
      </c>
      <c r="D119" s="111" t="s">
        <v>112</v>
      </c>
      <c r="E119" s="111">
        <v>26</v>
      </c>
      <c r="F119" s="111" t="s">
        <v>4171</v>
      </c>
      <c r="G119" s="111" t="s">
        <v>465</v>
      </c>
      <c r="H119" s="111">
        <v>990311</v>
      </c>
      <c r="I119" s="111" t="s">
        <v>7595</v>
      </c>
      <c r="J119" s="111" t="s">
        <v>7808</v>
      </c>
      <c r="K119" s="111" t="s">
        <v>7494</v>
      </c>
      <c r="L119" s="111" t="s">
        <v>7840</v>
      </c>
      <c r="M119" s="235" t="str">
        <f t="shared" si="5"/>
        <v>99</v>
      </c>
      <c r="N119" s="235" t="str">
        <f t="shared" si="3"/>
        <v>岡田　浩平 (4)</v>
      </c>
      <c r="O119" s="235" t="str">
        <f t="shared" si="4"/>
        <v>Kohei OKADA (99)</v>
      </c>
      <c r="P119" s="117"/>
    </row>
    <row r="120" spans="1:16" x14ac:dyDescent="0.15">
      <c r="A120" s="111">
        <v>119</v>
      </c>
      <c r="B120" s="111" t="s">
        <v>1645</v>
      </c>
      <c r="C120" s="111">
        <v>492200</v>
      </c>
      <c r="D120" s="111" t="s">
        <v>112</v>
      </c>
      <c r="E120" s="111">
        <v>28</v>
      </c>
      <c r="F120" s="111" t="s">
        <v>4173</v>
      </c>
      <c r="G120" s="111" t="s">
        <v>466</v>
      </c>
      <c r="H120" s="111">
        <v>981125</v>
      </c>
      <c r="I120" s="111" t="s">
        <v>7842</v>
      </c>
      <c r="J120" s="111" t="s">
        <v>7843</v>
      </c>
      <c r="K120" s="111" t="s">
        <v>7490</v>
      </c>
      <c r="L120" s="111" t="s">
        <v>7844</v>
      </c>
      <c r="M120" s="235" t="str">
        <f t="shared" si="5"/>
        <v>98</v>
      </c>
      <c r="N120" s="235" t="str">
        <f t="shared" si="3"/>
        <v>四方　悠瑚 (4)</v>
      </c>
      <c r="O120" s="235" t="str">
        <f t="shared" si="4"/>
        <v>Yugo SHIKATA (98)</v>
      </c>
      <c r="P120" s="117"/>
    </row>
    <row r="121" spans="1:16" x14ac:dyDescent="0.15">
      <c r="A121" s="111">
        <v>120</v>
      </c>
      <c r="B121" s="111" t="s">
        <v>1645</v>
      </c>
      <c r="C121" s="111">
        <v>492200</v>
      </c>
      <c r="D121" s="111" t="s">
        <v>112</v>
      </c>
      <c r="E121" s="111">
        <v>27</v>
      </c>
      <c r="F121" s="111" t="s">
        <v>4174</v>
      </c>
      <c r="G121" s="111" t="s">
        <v>467</v>
      </c>
      <c r="H121" s="111">
        <v>980825</v>
      </c>
      <c r="I121" s="111" t="s">
        <v>7845</v>
      </c>
      <c r="J121" s="111" t="s">
        <v>7846</v>
      </c>
      <c r="K121" s="111" t="s">
        <v>7490</v>
      </c>
      <c r="L121" s="111" t="s">
        <v>7847</v>
      </c>
      <c r="M121" s="235" t="str">
        <f t="shared" si="5"/>
        <v>98</v>
      </c>
      <c r="N121" s="235" t="str">
        <f t="shared" si="3"/>
        <v>谷　駿輔 (4)</v>
      </c>
      <c r="O121" s="235" t="str">
        <f t="shared" si="4"/>
        <v>Shunsuke TANI (98)</v>
      </c>
      <c r="P121" s="117"/>
    </row>
    <row r="122" spans="1:16" x14ac:dyDescent="0.15">
      <c r="A122" s="111">
        <v>121</v>
      </c>
      <c r="B122" s="111" t="s">
        <v>1645</v>
      </c>
      <c r="C122" s="111">
        <v>492200</v>
      </c>
      <c r="D122" s="111" t="s">
        <v>112</v>
      </c>
      <c r="E122" s="111">
        <v>23</v>
      </c>
      <c r="F122" s="111" t="s">
        <v>4175</v>
      </c>
      <c r="G122" s="111" t="s">
        <v>468</v>
      </c>
      <c r="H122" s="111">
        <v>990307</v>
      </c>
      <c r="I122" s="111" t="s">
        <v>7848</v>
      </c>
      <c r="J122" s="111" t="s">
        <v>7849</v>
      </c>
      <c r="K122" s="111" t="s">
        <v>7490</v>
      </c>
      <c r="L122" s="111" t="s">
        <v>7850</v>
      </c>
      <c r="M122" s="235" t="str">
        <f t="shared" si="5"/>
        <v>99</v>
      </c>
      <c r="N122" s="235" t="str">
        <f t="shared" si="3"/>
        <v>本郷　汰樹 (4)</v>
      </c>
      <c r="O122" s="235" t="str">
        <f t="shared" si="4"/>
        <v>Tajyu HONGO (99)</v>
      </c>
      <c r="P122" s="117"/>
    </row>
    <row r="123" spans="1:16" x14ac:dyDescent="0.15">
      <c r="A123" s="111">
        <v>122</v>
      </c>
      <c r="B123" s="111" t="s">
        <v>1645</v>
      </c>
      <c r="C123" s="111">
        <v>492200</v>
      </c>
      <c r="D123" s="111" t="s">
        <v>112</v>
      </c>
      <c r="E123" s="111">
        <v>26</v>
      </c>
      <c r="F123" s="111" t="s">
        <v>4176</v>
      </c>
      <c r="G123" s="111" t="s">
        <v>469</v>
      </c>
      <c r="H123" s="111">
        <v>981106</v>
      </c>
      <c r="I123" s="111" t="s">
        <v>7851</v>
      </c>
      <c r="J123" s="111" t="s">
        <v>7852</v>
      </c>
      <c r="K123" s="111" t="s">
        <v>7516</v>
      </c>
      <c r="L123" s="111" t="s">
        <v>7853</v>
      </c>
      <c r="M123" s="235" t="str">
        <f t="shared" si="5"/>
        <v>98</v>
      </c>
      <c r="N123" s="235" t="str">
        <f t="shared" si="3"/>
        <v>前川　紘導 (4)</v>
      </c>
      <c r="O123" s="235" t="str">
        <f t="shared" si="4"/>
        <v>Hiroto MAEKAWA (98)</v>
      </c>
      <c r="P123" s="117"/>
    </row>
    <row r="124" spans="1:16" x14ac:dyDescent="0.15">
      <c r="A124" s="111">
        <v>123</v>
      </c>
      <c r="B124" s="111" t="s">
        <v>1645</v>
      </c>
      <c r="C124" s="111">
        <v>492200</v>
      </c>
      <c r="D124" s="111" t="s">
        <v>112</v>
      </c>
      <c r="E124" s="111">
        <v>25</v>
      </c>
      <c r="F124" s="111" t="s">
        <v>4177</v>
      </c>
      <c r="G124" s="111" t="s">
        <v>470</v>
      </c>
      <c r="H124" s="111">
        <v>980602</v>
      </c>
      <c r="I124" s="111" t="s">
        <v>7854</v>
      </c>
      <c r="J124" s="111" t="s">
        <v>7855</v>
      </c>
      <c r="K124" s="111" t="s">
        <v>7494</v>
      </c>
      <c r="L124" s="111" t="s">
        <v>7856</v>
      </c>
      <c r="M124" s="235" t="str">
        <f t="shared" si="5"/>
        <v>98</v>
      </c>
      <c r="N124" s="235" t="str">
        <f t="shared" si="3"/>
        <v>吉岡　遼人 (4)</v>
      </c>
      <c r="O124" s="235" t="str">
        <f t="shared" si="4"/>
        <v>Ryoto YOSHIOKA (98)</v>
      </c>
      <c r="P124" s="117"/>
    </row>
    <row r="125" spans="1:16" x14ac:dyDescent="0.15">
      <c r="A125" s="111">
        <v>124</v>
      </c>
      <c r="B125" s="111" t="s">
        <v>1645</v>
      </c>
      <c r="C125" s="111">
        <v>492200</v>
      </c>
      <c r="D125" s="111" t="s">
        <v>112</v>
      </c>
      <c r="E125" s="111">
        <v>26</v>
      </c>
      <c r="F125" s="111" t="s">
        <v>4178</v>
      </c>
      <c r="G125" s="111" t="s">
        <v>471</v>
      </c>
      <c r="H125" s="111">
        <v>980728</v>
      </c>
      <c r="I125" s="111" t="s">
        <v>7857</v>
      </c>
      <c r="J125" s="111" t="s">
        <v>7808</v>
      </c>
      <c r="K125" s="111" t="s">
        <v>7494</v>
      </c>
      <c r="L125" s="111" t="s">
        <v>7858</v>
      </c>
      <c r="M125" s="235" t="str">
        <f t="shared" si="5"/>
        <v>98</v>
      </c>
      <c r="N125" s="235" t="str">
        <f t="shared" si="3"/>
        <v>林　紘平 (4)</v>
      </c>
      <c r="O125" s="235" t="str">
        <f t="shared" si="4"/>
        <v>Kohei HAYASHI (98)</v>
      </c>
      <c r="P125" s="117"/>
    </row>
    <row r="126" spans="1:16" x14ac:dyDescent="0.15">
      <c r="A126" s="111">
        <v>125</v>
      </c>
      <c r="B126" s="111" t="s">
        <v>1645</v>
      </c>
      <c r="C126" s="111">
        <v>492200</v>
      </c>
      <c r="D126" s="111" t="s">
        <v>112</v>
      </c>
      <c r="E126" s="111">
        <v>10</v>
      </c>
      <c r="F126" s="111" t="s">
        <v>4180</v>
      </c>
      <c r="G126" s="111" t="s">
        <v>472</v>
      </c>
      <c r="H126" s="111">
        <v>980913</v>
      </c>
      <c r="I126" s="111" t="s">
        <v>7859</v>
      </c>
      <c r="J126" s="111" t="s">
        <v>7534</v>
      </c>
      <c r="K126" s="111" t="s">
        <v>7490</v>
      </c>
      <c r="L126" s="111" t="s">
        <v>7860</v>
      </c>
      <c r="M126" s="235" t="str">
        <f t="shared" si="5"/>
        <v>98</v>
      </c>
      <c r="N126" s="235" t="str">
        <f t="shared" si="3"/>
        <v>後藤　豪 (4)</v>
      </c>
      <c r="O126" s="235" t="str">
        <f t="shared" si="4"/>
        <v>Takeru GOTO (98)</v>
      </c>
      <c r="P126" s="117"/>
    </row>
    <row r="127" spans="1:16" x14ac:dyDescent="0.15">
      <c r="A127" s="111">
        <v>126</v>
      </c>
      <c r="B127" s="111" t="s">
        <v>1645</v>
      </c>
      <c r="C127" s="111">
        <v>492200</v>
      </c>
      <c r="D127" s="111" t="s">
        <v>112</v>
      </c>
      <c r="E127" s="111">
        <v>26</v>
      </c>
      <c r="F127" s="111" t="s">
        <v>4181</v>
      </c>
      <c r="G127" s="111" t="s">
        <v>473</v>
      </c>
      <c r="H127" s="111">
        <v>981016</v>
      </c>
      <c r="I127" s="111" t="s">
        <v>7861</v>
      </c>
      <c r="J127" s="111" t="s">
        <v>7862</v>
      </c>
      <c r="K127" s="111" t="s">
        <v>7490</v>
      </c>
      <c r="L127" s="111" t="s">
        <v>7863</v>
      </c>
      <c r="M127" s="235" t="str">
        <f t="shared" si="5"/>
        <v>98</v>
      </c>
      <c r="N127" s="235" t="str">
        <f t="shared" si="3"/>
        <v>清水　康生 (4)</v>
      </c>
      <c r="O127" s="235" t="str">
        <f t="shared" si="4"/>
        <v>Kosei SHIMIZU (98)</v>
      </c>
      <c r="P127" s="117"/>
    </row>
    <row r="128" spans="1:16" x14ac:dyDescent="0.15">
      <c r="A128" s="111">
        <v>127</v>
      </c>
      <c r="B128" s="111" t="s">
        <v>1645</v>
      </c>
      <c r="C128" s="111">
        <v>492200</v>
      </c>
      <c r="D128" s="111" t="s">
        <v>112</v>
      </c>
      <c r="E128" s="111">
        <v>22</v>
      </c>
      <c r="F128" s="111" t="s">
        <v>4182</v>
      </c>
      <c r="G128" s="111" t="s">
        <v>474</v>
      </c>
      <c r="H128" s="111">
        <v>980617</v>
      </c>
      <c r="I128" s="111" t="s">
        <v>7864</v>
      </c>
      <c r="J128" s="111" t="s">
        <v>7865</v>
      </c>
      <c r="K128" s="111" t="s">
        <v>7490</v>
      </c>
      <c r="L128" s="111" t="s">
        <v>7866</v>
      </c>
      <c r="M128" s="235" t="str">
        <f t="shared" si="5"/>
        <v>98</v>
      </c>
      <c r="N128" s="235" t="str">
        <f t="shared" si="3"/>
        <v>高柳　光希 (4)</v>
      </c>
      <c r="O128" s="235" t="str">
        <f t="shared" si="4"/>
        <v>Koki TAKAYANAGI (98)</v>
      </c>
      <c r="P128" s="117"/>
    </row>
    <row r="129" spans="1:16" x14ac:dyDescent="0.15">
      <c r="A129" s="111">
        <v>128</v>
      </c>
      <c r="B129" s="111" t="s">
        <v>1645</v>
      </c>
      <c r="C129" s="111">
        <v>492200</v>
      </c>
      <c r="D129" s="111" t="s">
        <v>112</v>
      </c>
      <c r="E129" s="111">
        <v>23</v>
      </c>
      <c r="F129" s="111" t="s">
        <v>4183</v>
      </c>
      <c r="G129" s="111" t="s">
        <v>4184</v>
      </c>
      <c r="H129" s="111">
        <v>980815</v>
      </c>
      <c r="I129" s="111" t="s">
        <v>7867</v>
      </c>
      <c r="J129" s="111" t="s">
        <v>7868</v>
      </c>
      <c r="K129" s="111" t="s">
        <v>7490</v>
      </c>
      <c r="L129" s="111" t="s">
        <v>7869</v>
      </c>
      <c r="M129" s="235" t="str">
        <f t="shared" si="5"/>
        <v>98</v>
      </c>
      <c r="N129" s="235" t="str">
        <f t="shared" si="3"/>
        <v>田嶋　佑亮 (4)</v>
      </c>
      <c r="O129" s="235" t="str">
        <f t="shared" si="4"/>
        <v>Yusuke TAJIMA (98)</v>
      </c>
      <c r="P129" s="117"/>
    </row>
    <row r="130" spans="1:16" x14ac:dyDescent="0.15">
      <c r="A130" s="111">
        <v>129</v>
      </c>
      <c r="B130" s="111" t="s">
        <v>1645</v>
      </c>
      <c r="C130" s="111">
        <v>492200</v>
      </c>
      <c r="D130" s="111" t="s">
        <v>112</v>
      </c>
      <c r="E130" s="111">
        <v>41</v>
      </c>
      <c r="F130" s="111" t="s">
        <v>4185</v>
      </c>
      <c r="G130" s="111" t="s">
        <v>475</v>
      </c>
      <c r="H130" s="111">
        <v>980707</v>
      </c>
      <c r="I130" s="111" t="s">
        <v>7870</v>
      </c>
      <c r="J130" s="111" t="s">
        <v>7871</v>
      </c>
      <c r="K130" s="111" t="s">
        <v>7872</v>
      </c>
      <c r="L130" s="111" t="s">
        <v>7873</v>
      </c>
      <c r="M130" s="235" t="str">
        <f t="shared" si="5"/>
        <v>98</v>
      </c>
      <c r="N130" s="235" t="str">
        <f t="shared" si="3"/>
        <v>波多　隆成 (4)</v>
      </c>
      <c r="O130" s="235" t="str">
        <f t="shared" si="4"/>
        <v>Ryusei HATA (98)</v>
      </c>
      <c r="P130" s="117"/>
    </row>
    <row r="131" spans="1:16" x14ac:dyDescent="0.15">
      <c r="A131" s="111">
        <v>130</v>
      </c>
      <c r="B131" s="111" t="s">
        <v>1645</v>
      </c>
      <c r="C131" s="111">
        <v>492200</v>
      </c>
      <c r="D131" s="111" t="s">
        <v>112</v>
      </c>
      <c r="E131" s="111">
        <v>26</v>
      </c>
      <c r="F131" s="111" t="s">
        <v>4186</v>
      </c>
      <c r="G131" s="111" t="s">
        <v>476</v>
      </c>
      <c r="H131" s="111">
        <v>981129</v>
      </c>
      <c r="I131" s="111" t="s">
        <v>7874</v>
      </c>
      <c r="J131" s="111" t="s">
        <v>7875</v>
      </c>
      <c r="K131" s="111" t="s">
        <v>7482</v>
      </c>
      <c r="L131" s="111" t="s">
        <v>7876</v>
      </c>
      <c r="M131" s="235" t="str">
        <f t="shared" si="5"/>
        <v>98</v>
      </c>
      <c r="N131" s="235" t="str">
        <f t="shared" ref="N131:N194" si="6">F131&amp;" ("&amp;D131&amp;")"</f>
        <v>藤村　佳樹 (4)</v>
      </c>
      <c r="O131" s="235" t="str">
        <f t="shared" ref="O131:O194" si="7">J131&amp;" "&amp;I131&amp;" ("&amp;M131&amp;")"</f>
        <v>Yoshiki FUJIMURA (98)</v>
      </c>
      <c r="P131" s="117"/>
    </row>
    <row r="132" spans="1:16" x14ac:dyDescent="0.15">
      <c r="A132" s="111">
        <v>131</v>
      </c>
      <c r="B132" s="111" t="s">
        <v>1645</v>
      </c>
      <c r="C132" s="111">
        <v>492200</v>
      </c>
      <c r="D132" s="111" t="s">
        <v>112</v>
      </c>
      <c r="E132" s="111">
        <v>29</v>
      </c>
      <c r="F132" s="111" t="s">
        <v>4188</v>
      </c>
      <c r="G132" s="111" t="s">
        <v>477</v>
      </c>
      <c r="H132" s="111">
        <v>980703</v>
      </c>
      <c r="I132" s="111" t="s">
        <v>7877</v>
      </c>
      <c r="J132" s="111" t="s">
        <v>7878</v>
      </c>
      <c r="K132" s="111" t="s">
        <v>7482</v>
      </c>
      <c r="L132" s="111" t="s">
        <v>7879</v>
      </c>
      <c r="M132" s="235" t="str">
        <f t="shared" ref="M132:M195" si="8">LEFT(H132,2)</f>
        <v>98</v>
      </c>
      <c r="N132" s="235" t="str">
        <f t="shared" si="6"/>
        <v>松岡　孝佑 (4)</v>
      </c>
      <c r="O132" s="235" t="str">
        <f t="shared" si="7"/>
        <v>Kosuke MATSUOKA (98)</v>
      </c>
      <c r="P132" s="117"/>
    </row>
    <row r="133" spans="1:16" x14ac:dyDescent="0.15">
      <c r="A133" s="111">
        <v>132</v>
      </c>
      <c r="B133" s="111" t="s">
        <v>1645</v>
      </c>
      <c r="C133" s="111">
        <v>492200</v>
      </c>
      <c r="D133" s="111" t="s">
        <v>112</v>
      </c>
      <c r="E133" s="111">
        <v>27</v>
      </c>
      <c r="F133" s="111" t="s">
        <v>4189</v>
      </c>
      <c r="G133" s="111" t="s">
        <v>478</v>
      </c>
      <c r="H133" s="111">
        <v>980612</v>
      </c>
      <c r="I133" s="111" t="s">
        <v>7880</v>
      </c>
      <c r="J133" s="111" t="s">
        <v>7881</v>
      </c>
      <c r="K133" s="111" t="s">
        <v>7482</v>
      </c>
      <c r="L133" s="111" t="s">
        <v>7882</v>
      </c>
      <c r="M133" s="235" t="str">
        <f t="shared" si="8"/>
        <v>98</v>
      </c>
      <c r="N133" s="235" t="str">
        <f t="shared" si="6"/>
        <v>植田　響輝 (4)</v>
      </c>
      <c r="O133" s="235" t="str">
        <f t="shared" si="7"/>
        <v>Hibiki UEDA (98)</v>
      </c>
      <c r="P133" s="117"/>
    </row>
    <row r="134" spans="1:16" x14ac:dyDescent="0.15">
      <c r="A134" s="111">
        <v>133</v>
      </c>
      <c r="B134" s="111" t="s">
        <v>1645</v>
      </c>
      <c r="C134" s="111">
        <v>492200</v>
      </c>
      <c r="D134" s="111" t="s">
        <v>112</v>
      </c>
      <c r="E134" s="111">
        <v>28</v>
      </c>
      <c r="F134" s="111" t="s">
        <v>4191</v>
      </c>
      <c r="G134" s="111" t="s">
        <v>479</v>
      </c>
      <c r="H134" s="111">
        <v>990212</v>
      </c>
      <c r="I134" s="111" t="s">
        <v>7883</v>
      </c>
      <c r="J134" s="111" t="s">
        <v>7884</v>
      </c>
      <c r="K134" s="111" t="s">
        <v>7482</v>
      </c>
      <c r="L134" s="111" t="s">
        <v>7885</v>
      </c>
      <c r="M134" s="235" t="str">
        <f t="shared" si="8"/>
        <v>99</v>
      </c>
      <c r="N134" s="235" t="str">
        <f t="shared" si="6"/>
        <v>田中　蒼大 (4)</v>
      </c>
      <c r="O134" s="235" t="str">
        <f t="shared" si="7"/>
        <v>Sota TANAKA (99)</v>
      </c>
      <c r="P134" s="117"/>
    </row>
    <row r="135" spans="1:16" x14ac:dyDescent="0.15">
      <c r="A135" s="111">
        <v>134</v>
      </c>
      <c r="B135" s="111" t="s">
        <v>1645</v>
      </c>
      <c r="C135" s="111">
        <v>492200</v>
      </c>
      <c r="D135" s="111" t="s">
        <v>112</v>
      </c>
      <c r="E135" s="111">
        <v>23</v>
      </c>
      <c r="F135" s="111" t="s">
        <v>4192</v>
      </c>
      <c r="G135" s="111" t="s">
        <v>480</v>
      </c>
      <c r="H135" s="111">
        <v>980625</v>
      </c>
      <c r="I135" s="111" t="s">
        <v>7886</v>
      </c>
      <c r="J135" s="111" t="s">
        <v>7748</v>
      </c>
      <c r="K135" s="111" t="s">
        <v>7494</v>
      </c>
      <c r="L135" s="111" t="s">
        <v>7887</v>
      </c>
      <c r="M135" s="235" t="str">
        <f t="shared" si="8"/>
        <v>98</v>
      </c>
      <c r="N135" s="235" t="str">
        <f t="shared" si="6"/>
        <v>疇地　大知 (4)</v>
      </c>
      <c r="O135" s="235" t="str">
        <f t="shared" si="7"/>
        <v>Taichi AZECHI (98)</v>
      </c>
      <c r="P135" s="117"/>
    </row>
    <row r="136" spans="1:16" x14ac:dyDescent="0.15">
      <c r="A136" s="111">
        <v>135</v>
      </c>
      <c r="B136" s="111" t="s">
        <v>1645</v>
      </c>
      <c r="C136" s="111">
        <v>492200</v>
      </c>
      <c r="D136" s="111" t="s">
        <v>112</v>
      </c>
      <c r="E136" s="111">
        <v>27</v>
      </c>
      <c r="F136" s="111" t="s">
        <v>4193</v>
      </c>
      <c r="G136" s="111" t="s">
        <v>481</v>
      </c>
      <c r="H136" s="111">
        <v>970609</v>
      </c>
      <c r="I136" s="111" t="s">
        <v>7888</v>
      </c>
      <c r="J136" s="111" t="s">
        <v>7889</v>
      </c>
      <c r="K136" s="111" t="s">
        <v>7872</v>
      </c>
      <c r="L136" s="111" t="s">
        <v>7890</v>
      </c>
      <c r="M136" s="235" t="str">
        <f t="shared" si="8"/>
        <v>97</v>
      </c>
      <c r="N136" s="235" t="str">
        <f t="shared" si="6"/>
        <v>宮崎　徹也 (4)</v>
      </c>
      <c r="O136" s="235" t="str">
        <f t="shared" si="7"/>
        <v>Tetsuya MIYAZAKI (97)</v>
      </c>
      <c r="P136" s="117"/>
    </row>
    <row r="137" spans="1:16" x14ac:dyDescent="0.15">
      <c r="A137" s="111">
        <v>136</v>
      </c>
      <c r="B137" s="111" t="s">
        <v>1645</v>
      </c>
      <c r="C137" s="111">
        <v>492200</v>
      </c>
      <c r="D137" s="111" t="s">
        <v>112</v>
      </c>
      <c r="E137" s="111">
        <v>26</v>
      </c>
      <c r="F137" s="111" t="s">
        <v>4194</v>
      </c>
      <c r="G137" s="111" t="s">
        <v>482</v>
      </c>
      <c r="H137" s="111">
        <v>980419</v>
      </c>
      <c r="I137" s="111" t="s">
        <v>7891</v>
      </c>
      <c r="J137" s="111" t="s">
        <v>7892</v>
      </c>
      <c r="K137" s="111" t="s">
        <v>7872</v>
      </c>
      <c r="L137" s="111" t="s">
        <v>7893</v>
      </c>
      <c r="M137" s="235" t="str">
        <f t="shared" si="8"/>
        <v>98</v>
      </c>
      <c r="N137" s="235" t="str">
        <f t="shared" si="6"/>
        <v>伊丹　優貴 (4)</v>
      </c>
      <c r="O137" s="235" t="str">
        <f t="shared" si="7"/>
        <v>Yuki ITAMI (98)</v>
      </c>
      <c r="P137" s="117"/>
    </row>
    <row r="138" spans="1:16" x14ac:dyDescent="0.15">
      <c r="A138" s="111">
        <v>137</v>
      </c>
      <c r="B138" s="111" t="s">
        <v>1645</v>
      </c>
      <c r="C138" s="111">
        <v>492200</v>
      </c>
      <c r="D138" s="111" t="s">
        <v>112</v>
      </c>
      <c r="E138" s="111">
        <v>22</v>
      </c>
      <c r="F138" s="111" t="s">
        <v>4195</v>
      </c>
      <c r="G138" s="111" t="s">
        <v>483</v>
      </c>
      <c r="H138" s="111">
        <v>990217</v>
      </c>
      <c r="I138" s="111" t="s">
        <v>7894</v>
      </c>
      <c r="J138" s="111" t="s">
        <v>7895</v>
      </c>
      <c r="K138" s="111" t="s">
        <v>7872</v>
      </c>
      <c r="L138" s="111" t="s">
        <v>7896</v>
      </c>
      <c r="M138" s="235" t="str">
        <f t="shared" si="8"/>
        <v>99</v>
      </c>
      <c r="N138" s="235" t="str">
        <f t="shared" si="6"/>
        <v>内野　崇雅 (4)</v>
      </c>
      <c r="O138" s="235" t="str">
        <f t="shared" si="7"/>
        <v>Takamasa UCHINO (99)</v>
      </c>
      <c r="P138" s="117"/>
    </row>
    <row r="139" spans="1:16" x14ac:dyDescent="0.15">
      <c r="A139" s="111">
        <v>138</v>
      </c>
      <c r="B139" s="111" t="s">
        <v>1645</v>
      </c>
      <c r="C139" s="111">
        <v>492200</v>
      </c>
      <c r="D139" s="111" t="s">
        <v>112</v>
      </c>
      <c r="E139" s="111">
        <v>27</v>
      </c>
      <c r="F139" s="111" t="s">
        <v>4196</v>
      </c>
      <c r="G139" s="111" t="s">
        <v>484</v>
      </c>
      <c r="H139" s="111">
        <v>980427</v>
      </c>
      <c r="I139" s="111" t="s">
        <v>7897</v>
      </c>
      <c r="J139" s="111" t="s">
        <v>7898</v>
      </c>
      <c r="K139" s="111" t="s">
        <v>7872</v>
      </c>
      <c r="L139" s="111" t="s">
        <v>7899</v>
      </c>
      <c r="M139" s="235" t="str">
        <f t="shared" si="8"/>
        <v>98</v>
      </c>
      <c r="N139" s="235" t="str">
        <f t="shared" si="6"/>
        <v>田邉　晃輝 (4)</v>
      </c>
      <c r="O139" s="235" t="str">
        <f t="shared" si="7"/>
        <v>Koki TANABE (98)</v>
      </c>
      <c r="P139" s="117"/>
    </row>
    <row r="140" spans="1:16" x14ac:dyDescent="0.15">
      <c r="A140" s="111">
        <v>139</v>
      </c>
      <c r="B140" s="111" t="s">
        <v>1645</v>
      </c>
      <c r="C140" s="111">
        <v>492200</v>
      </c>
      <c r="D140" s="111" t="s">
        <v>112</v>
      </c>
      <c r="E140" s="111">
        <v>40</v>
      </c>
      <c r="F140" s="111" t="s">
        <v>4197</v>
      </c>
      <c r="G140" s="111" t="s">
        <v>485</v>
      </c>
      <c r="H140" s="111">
        <v>980803</v>
      </c>
      <c r="I140" s="111" t="s">
        <v>7900</v>
      </c>
      <c r="J140" s="111" t="s">
        <v>7898</v>
      </c>
      <c r="K140" s="111" t="s">
        <v>7872</v>
      </c>
      <c r="L140" s="111" t="s">
        <v>7901</v>
      </c>
      <c r="M140" s="235" t="str">
        <f t="shared" si="8"/>
        <v>98</v>
      </c>
      <c r="N140" s="235" t="str">
        <f t="shared" si="6"/>
        <v>貝田　功輝 (4)</v>
      </c>
      <c r="O140" s="235" t="str">
        <f t="shared" si="7"/>
        <v>Koki KAIDA (98)</v>
      </c>
      <c r="P140" s="117"/>
    </row>
    <row r="141" spans="1:16" x14ac:dyDescent="0.15">
      <c r="A141" s="111">
        <v>140</v>
      </c>
      <c r="B141" s="111" t="s">
        <v>1645</v>
      </c>
      <c r="C141" s="111">
        <v>492200</v>
      </c>
      <c r="D141" s="111" t="s">
        <v>112</v>
      </c>
      <c r="E141" s="111">
        <v>30</v>
      </c>
      <c r="F141" s="111" t="s">
        <v>4198</v>
      </c>
      <c r="G141" s="111" t="s">
        <v>486</v>
      </c>
      <c r="H141" s="111">
        <v>970907</v>
      </c>
      <c r="I141" s="111" t="s">
        <v>7902</v>
      </c>
      <c r="J141" s="111" t="s">
        <v>7903</v>
      </c>
      <c r="K141" s="111" t="s">
        <v>7872</v>
      </c>
      <c r="L141" s="111" t="s">
        <v>7904</v>
      </c>
      <c r="M141" s="235" t="str">
        <f t="shared" si="8"/>
        <v>97</v>
      </c>
      <c r="N141" s="235" t="str">
        <f t="shared" si="6"/>
        <v>三宅　雄太 (4)</v>
      </c>
      <c r="O141" s="235" t="str">
        <f t="shared" si="7"/>
        <v>Yuta MIYAKE (97)</v>
      </c>
      <c r="P141" s="117"/>
    </row>
    <row r="142" spans="1:16" x14ac:dyDescent="0.15">
      <c r="A142" s="111">
        <v>141</v>
      </c>
      <c r="B142" s="111" t="s">
        <v>1645</v>
      </c>
      <c r="C142" s="111">
        <v>492200</v>
      </c>
      <c r="D142" s="111" t="s">
        <v>131</v>
      </c>
      <c r="E142" s="111">
        <v>18</v>
      </c>
      <c r="F142" s="111" t="s">
        <v>4199</v>
      </c>
      <c r="G142" s="111" t="s">
        <v>487</v>
      </c>
      <c r="H142" s="111">
        <v>991129</v>
      </c>
      <c r="I142" s="111" t="s">
        <v>7905</v>
      </c>
      <c r="J142" s="111" t="s">
        <v>7906</v>
      </c>
      <c r="K142" s="111" t="s">
        <v>7872</v>
      </c>
      <c r="L142" s="111" t="s">
        <v>7907</v>
      </c>
      <c r="M142" s="235" t="str">
        <f t="shared" si="8"/>
        <v>99</v>
      </c>
      <c r="N142" s="235" t="str">
        <f t="shared" si="6"/>
        <v>梶川　颯太 (3)</v>
      </c>
      <c r="O142" s="235" t="str">
        <f t="shared" si="7"/>
        <v>Sota KAJIKAWA (99)</v>
      </c>
      <c r="P142" s="117"/>
    </row>
    <row r="143" spans="1:16" x14ac:dyDescent="0.15">
      <c r="A143" s="111">
        <v>142</v>
      </c>
      <c r="B143" s="111" t="s">
        <v>1645</v>
      </c>
      <c r="C143" s="111">
        <v>492200</v>
      </c>
      <c r="D143" s="111" t="s">
        <v>131</v>
      </c>
      <c r="E143" s="111">
        <v>28</v>
      </c>
      <c r="F143" s="111" t="s">
        <v>4200</v>
      </c>
      <c r="G143" s="111" t="s">
        <v>488</v>
      </c>
      <c r="H143" s="111">
        <v>990628</v>
      </c>
      <c r="I143" s="111" t="s">
        <v>7908</v>
      </c>
      <c r="J143" s="111" t="s">
        <v>7909</v>
      </c>
      <c r="K143" s="111" t="s">
        <v>7494</v>
      </c>
      <c r="L143" s="111" t="s">
        <v>7910</v>
      </c>
      <c r="M143" s="235" t="str">
        <f t="shared" si="8"/>
        <v>99</v>
      </c>
      <c r="N143" s="235" t="str">
        <f t="shared" si="6"/>
        <v>安藝　光遥 (3)</v>
      </c>
      <c r="O143" s="235" t="str">
        <f t="shared" si="7"/>
        <v>Koyo AKI (99)</v>
      </c>
      <c r="P143" s="117"/>
    </row>
    <row r="144" spans="1:16" x14ac:dyDescent="0.15">
      <c r="A144" s="111">
        <v>143</v>
      </c>
      <c r="B144" s="111" t="s">
        <v>1645</v>
      </c>
      <c r="C144" s="111">
        <v>492200</v>
      </c>
      <c r="D144" s="111" t="s">
        <v>131</v>
      </c>
      <c r="E144" s="111">
        <v>23</v>
      </c>
      <c r="F144" s="111" t="s">
        <v>4201</v>
      </c>
      <c r="G144" s="111" t="s">
        <v>489</v>
      </c>
      <c r="H144" s="111" t="s">
        <v>3222</v>
      </c>
      <c r="I144" s="111" t="s">
        <v>7911</v>
      </c>
      <c r="J144" s="111" t="s">
        <v>7791</v>
      </c>
      <c r="K144" s="111" t="s">
        <v>7494</v>
      </c>
      <c r="L144" s="111" t="s">
        <v>7912</v>
      </c>
      <c r="M144" s="235" t="str">
        <f t="shared" si="8"/>
        <v>00</v>
      </c>
      <c r="N144" s="235" t="str">
        <f t="shared" si="6"/>
        <v>篠原　宏輔 (3)</v>
      </c>
      <c r="O144" s="235" t="str">
        <f t="shared" si="7"/>
        <v>Kosuke SHINOHARA (00)</v>
      </c>
      <c r="P144" s="117"/>
    </row>
    <row r="145" spans="1:16" x14ac:dyDescent="0.15">
      <c r="A145" s="111">
        <v>144</v>
      </c>
      <c r="B145" s="111" t="s">
        <v>1645</v>
      </c>
      <c r="C145" s="111">
        <v>492200</v>
      </c>
      <c r="D145" s="111" t="s">
        <v>131</v>
      </c>
      <c r="E145" s="111">
        <v>28</v>
      </c>
      <c r="F145" s="111" t="s">
        <v>4202</v>
      </c>
      <c r="G145" s="111" t="s">
        <v>490</v>
      </c>
      <c r="H145" s="111">
        <v>990927</v>
      </c>
      <c r="I145" s="111" t="s">
        <v>7913</v>
      </c>
      <c r="J145" s="111" t="s">
        <v>7668</v>
      </c>
      <c r="K145" s="111" t="s">
        <v>7494</v>
      </c>
      <c r="L145" s="111" t="s">
        <v>7914</v>
      </c>
      <c r="M145" s="235" t="str">
        <f t="shared" si="8"/>
        <v>99</v>
      </c>
      <c r="N145" s="235" t="str">
        <f t="shared" si="6"/>
        <v>徳岡　凌 (3)</v>
      </c>
      <c r="O145" s="235" t="str">
        <f t="shared" si="7"/>
        <v>Ryo TOKUOKA (99)</v>
      </c>
      <c r="P145" s="117"/>
    </row>
    <row r="146" spans="1:16" x14ac:dyDescent="0.15">
      <c r="A146" s="111">
        <v>145</v>
      </c>
      <c r="B146" s="111" t="s">
        <v>1645</v>
      </c>
      <c r="C146" s="111">
        <v>492200</v>
      </c>
      <c r="D146" s="111" t="s">
        <v>131</v>
      </c>
      <c r="E146" s="111">
        <v>23</v>
      </c>
      <c r="F146" s="111" t="s">
        <v>4203</v>
      </c>
      <c r="G146" s="111" t="s">
        <v>491</v>
      </c>
      <c r="H146" s="111">
        <v>990523</v>
      </c>
      <c r="I146" s="111" t="s">
        <v>7915</v>
      </c>
      <c r="J146" s="111" t="s">
        <v>7916</v>
      </c>
      <c r="K146" s="111" t="s">
        <v>7482</v>
      </c>
      <c r="L146" s="111" t="s">
        <v>7917</v>
      </c>
      <c r="M146" s="235" t="str">
        <f t="shared" si="8"/>
        <v>99</v>
      </c>
      <c r="N146" s="235" t="str">
        <f t="shared" si="6"/>
        <v>鈴木　雄太 (3)</v>
      </c>
      <c r="O146" s="235" t="str">
        <f t="shared" si="7"/>
        <v>Yuta SUZUKI (99)</v>
      </c>
      <c r="P146" s="117"/>
    </row>
    <row r="147" spans="1:16" x14ac:dyDescent="0.15">
      <c r="A147" s="111">
        <v>146</v>
      </c>
      <c r="B147" s="111" t="s">
        <v>1645</v>
      </c>
      <c r="C147" s="111">
        <v>492200</v>
      </c>
      <c r="D147" s="111" t="s">
        <v>131</v>
      </c>
      <c r="E147" s="111">
        <v>25</v>
      </c>
      <c r="F147" s="111" t="s">
        <v>4204</v>
      </c>
      <c r="G147" s="111" t="s">
        <v>492</v>
      </c>
      <c r="H147" s="111">
        <v>990820</v>
      </c>
      <c r="I147" s="111" t="s">
        <v>7918</v>
      </c>
      <c r="J147" s="111" t="s">
        <v>7919</v>
      </c>
      <c r="K147" s="111" t="s">
        <v>7482</v>
      </c>
      <c r="L147" s="111" t="s">
        <v>7920</v>
      </c>
      <c r="M147" s="235" t="str">
        <f t="shared" si="8"/>
        <v>99</v>
      </c>
      <c r="N147" s="235" t="str">
        <f t="shared" si="6"/>
        <v>高畑　凌太 (3)</v>
      </c>
      <c r="O147" s="235" t="str">
        <f t="shared" si="7"/>
        <v>Ryota TAKAHATA (99)</v>
      </c>
      <c r="P147" s="117"/>
    </row>
    <row r="148" spans="1:16" x14ac:dyDescent="0.15">
      <c r="A148" s="111">
        <v>147</v>
      </c>
      <c r="B148" s="111" t="s">
        <v>1645</v>
      </c>
      <c r="C148" s="111">
        <v>492200</v>
      </c>
      <c r="D148" s="111" t="s">
        <v>131</v>
      </c>
      <c r="E148" s="111">
        <v>23</v>
      </c>
      <c r="F148" s="111" t="s">
        <v>4205</v>
      </c>
      <c r="G148" s="111" t="s">
        <v>493</v>
      </c>
      <c r="H148" s="111">
        <v>990719</v>
      </c>
      <c r="I148" s="111" t="s">
        <v>7921</v>
      </c>
      <c r="J148" s="111" t="s">
        <v>7922</v>
      </c>
      <c r="K148" s="111" t="s">
        <v>7490</v>
      </c>
      <c r="L148" s="111" t="s">
        <v>7923</v>
      </c>
      <c r="M148" s="235" t="str">
        <f t="shared" si="8"/>
        <v>99</v>
      </c>
      <c r="N148" s="235" t="str">
        <f t="shared" si="6"/>
        <v>永田　一輝 (3)</v>
      </c>
      <c r="O148" s="235" t="str">
        <f t="shared" si="7"/>
        <v>Itsuki NAGATA (99)</v>
      </c>
      <c r="P148" s="117"/>
    </row>
    <row r="149" spans="1:16" x14ac:dyDescent="0.15">
      <c r="A149" s="111">
        <v>148</v>
      </c>
      <c r="B149" s="111" t="s">
        <v>1645</v>
      </c>
      <c r="C149" s="111">
        <v>492200</v>
      </c>
      <c r="D149" s="111" t="s">
        <v>131</v>
      </c>
      <c r="E149" s="111">
        <v>26</v>
      </c>
      <c r="F149" s="111" t="s">
        <v>4206</v>
      </c>
      <c r="G149" s="111" t="s">
        <v>494</v>
      </c>
      <c r="H149" s="111">
        <v>990928</v>
      </c>
      <c r="I149" s="111" t="s">
        <v>7924</v>
      </c>
      <c r="J149" s="111" t="s">
        <v>7925</v>
      </c>
      <c r="K149" s="111" t="s">
        <v>7490</v>
      </c>
      <c r="L149" s="111" t="s">
        <v>7926</v>
      </c>
      <c r="M149" s="235" t="str">
        <f t="shared" si="8"/>
        <v>99</v>
      </c>
      <c r="N149" s="235" t="str">
        <f t="shared" si="6"/>
        <v>林　海斗 (3)</v>
      </c>
      <c r="O149" s="235" t="str">
        <f t="shared" si="7"/>
        <v>Kaito HAYASHI (99)</v>
      </c>
      <c r="P149" s="117"/>
    </row>
    <row r="150" spans="1:16" x14ac:dyDescent="0.15">
      <c r="A150" s="111">
        <v>149</v>
      </c>
      <c r="B150" s="111" t="s">
        <v>1645</v>
      </c>
      <c r="C150" s="111">
        <v>492200</v>
      </c>
      <c r="D150" s="111" t="s">
        <v>131</v>
      </c>
      <c r="E150" s="111">
        <v>27</v>
      </c>
      <c r="F150" s="111" t="s">
        <v>4207</v>
      </c>
      <c r="G150" s="111" t="s">
        <v>495</v>
      </c>
      <c r="H150" s="111">
        <v>990714</v>
      </c>
      <c r="I150" s="111" t="s">
        <v>7927</v>
      </c>
      <c r="J150" s="111" t="s">
        <v>7928</v>
      </c>
      <c r="K150" s="111" t="s">
        <v>7490</v>
      </c>
      <c r="L150" s="111" t="s">
        <v>7929</v>
      </c>
      <c r="M150" s="235" t="str">
        <f t="shared" si="8"/>
        <v>99</v>
      </c>
      <c r="N150" s="235" t="str">
        <f t="shared" si="6"/>
        <v>東　直輝 (3)</v>
      </c>
      <c r="O150" s="235" t="str">
        <f t="shared" si="7"/>
        <v>Naoki HIGASHI (99)</v>
      </c>
      <c r="P150" s="117"/>
    </row>
    <row r="151" spans="1:16" x14ac:dyDescent="0.15">
      <c r="A151" s="111">
        <v>150</v>
      </c>
      <c r="B151" s="111" t="s">
        <v>1645</v>
      </c>
      <c r="C151" s="111">
        <v>492200</v>
      </c>
      <c r="D151" s="111" t="s">
        <v>131</v>
      </c>
      <c r="E151" s="111">
        <v>28</v>
      </c>
      <c r="F151" s="111" t="s">
        <v>4208</v>
      </c>
      <c r="G151" s="111" t="s">
        <v>496</v>
      </c>
      <c r="H151" s="111">
        <v>990808</v>
      </c>
      <c r="I151" s="111" t="s">
        <v>7930</v>
      </c>
      <c r="J151" s="111" t="s">
        <v>7931</v>
      </c>
      <c r="K151" s="111" t="s">
        <v>7490</v>
      </c>
      <c r="L151" s="111" t="s">
        <v>7932</v>
      </c>
      <c r="M151" s="235" t="str">
        <f t="shared" si="8"/>
        <v>99</v>
      </c>
      <c r="N151" s="235" t="str">
        <f t="shared" si="6"/>
        <v>吉田　弘道 (3)</v>
      </c>
      <c r="O151" s="235" t="str">
        <f t="shared" si="7"/>
        <v>Hiromichi YOSHIDA (99)</v>
      </c>
      <c r="P151" s="117"/>
    </row>
    <row r="152" spans="1:16" x14ac:dyDescent="0.15">
      <c r="A152" s="111">
        <v>151</v>
      </c>
      <c r="B152" s="111" t="s">
        <v>1645</v>
      </c>
      <c r="C152" s="111">
        <v>492200</v>
      </c>
      <c r="D152" s="111" t="s">
        <v>131</v>
      </c>
      <c r="E152" s="111">
        <v>26</v>
      </c>
      <c r="F152" s="111" t="s">
        <v>4209</v>
      </c>
      <c r="G152" s="111" t="s">
        <v>497</v>
      </c>
      <c r="H152" s="111">
        <v>991228</v>
      </c>
      <c r="I152" s="111" t="s">
        <v>7933</v>
      </c>
      <c r="J152" s="111" t="s">
        <v>7935</v>
      </c>
      <c r="K152" s="111" t="s">
        <v>7490</v>
      </c>
      <c r="L152" s="111" t="s">
        <v>7936</v>
      </c>
      <c r="M152" s="235" t="str">
        <f t="shared" si="8"/>
        <v>99</v>
      </c>
      <c r="N152" s="235" t="str">
        <f t="shared" si="6"/>
        <v>田中　煕 (3)</v>
      </c>
      <c r="O152" s="235" t="str">
        <f t="shared" si="7"/>
        <v>Hikaru TANAKA (99)</v>
      </c>
      <c r="P152" s="117"/>
    </row>
    <row r="153" spans="1:16" x14ac:dyDescent="0.15">
      <c r="A153" s="111">
        <v>152</v>
      </c>
      <c r="B153" s="111" t="s">
        <v>1645</v>
      </c>
      <c r="C153" s="111">
        <v>492200</v>
      </c>
      <c r="D153" s="111" t="s">
        <v>131</v>
      </c>
      <c r="E153" s="111" t="s">
        <v>7937</v>
      </c>
      <c r="F153" s="111" t="s">
        <v>4210</v>
      </c>
      <c r="G153" s="111" t="s">
        <v>498</v>
      </c>
      <c r="H153" s="111">
        <v>990409</v>
      </c>
      <c r="I153" s="111" t="s">
        <v>7938</v>
      </c>
      <c r="J153" s="111" t="s">
        <v>7939</v>
      </c>
      <c r="K153" s="111" t="s">
        <v>7490</v>
      </c>
      <c r="L153" s="111" t="s">
        <v>7940</v>
      </c>
      <c r="M153" s="235" t="str">
        <f t="shared" si="8"/>
        <v>99</v>
      </c>
      <c r="N153" s="235" t="str">
        <f t="shared" si="6"/>
        <v>奥本　隼士 (3)</v>
      </c>
      <c r="O153" s="235" t="str">
        <f t="shared" si="7"/>
        <v>Shunji OKUMOTO (99)</v>
      </c>
      <c r="P153" s="117"/>
    </row>
    <row r="154" spans="1:16" x14ac:dyDescent="0.15">
      <c r="A154" s="111">
        <v>153</v>
      </c>
      <c r="B154" s="111" t="s">
        <v>1645</v>
      </c>
      <c r="C154" s="111">
        <v>492200</v>
      </c>
      <c r="D154" s="111" t="s">
        <v>131</v>
      </c>
      <c r="E154" s="111">
        <v>13</v>
      </c>
      <c r="F154" s="111" t="s">
        <v>4211</v>
      </c>
      <c r="G154" s="111" t="s">
        <v>499</v>
      </c>
      <c r="H154" s="111">
        <v>991013</v>
      </c>
      <c r="I154" s="111" t="s">
        <v>7941</v>
      </c>
      <c r="J154" s="111" t="s">
        <v>7942</v>
      </c>
      <c r="K154" s="111" t="s">
        <v>7490</v>
      </c>
      <c r="L154" s="111" t="s">
        <v>7943</v>
      </c>
      <c r="M154" s="235" t="str">
        <f t="shared" si="8"/>
        <v>99</v>
      </c>
      <c r="N154" s="235" t="str">
        <f t="shared" si="6"/>
        <v>赤川　雅直 (3)</v>
      </c>
      <c r="O154" s="235" t="str">
        <f t="shared" si="7"/>
        <v>Masanao AKAGAWA (99)</v>
      </c>
      <c r="P154" s="117"/>
    </row>
    <row r="155" spans="1:16" x14ac:dyDescent="0.15">
      <c r="A155" s="111">
        <v>154</v>
      </c>
      <c r="B155" s="111" t="s">
        <v>1645</v>
      </c>
      <c r="C155" s="111">
        <v>492200</v>
      </c>
      <c r="D155" s="111" t="s">
        <v>131</v>
      </c>
      <c r="E155" s="111">
        <v>37</v>
      </c>
      <c r="F155" s="111" t="s">
        <v>4212</v>
      </c>
      <c r="G155" s="111" t="s">
        <v>500</v>
      </c>
      <c r="H155" s="111">
        <v>990916</v>
      </c>
      <c r="I155" s="111" t="s">
        <v>7945</v>
      </c>
      <c r="J155" s="111" t="s">
        <v>7946</v>
      </c>
      <c r="K155" s="111" t="s">
        <v>7872</v>
      </c>
      <c r="L155" s="111" t="s">
        <v>7947</v>
      </c>
      <c r="M155" s="235" t="str">
        <f t="shared" si="8"/>
        <v>99</v>
      </c>
      <c r="N155" s="235" t="str">
        <f t="shared" si="6"/>
        <v>三谷　海里 (3)</v>
      </c>
      <c r="O155" s="235" t="str">
        <f t="shared" si="7"/>
        <v>Kairi MITANI (99)</v>
      </c>
      <c r="P155" s="117"/>
    </row>
    <row r="156" spans="1:16" x14ac:dyDescent="0.15">
      <c r="A156" s="111">
        <v>155</v>
      </c>
      <c r="B156" s="111" t="s">
        <v>1645</v>
      </c>
      <c r="C156" s="111">
        <v>492200</v>
      </c>
      <c r="D156" s="111" t="s">
        <v>131</v>
      </c>
      <c r="E156" s="111">
        <v>26</v>
      </c>
      <c r="F156" s="111" t="s">
        <v>4213</v>
      </c>
      <c r="G156" s="111" t="s">
        <v>501</v>
      </c>
      <c r="H156" s="111">
        <v>990429</v>
      </c>
      <c r="I156" s="111" t="s">
        <v>7948</v>
      </c>
      <c r="J156" s="111" t="s">
        <v>7949</v>
      </c>
      <c r="K156" s="111" t="s">
        <v>7494</v>
      </c>
      <c r="L156" s="111" t="s">
        <v>7950</v>
      </c>
      <c r="M156" s="235" t="str">
        <f t="shared" si="8"/>
        <v>99</v>
      </c>
      <c r="N156" s="235" t="str">
        <f t="shared" si="6"/>
        <v>松村　哲平 (3)</v>
      </c>
      <c r="O156" s="235" t="str">
        <f t="shared" si="7"/>
        <v>Teppei MATSUMURA (99)</v>
      </c>
      <c r="P156" s="117"/>
    </row>
    <row r="157" spans="1:16" x14ac:dyDescent="0.15">
      <c r="A157" s="111">
        <v>156</v>
      </c>
      <c r="B157" s="111" t="s">
        <v>1645</v>
      </c>
      <c r="C157" s="111">
        <v>492200</v>
      </c>
      <c r="D157" s="111" t="s">
        <v>131</v>
      </c>
      <c r="E157" s="111">
        <v>22</v>
      </c>
      <c r="F157" s="111" t="s">
        <v>4214</v>
      </c>
      <c r="G157" s="111" t="s">
        <v>502</v>
      </c>
      <c r="H157" s="111">
        <v>990403</v>
      </c>
      <c r="I157" s="111" t="s">
        <v>7952</v>
      </c>
      <c r="J157" s="111" t="s">
        <v>7865</v>
      </c>
      <c r="K157" s="111" t="s">
        <v>7490</v>
      </c>
      <c r="L157" s="111" t="s">
        <v>7953</v>
      </c>
      <c r="M157" s="235" t="str">
        <f t="shared" si="8"/>
        <v>99</v>
      </c>
      <c r="N157" s="235" t="str">
        <f t="shared" si="6"/>
        <v>福田　皓規 (3)</v>
      </c>
      <c r="O157" s="235" t="str">
        <f t="shared" si="7"/>
        <v>Koki FUKUDA (99)</v>
      </c>
      <c r="P157" s="117"/>
    </row>
    <row r="158" spans="1:16" x14ac:dyDescent="0.15">
      <c r="A158" s="111">
        <v>157</v>
      </c>
      <c r="B158" s="111" t="s">
        <v>1645</v>
      </c>
      <c r="C158" s="111">
        <v>492200</v>
      </c>
      <c r="D158" s="111" t="s">
        <v>131</v>
      </c>
      <c r="E158" s="111">
        <v>26</v>
      </c>
      <c r="F158" s="111" t="s">
        <v>4215</v>
      </c>
      <c r="G158" s="111" t="s">
        <v>4216</v>
      </c>
      <c r="H158" s="111">
        <v>991204</v>
      </c>
      <c r="I158" s="111" t="s">
        <v>7954</v>
      </c>
      <c r="J158" s="111" t="s">
        <v>7593</v>
      </c>
      <c r="K158" s="111" t="s">
        <v>7490</v>
      </c>
      <c r="L158" s="111" t="s">
        <v>7955</v>
      </c>
      <c r="M158" s="235" t="str">
        <f t="shared" si="8"/>
        <v>99</v>
      </c>
      <c r="N158" s="235" t="str">
        <f t="shared" si="6"/>
        <v>佐々木　啓輔 (3)</v>
      </c>
      <c r="O158" s="235" t="str">
        <f t="shared" si="7"/>
        <v>Keisuke SASAKI (99)</v>
      </c>
      <c r="P158" s="117"/>
    </row>
    <row r="159" spans="1:16" x14ac:dyDescent="0.15">
      <c r="A159" s="111">
        <v>158</v>
      </c>
      <c r="B159" s="111" t="s">
        <v>1645</v>
      </c>
      <c r="C159" s="111">
        <v>492200</v>
      </c>
      <c r="D159" s="111" t="s">
        <v>131</v>
      </c>
      <c r="E159" s="111">
        <v>16</v>
      </c>
      <c r="F159" s="111" t="s">
        <v>4217</v>
      </c>
      <c r="G159" s="111" t="s">
        <v>4218</v>
      </c>
      <c r="H159" s="111">
        <v>990604</v>
      </c>
      <c r="I159" s="111" t="s">
        <v>7956</v>
      </c>
      <c r="J159" s="111" t="s">
        <v>7957</v>
      </c>
      <c r="K159" s="111" t="s">
        <v>7490</v>
      </c>
      <c r="L159" s="111" t="s">
        <v>7958</v>
      </c>
      <c r="M159" s="235" t="str">
        <f t="shared" si="8"/>
        <v>99</v>
      </c>
      <c r="N159" s="235" t="str">
        <f t="shared" si="6"/>
        <v>石田　昴 (3)</v>
      </c>
      <c r="O159" s="235" t="str">
        <f t="shared" si="7"/>
        <v>Subaru ISHIDA (99)</v>
      </c>
      <c r="P159" s="117"/>
    </row>
    <row r="160" spans="1:16" x14ac:dyDescent="0.15">
      <c r="A160" s="111">
        <v>159</v>
      </c>
      <c r="B160" s="111" t="s">
        <v>1645</v>
      </c>
      <c r="C160" s="111">
        <v>492200</v>
      </c>
      <c r="D160" s="111" t="s">
        <v>131</v>
      </c>
      <c r="E160" s="111">
        <v>27</v>
      </c>
      <c r="F160" s="111" t="s">
        <v>4219</v>
      </c>
      <c r="G160" s="111" t="s">
        <v>4220</v>
      </c>
      <c r="H160" s="111">
        <v>990428</v>
      </c>
      <c r="I160" s="111" t="s">
        <v>7960</v>
      </c>
      <c r="J160" s="111" t="s">
        <v>7961</v>
      </c>
      <c r="K160" s="111" t="s">
        <v>7516</v>
      </c>
      <c r="L160" s="111" t="s">
        <v>7962</v>
      </c>
      <c r="M160" s="235" t="str">
        <f t="shared" si="8"/>
        <v>99</v>
      </c>
      <c r="N160" s="235" t="str">
        <f t="shared" si="6"/>
        <v>内藤　俊之 (3)</v>
      </c>
      <c r="O160" s="235" t="str">
        <f t="shared" si="7"/>
        <v>Toshiyuki NAITO (99)</v>
      </c>
      <c r="P160" s="117"/>
    </row>
    <row r="161" spans="1:16" x14ac:dyDescent="0.15">
      <c r="A161" s="111">
        <v>160</v>
      </c>
      <c r="B161" s="111" t="s">
        <v>1645</v>
      </c>
      <c r="C161" s="111">
        <v>492200</v>
      </c>
      <c r="D161" s="111" t="s">
        <v>131</v>
      </c>
      <c r="E161" s="111">
        <v>37</v>
      </c>
      <c r="F161" s="111" t="s">
        <v>4222</v>
      </c>
      <c r="G161" s="111" t="s">
        <v>4223</v>
      </c>
      <c r="H161" s="111">
        <v>990611</v>
      </c>
      <c r="I161" s="111" t="s">
        <v>7963</v>
      </c>
      <c r="J161" s="111" t="s">
        <v>7964</v>
      </c>
      <c r="K161" s="111" t="s">
        <v>7872</v>
      </c>
      <c r="L161" s="111" t="s">
        <v>7965</v>
      </c>
      <c r="M161" s="235" t="str">
        <f t="shared" si="8"/>
        <v>99</v>
      </c>
      <c r="N161" s="235" t="str">
        <f t="shared" si="6"/>
        <v>山下　和毅 (3)</v>
      </c>
      <c r="O161" s="235" t="str">
        <f t="shared" si="7"/>
        <v>Kazuki YAMASHITA (99)</v>
      </c>
      <c r="P161" s="117"/>
    </row>
    <row r="162" spans="1:16" x14ac:dyDescent="0.15">
      <c r="A162" s="111">
        <v>161</v>
      </c>
      <c r="B162" s="111" t="s">
        <v>1645</v>
      </c>
      <c r="C162" s="111">
        <v>492200</v>
      </c>
      <c r="D162" s="111" t="s">
        <v>131</v>
      </c>
      <c r="E162" s="111">
        <v>27</v>
      </c>
      <c r="F162" s="111" t="s">
        <v>4224</v>
      </c>
      <c r="G162" s="111" t="s">
        <v>4225</v>
      </c>
      <c r="H162" s="111">
        <v>981227</v>
      </c>
      <c r="I162" s="111" t="s">
        <v>7966</v>
      </c>
      <c r="J162" s="111" t="s">
        <v>7967</v>
      </c>
      <c r="K162" s="111" t="s">
        <v>7872</v>
      </c>
      <c r="L162" s="111" t="s">
        <v>7968</v>
      </c>
      <c r="M162" s="235" t="str">
        <f t="shared" si="8"/>
        <v>98</v>
      </c>
      <c r="N162" s="235" t="str">
        <f t="shared" si="6"/>
        <v>名手　一生 (3)</v>
      </c>
      <c r="O162" s="235" t="str">
        <f t="shared" si="7"/>
        <v>Issei NATE (98)</v>
      </c>
      <c r="P162" s="117"/>
    </row>
    <row r="163" spans="1:16" x14ac:dyDescent="0.15">
      <c r="A163" s="111">
        <v>162</v>
      </c>
      <c r="B163" s="111" t="s">
        <v>1645</v>
      </c>
      <c r="C163" s="111">
        <v>492200</v>
      </c>
      <c r="D163" s="111" t="s">
        <v>131</v>
      </c>
      <c r="E163" s="111">
        <v>21</v>
      </c>
      <c r="F163" s="111" t="s">
        <v>4226</v>
      </c>
      <c r="G163" s="111" t="s">
        <v>4227</v>
      </c>
      <c r="H163" s="111">
        <v>991013</v>
      </c>
      <c r="I163" s="111" t="s">
        <v>7969</v>
      </c>
      <c r="J163" s="111" t="s">
        <v>7970</v>
      </c>
      <c r="K163" s="111" t="s">
        <v>7872</v>
      </c>
      <c r="L163" s="111" t="s">
        <v>7971</v>
      </c>
      <c r="M163" s="235" t="str">
        <f t="shared" si="8"/>
        <v>99</v>
      </c>
      <c r="N163" s="235" t="str">
        <f t="shared" si="6"/>
        <v>峯浦　惇 (3)</v>
      </c>
      <c r="O163" s="235" t="str">
        <f t="shared" si="7"/>
        <v>Jyun MINEURA (99)</v>
      </c>
      <c r="P163" s="117"/>
    </row>
    <row r="164" spans="1:16" x14ac:dyDescent="0.15">
      <c r="A164" s="111">
        <v>163</v>
      </c>
      <c r="B164" s="111" t="s">
        <v>1645</v>
      </c>
      <c r="C164" s="111">
        <v>492200</v>
      </c>
      <c r="D164" s="111" t="s">
        <v>131</v>
      </c>
      <c r="E164" s="111">
        <v>23</v>
      </c>
      <c r="F164" s="111" t="s">
        <v>4228</v>
      </c>
      <c r="G164" s="111" t="s">
        <v>4229</v>
      </c>
      <c r="H164" s="111">
        <v>990704</v>
      </c>
      <c r="I164" s="111" t="s">
        <v>7972</v>
      </c>
      <c r="J164" s="111" t="s">
        <v>7973</v>
      </c>
      <c r="K164" s="111" t="s">
        <v>7606</v>
      </c>
      <c r="L164" s="111" t="s">
        <v>7974</v>
      </c>
      <c r="M164" s="235" t="str">
        <f t="shared" si="8"/>
        <v>99</v>
      </c>
      <c r="N164" s="235" t="str">
        <f t="shared" si="6"/>
        <v>近藤　理久 (3)</v>
      </c>
      <c r="O164" s="235" t="str">
        <f t="shared" si="7"/>
        <v>Riku KONDO (99)</v>
      </c>
      <c r="P164" s="117"/>
    </row>
    <row r="165" spans="1:16" x14ac:dyDescent="0.15">
      <c r="A165" s="111">
        <v>164</v>
      </c>
      <c r="B165" s="111" t="s">
        <v>1645</v>
      </c>
      <c r="C165" s="111">
        <v>492200</v>
      </c>
      <c r="D165" s="111" t="s">
        <v>131</v>
      </c>
      <c r="E165" s="111">
        <v>25</v>
      </c>
      <c r="F165" s="111" t="s">
        <v>4230</v>
      </c>
      <c r="G165" s="111" t="s">
        <v>4231</v>
      </c>
      <c r="H165" s="111">
        <v>991023</v>
      </c>
      <c r="I165" s="111" t="s">
        <v>7975</v>
      </c>
      <c r="J165" s="111" t="s">
        <v>7976</v>
      </c>
      <c r="K165" s="111" t="s">
        <v>7606</v>
      </c>
      <c r="L165" s="111" t="s">
        <v>7977</v>
      </c>
      <c r="M165" s="235" t="str">
        <f t="shared" si="8"/>
        <v>99</v>
      </c>
      <c r="N165" s="235" t="str">
        <f t="shared" si="6"/>
        <v>藤原　祥人 (3)</v>
      </c>
      <c r="O165" s="235" t="str">
        <f t="shared" si="7"/>
        <v>Akito FUJIHARA (99)</v>
      </c>
      <c r="P165" s="117"/>
    </row>
    <row r="166" spans="1:16" x14ac:dyDescent="0.15">
      <c r="A166" s="111">
        <v>165</v>
      </c>
      <c r="B166" s="111" t="s">
        <v>1645</v>
      </c>
      <c r="C166" s="111">
        <v>492200</v>
      </c>
      <c r="D166" s="111" t="s">
        <v>131</v>
      </c>
      <c r="E166" s="111">
        <v>25</v>
      </c>
      <c r="F166" s="111" t="s">
        <v>4232</v>
      </c>
      <c r="G166" s="111" t="s">
        <v>4233</v>
      </c>
      <c r="H166" s="111">
        <v>990715</v>
      </c>
      <c r="I166" s="111" t="s">
        <v>7978</v>
      </c>
      <c r="J166" s="111" t="s">
        <v>7979</v>
      </c>
      <c r="K166" s="111" t="s">
        <v>7501</v>
      </c>
      <c r="L166" s="111" t="s">
        <v>7980</v>
      </c>
      <c r="M166" s="235" t="str">
        <f t="shared" si="8"/>
        <v>99</v>
      </c>
      <c r="N166" s="235" t="str">
        <f t="shared" si="6"/>
        <v>野村　優太 (3)</v>
      </c>
      <c r="O166" s="235" t="str">
        <f t="shared" si="7"/>
        <v>Yuta NOMURA (99)</v>
      </c>
      <c r="P166" s="117"/>
    </row>
    <row r="167" spans="1:16" x14ac:dyDescent="0.15">
      <c r="A167" s="111">
        <v>166</v>
      </c>
      <c r="B167" s="111" t="s">
        <v>1645</v>
      </c>
      <c r="C167" s="111">
        <v>492200</v>
      </c>
      <c r="D167" s="111" t="s">
        <v>131</v>
      </c>
      <c r="E167" s="111">
        <v>23</v>
      </c>
      <c r="F167" s="111" t="s">
        <v>4234</v>
      </c>
      <c r="G167" s="111" t="s">
        <v>4235</v>
      </c>
      <c r="H167" s="111">
        <v>990618</v>
      </c>
      <c r="I167" s="111" t="s">
        <v>7982</v>
      </c>
      <c r="J167" s="111" t="s">
        <v>7983</v>
      </c>
      <c r="K167" s="111" t="s">
        <v>7490</v>
      </c>
      <c r="L167" s="111" t="s">
        <v>7984</v>
      </c>
      <c r="M167" s="235" t="str">
        <f t="shared" si="8"/>
        <v>99</v>
      </c>
      <c r="N167" s="235" t="str">
        <f t="shared" si="6"/>
        <v>木村　寿樹 (3)</v>
      </c>
      <c r="O167" s="235" t="str">
        <f t="shared" si="7"/>
        <v>Toshiki KIMURA (99)</v>
      </c>
      <c r="P167" s="117"/>
    </row>
    <row r="168" spans="1:16" x14ac:dyDescent="0.15">
      <c r="A168" s="111">
        <v>167</v>
      </c>
      <c r="B168" s="111" t="s">
        <v>1645</v>
      </c>
      <c r="C168" s="111">
        <v>492200</v>
      </c>
      <c r="D168" s="111" t="s">
        <v>131</v>
      </c>
      <c r="E168" s="111">
        <v>17</v>
      </c>
      <c r="F168" s="111" t="s">
        <v>4237</v>
      </c>
      <c r="G168" s="111" t="s">
        <v>4238</v>
      </c>
      <c r="H168" s="111" t="s">
        <v>2074</v>
      </c>
      <c r="I168" s="111" t="s">
        <v>7986</v>
      </c>
      <c r="J168" s="111" t="s">
        <v>7987</v>
      </c>
      <c r="K168" s="111" t="s">
        <v>7494</v>
      </c>
      <c r="L168" s="111" t="s">
        <v>7988</v>
      </c>
      <c r="M168" s="235" t="str">
        <f t="shared" si="8"/>
        <v>00</v>
      </c>
      <c r="N168" s="235" t="str">
        <f t="shared" si="6"/>
        <v>中河　和也 (3)</v>
      </c>
      <c r="O168" s="235" t="str">
        <f t="shared" si="7"/>
        <v>Kazuya NAKAGAWA (00)</v>
      </c>
      <c r="P168" s="117"/>
    </row>
    <row r="169" spans="1:16" x14ac:dyDescent="0.15">
      <c r="A169" s="111">
        <v>168</v>
      </c>
      <c r="B169" s="111" t="s">
        <v>1645</v>
      </c>
      <c r="C169" s="111">
        <v>492200</v>
      </c>
      <c r="D169" s="111" t="s">
        <v>131</v>
      </c>
      <c r="E169" s="111">
        <v>27</v>
      </c>
      <c r="F169" s="111" t="s">
        <v>4239</v>
      </c>
      <c r="G169" s="111" t="s">
        <v>4240</v>
      </c>
      <c r="H169" s="111">
        <v>991222</v>
      </c>
      <c r="I169" s="111" t="s">
        <v>7693</v>
      </c>
      <c r="J169" s="111" t="s">
        <v>7989</v>
      </c>
      <c r="K169" s="111" t="s">
        <v>7494</v>
      </c>
      <c r="L169" s="111" t="s">
        <v>7990</v>
      </c>
      <c r="M169" s="235" t="str">
        <f t="shared" si="8"/>
        <v>99</v>
      </c>
      <c r="N169" s="235" t="str">
        <f t="shared" si="6"/>
        <v>竹内　啓朗 (3)</v>
      </c>
      <c r="O169" s="235" t="str">
        <f t="shared" si="7"/>
        <v>Yoshiro TAKEUCHI (99)</v>
      </c>
      <c r="P169" s="117"/>
    </row>
    <row r="170" spans="1:16" x14ac:dyDescent="0.15">
      <c r="A170" s="111">
        <v>169</v>
      </c>
      <c r="B170" s="111" t="s">
        <v>1645</v>
      </c>
      <c r="C170" s="111">
        <v>492200</v>
      </c>
      <c r="D170" s="111" t="s">
        <v>131</v>
      </c>
      <c r="E170" s="111">
        <v>40</v>
      </c>
      <c r="F170" s="111" t="s">
        <v>4241</v>
      </c>
      <c r="G170" s="111" t="s">
        <v>4242</v>
      </c>
      <c r="H170" s="111">
        <v>990915</v>
      </c>
      <c r="I170" s="111" t="s">
        <v>7739</v>
      </c>
      <c r="J170" s="111" t="s">
        <v>7991</v>
      </c>
      <c r="K170" s="111" t="s">
        <v>7494</v>
      </c>
      <c r="L170" s="111" t="s">
        <v>7992</v>
      </c>
      <c r="M170" s="235" t="str">
        <f t="shared" si="8"/>
        <v>99</v>
      </c>
      <c r="N170" s="235" t="str">
        <f t="shared" si="6"/>
        <v>田川　大地 (3)</v>
      </c>
      <c r="O170" s="235" t="str">
        <f t="shared" si="7"/>
        <v>Daichi TAGAWA (99)</v>
      </c>
      <c r="P170" s="117"/>
    </row>
    <row r="171" spans="1:16" x14ac:dyDescent="0.15">
      <c r="A171" s="111">
        <v>170</v>
      </c>
      <c r="B171" s="111" t="s">
        <v>1645</v>
      </c>
      <c r="C171" s="111">
        <v>492200</v>
      </c>
      <c r="D171" s="111" t="s">
        <v>131</v>
      </c>
      <c r="E171" s="111">
        <v>28</v>
      </c>
      <c r="F171" s="111" t="s">
        <v>4243</v>
      </c>
      <c r="G171" s="111" t="s">
        <v>4244</v>
      </c>
      <c r="H171" s="111">
        <v>990516</v>
      </c>
      <c r="I171" s="111" t="s">
        <v>7993</v>
      </c>
      <c r="J171" s="111" t="s">
        <v>7994</v>
      </c>
      <c r="K171" s="111" t="s">
        <v>7494</v>
      </c>
      <c r="L171" s="111" t="s">
        <v>7995</v>
      </c>
      <c r="M171" s="235" t="str">
        <f t="shared" si="8"/>
        <v>99</v>
      </c>
      <c r="N171" s="235" t="str">
        <f t="shared" si="6"/>
        <v>内藤　大貴 (3)</v>
      </c>
      <c r="O171" s="235" t="str">
        <f t="shared" si="7"/>
        <v>Daiki NAITO (99)</v>
      </c>
      <c r="P171" s="117"/>
    </row>
    <row r="172" spans="1:16" x14ac:dyDescent="0.15">
      <c r="A172" s="111">
        <v>171</v>
      </c>
      <c r="B172" s="111" t="s">
        <v>1645</v>
      </c>
      <c r="C172" s="111">
        <v>492200</v>
      </c>
      <c r="D172" s="111" t="s">
        <v>131</v>
      </c>
      <c r="E172" s="111">
        <v>27</v>
      </c>
      <c r="F172" s="111" t="s">
        <v>4245</v>
      </c>
      <c r="G172" s="111" t="s">
        <v>4246</v>
      </c>
      <c r="H172" s="111">
        <v>990924</v>
      </c>
      <c r="I172" s="111" t="s">
        <v>7996</v>
      </c>
      <c r="J172" s="111" t="s">
        <v>7997</v>
      </c>
      <c r="K172" s="111" t="s">
        <v>7490</v>
      </c>
      <c r="L172" s="111" t="s">
        <v>7998</v>
      </c>
      <c r="M172" s="235" t="str">
        <f t="shared" si="8"/>
        <v>99</v>
      </c>
      <c r="N172" s="235" t="str">
        <f t="shared" si="6"/>
        <v>増田　健太 (3)</v>
      </c>
      <c r="O172" s="235" t="str">
        <f t="shared" si="7"/>
        <v>Kenta MASUDA (99)</v>
      </c>
      <c r="P172" s="117"/>
    </row>
    <row r="173" spans="1:16" x14ac:dyDescent="0.15">
      <c r="A173" s="111">
        <v>172</v>
      </c>
      <c r="B173" s="111" t="s">
        <v>1645</v>
      </c>
      <c r="C173" s="111">
        <v>492200</v>
      </c>
      <c r="D173" s="111" t="s">
        <v>131</v>
      </c>
      <c r="E173" s="111">
        <v>26</v>
      </c>
      <c r="F173" s="111" t="s">
        <v>4247</v>
      </c>
      <c r="G173" s="111" t="s">
        <v>4248</v>
      </c>
      <c r="H173" s="111">
        <v>990822</v>
      </c>
      <c r="I173" s="111" t="s">
        <v>7999</v>
      </c>
      <c r="J173" s="111" t="s">
        <v>8001</v>
      </c>
      <c r="K173" s="111" t="s">
        <v>7490</v>
      </c>
      <c r="L173" s="111" t="s">
        <v>8002</v>
      </c>
      <c r="M173" s="235" t="str">
        <f t="shared" si="8"/>
        <v>99</v>
      </c>
      <c r="N173" s="235" t="str">
        <f t="shared" si="6"/>
        <v>松尾　柾 (3)</v>
      </c>
      <c r="O173" s="235" t="str">
        <f t="shared" si="7"/>
        <v>Masaki MATSUO (99)</v>
      </c>
      <c r="P173" s="117"/>
    </row>
    <row r="174" spans="1:16" x14ac:dyDescent="0.15">
      <c r="A174" s="111">
        <v>173</v>
      </c>
      <c r="B174" s="111" t="s">
        <v>1645</v>
      </c>
      <c r="C174" s="111">
        <v>492200</v>
      </c>
      <c r="D174" s="111" t="s">
        <v>139</v>
      </c>
      <c r="E174" s="111">
        <v>26</v>
      </c>
      <c r="F174" s="111" t="s">
        <v>4249</v>
      </c>
      <c r="G174" s="111" t="s">
        <v>4250</v>
      </c>
      <c r="H174" s="111" t="s">
        <v>2326</v>
      </c>
      <c r="I174" s="111" t="s">
        <v>7930</v>
      </c>
      <c r="J174" s="111" t="s">
        <v>8003</v>
      </c>
      <c r="K174" s="111" t="s">
        <v>7490</v>
      </c>
      <c r="L174" s="111" t="s">
        <v>8004</v>
      </c>
      <c r="M174" s="235" t="str">
        <f t="shared" si="8"/>
        <v>00</v>
      </c>
      <c r="N174" s="235" t="str">
        <f t="shared" si="6"/>
        <v>吉田　龍誠 (2)</v>
      </c>
      <c r="O174" s="235" t="str">
        <f t="shared" si="7"/>
        <v>Ryusei YOSHIDA (00)</v>
      </c>
      <c r="P174" s="117"/>
    </row>
    <row r="175" spans="1:16" x14ac:dyDescent="0.15">
      <c r="A175" s="111">
        <v>174</v>
      </c>
      <c r="B175" s="111" t="s">
        <v>1645</v>
      </c>
      <c r="C175" s="111">
        <v>492200</v>
      </c>
      <c r="D175" s="111" t="s">
        <v>139</v>
      </c>
      <c r="E175" s="111">
        <v>29</v>
      </c>
      <c r="F175" s="111" t="s">
        <v>4251</v>
      </c>
      <c r="G175" s="111" t="s">
        <v>4252</v>
      </c>
      <c r="H175" s="111" t="s">
        <v>4253</v>
      </c>
      <c r="I175" s="111" t="s">
        <v>8006</v>
      </c>
      <c r="J175" s="111" t="s">
        <v>8007</v>
      </c>
      <c r="K175" s="111" t="s">
        <v>7516</v>
      </c>
      <c r="L175" s="111" t="s">
        <v>8008</v>
      </c>
      <c r="M175" s="235" t="str">
        <f t="shared" si="8"/>
        <v>01</v>
      </c>
      <c r="N175" s="235" t="str">
        <f t="shared" si="6"/>
        <v>平塚　健太郎 (2)</v>
      </c>
      <c r="O175" s="235" t="str">
        <f t="shared" si="7"/>
        <v>Kentaro HIRATSUKA (01)</v>
      </c>
      <c r="P175" s="117"/>
    </row>
    <row r="176" spans="1:16" x14ac:dyDescent="0.15">
      <c r="A176" s="111">
        <v>175</v>
      </c>
      <c r="B176" s="111" t="s">
        <v>1645</v>
      </c>
      <c r="C176" s="111">
        <v>492200</v>
      </c>
      <c r="D176" s="111" t="s">
        <v>139</v>
      </c>
      <c r="E176" s="111">
        <v>19</v>
      </c>
      <c r="F176" s="111" t="s">
        <v>4254</v>
      </c>
      <c r="G176" s="111" t="s">
        <v>4255</v>
      </c>
      <c r="H176" s="111" t="s">
        <v>4256</v>
      </c>
      <c r="I176" s="111" t="s">
        <v>8009</v>
      </c>
      <c r="J176" s="111" t="s">
        <v>8010</v>
      </c>
      <c r="K176" s="111" t="s">
        <v>7872</v>
      </c>
      <c r="L176" s="111" t="s">
        <v>8011</v>
      </c>
      <c r="M176" s="235" t="str">
        <f t="shared" si="8"/>
        <v>01</v>
      </c>
      <c r="N176" s="235" t="str">
        <f t="shared" si="6"/>
        <v>安東　竜平 (2)</v>
      </c>
      <c r="O176" s="235" t="str">
        <f t="shared" si="7"/>
        <v>Ryuhei ANDO (01)</v>
      </c>
      <c r="P176" s="117"/>
    </row>
    <row r="177" spans="1:16" x14ac:dyDescent="0.15">
      <c r="A177" s="111">
        <v>176</v>
      </c>
      <c r="B177" s="111" t="s">
        <v>1645</v>
      </c>
      <c r="C177" s="111">
        <v>492200</v>
      </c>
      <c r="D177" s="111" t="s">
        <v>139</v>
      </c>
      <c r="E177" s="111">
        <v>23</v>
      </c>
      <c r="F177" s="111" t="s">
        <v>4257</v>
      </c>
      <c r="G177" s="111" t="s">
        <v>4258</v>
      </c>
      <c r="H177" s="111" t="s">
        <v>2090</v>
      </c>
      <c r="I177" s="111" t="s">
        <v>8012</v>
      </c>
      <c r="J177" s="111" t="s">
        <v>7641</v>
      </c>
      <c r="K177" s="111" t="s">
        <v>7490</v>
      </c>
      <c r="L177" s="111" t="s">
        <v>8013</v>
      </c>
      <c r="M177" s="235" t="str">
        <f t="shared" si="8"/>
        <v>00</v>
      </c>
      <c r="N177" s="235" t="str">
        <f t="shared" si="6"/>
        <v>藤田　匠海 (2)</v>
      </c>
      <c r="O177" s="235" t="str">
        <f t="shared" si="7"/>
        <v>Takumi FUJITA (00)</v>
      </c>
      <c r="P177" s="117"/>
    </row>
    <row r="178" spans="1:16" x14ac:dyDescent="0.15">
      <c r="A178" s="111">
        <v>177</v>
      </c>
      <c r="B178" s="111" t="s">
        <v>1645</v>
      </c>
      <c r="C178" s="111">
        <v>492200</v>
      </c>
      <c r="D178" s="111" t="s">
        <v>139</v>
      </c>
      <c r="E178" s="111">
        <v>26</v>
      </c>
      <c r="F178" s="111" t="s">
        <v>4260</v>
      </c>
      <c r="G178" s="111" t="s">
        <v>4261</v>
      </c>
      <c r="H178" s="111" t="s">
        <v>4262</v>
      </c>
      <c r="I178" s="111" t="s">
        <v>8014</v>
      </c>
      <c r="J178" s="111" t="s">
        <v>8015</v>
      </c>
      <c r="K178" s="111" t="s">
        <v>7490</v>
      </c>
      <c r="L178" s="111" t="s">
        <v>8016</v>
      </c>
      <c r="M178" s="235" t="str">
        <f t="shared" si="8"/>
        <v>01</v>
      </c>
      <c r="N178" s="235" t="str">
        <f t="shared" si="6"/>
        <v>小島　勇人 (2)</v>
      </c>
      <c r="O178" s="235" t="str">
        <f t="shared" si="7"/>
        <v>Yuto KOJIMA (01)</v>
      </c>
      <c r="P178" s="117"/>
    </row>
    <row r="179" spans="1:16" x14ac:dyDescent="0.15">
      <c r="A179" s="111">
        <v>178</v>
      </c>
      <c r="B179" s="111" t="s">
        <v>1645</v>
      </c>
      <c r="C179" s="111">
        <v>492200</v>
      </c>
      <c r="D179" s="111" t="s">
        <v>139</v>
      </c>
      <c r="E179" s="111">
        <v>21</v>
      </c>
      <c r="F179" s="111" t="s">
        <v>4263</v>
      </c>
      <c r="G179" s="111" t="s">
        <v>4264</v>
      </c>
      <c r="H179" s="111" t="s">
        <v>2163</v>
      </c>
      <c r="I179" s="111" t="s">
        <v>8017</v>
      </c>
      <c r="J179" s="111" t="s">
        <v>8018</v>
      </c>
      <c r="K179" s="111" t="s">
        <v>7490</v>
      </c>
      <c r="L179" s="111" t="s">
        <v>8019</v>
      </c>
      <c r="M179" s="235" t="str">
        <f t="shared" si="8"/>
        <v>00</v>
      </c>
      <c r="N179" s="235" t="str">
        <f t="shared" si="6"/>
        <v>山田　真生 (2)</v>
      </c>
      <c r="O179" s="235" t="str">
        <f t="shared" si="7"/>
        <v>Maki YAMADA (00)</v>
      </c>
      <c r="P179" s="117"/>
    </row>
    <row r="180" spans="1:16" x14ac:dyDescent="0.15">
      <c r="A180" s="111">
        <v>179</v>
      </c>
      <c r="B180" s="111" t="s">
        <v>1645</v>
      </c>
      <c r="C180" s="111">
        <v>492200</v>
      </c>
      <c r="D180" s="111" t="s">
        <v>139</v>
      </c>
      <c r="E180" s="111">
        <v>26</v>
      </c>
      <c r="F180" s="111" t="s">
        <v>4266</v>
      </c>
      <c r="G180" s="111" t="s">
        <v>4267</v>
      </c>
      <c r="H180" s="111" t="s">
        <v>3233</v>
      </c>
      <c r="I180" s="111" t="s">
        <v>8020</v>
      </c>
      <c r="J180" s="111" t="s">
        <v>8021</v>
      </c>
      <c r="K180" s="111" t="s">
        <v>7516</v>
      </c>
      <c r="L180" s="111" t="s">
        <v>8022</v>
      </c>
      <c r="M180" s="235" t="str">
        <f t="shared" si="8"/>
        <v>00</v>
      </c>
      <c r="N180" s="235" t="str">
        <f t="shared" si="6"/>
        <v>松山　旭良 (2)</v>
      </c>
      <c r="O180" s="235" t="str">
        <f t="shared" si="7"/>
        <v>Akira MATSUYAMA (00)</v>
      </c>
      <c r="P180" s="117"/>
    </row>
    <row r="181" spans="1:16" x14ac:dyDescent="0.15">
      <c r="A181" s="111">
        <v>180</v>
      </c>
      <c r="B181" s="111" t="s">
        <v>1645</v>
      </c>
      <c r="C181" s="111">
        <v>492200</v>
      </c>
      <c r="D181" s="111" t="s">
        <v>139</v>
      </c>
      <c r="E181" s="111">
        <v>28</v>
      </c>
      <c r="F181" s="111" t="s">
        <v>4268</v>
      </c>
      <c r="G181" s="111" t="s">
        <v>4269</v>
      </c>
      <c r="H181" s="111" t="s">
        <v>2160</v>
      </c>
      <c r="I181" s="111" t="s">
        <v>8023</v>
      </c>
      <c r="J181" s="111" t="s">
        <v>7822</v>
      </c>
      <c r="K181" s="111" t="s">
        <v>7516</v>
      </c>
      <c r="L181" s="111" t="s">
        <v>8024</v>
      </c>
      <c r="M181" s="235" t="str">
        <f t="shared" si="8"/>
        <v>00</v>
      </c>
      <c r="N181" s="235" t="str">
        <f t="shared" si="6"/>
        <v>松嶋　陸 (2)</v>
      </c>
      <c r="O181" s="235" t="str">
        <f t="shared" si="7"/>
        <v>Riku MATSUSHIMA (00)</v>
      </c>
      <c r="P181" s="117"/>
    </row>
    <row r="182" spans="1:16" x14ac:dyDescent="0.15">
      <c r="A182" s="111">
        <v>181</v>
      </c>
      <c r="B182" s="111" t="s">
        <v>1645</v>
      </c>
      <c r="C182" s="111">
        <v>492200</v>
      </c>
      <c r="D182" s="111" t="s">
        <v>139</v>
      </c>
      <c r="E182" s="111">
        <v>21</v>
      </c>
      <c r="F182" s="111" t="s">
        <v>4270</v>
      </c>
      <c r="G182" s="111" t="s">
        <v>4271</v>
      </c>
      <c r="H182" s="111" t="s">
        <v>4272</v>
      </c>
      <c r="I182" s="111" t="s">
        <v>8025</v>
      </c>
      <c r="J182" s="111" t="s">
        <v>8026</v>
      </c>
      <c r="K182" s="111" t="s">
        <v>7516</v>
      </c>
      <c r="L182" s="111" t="s">
        <v>8027</v>
      </c>
      <c r="M182" s="235" t="str">
        <f t="shared" si="8"/>
        <v>01</v>
      </c>
      <c r="N182" s="235" t="str">
        <f t="shared" si="6"/>
        <v>多和田　旭 (2)</v>
      </c>
      <c r="O182" s="235" t="str">
        <f t="shared" si="7"/>
        <v>Asahi TAWADA (01)</v>
      </c>
      <c r="P182" s="117"/>
    </row>
    <row r="183" spans="1:16" x14ac:dyDescent="0.15">
      <c r="A183" s="111">
        <v>182</v>
      </c>
      <c r="B183" s="111" t="s">
        <v>1645</v>
      </c>
      <c r="C183" s="111">
        <v>492200</v>
      </c>
      <c r="D183" s="111" t="s">
        <v>139</v>
      </c>
      <c r="E183" s="111">
        <v>23</v>
      </c>
      <c r="F183" s="111" t="s">
        <v>4273</v>
      </c>
      <c r="G183" s="111" t="s">
        <v>4274</v>
      </c>
      <c r="H183" s="111" t="s">
        <v>4275</v>
      </c>
      <c r="I183" s="111" t="s">
        <v>8028</v>
      </c>
      <c r="J183" s="111" t="s">
        <v>8029</v>
      </c>
      <c r="K183" s="111" t="s">
        <v>7516</v>
      </c>
      <c r="L183" s="111" t="s">
        <v>8030</v>
      </c>
      <c r="M183" s="235" t="str">
        <f t="shared" si="8"/>
        <v>01</v>
      </c>
      <c r="N183" s="235" t="str">
        <f t="shared" si="6"/>
        <v>野瀬　大輝 (2)</v>
      </c>
      <c r="O183" s="235" t="str">
        <f t="shared" si="7"/>
        <v>Daiki NOSE (01)</v>
      </c>
      <c r="P183" s="117"/>
    </row>
    <row r="184" spans="1:16" x14ac:dyDescent="0.15">
      <c r="A184" s="111">
        <v>183</v>
      </c>
      <c r="B184" s="111" t="s">
        <v>1645</v>
      </c>
      <c r="C184" s="111">
        <v>492200</v>
      </c>
      <c r="D184" s="111" t="s">
        <v>139</v>
      </c>
      <c r="E184" s="111">
        <v>26</v>
      </c>
      <c r="F184" s="111" t="s">
        <v>4276</v>
      </c>
      <c r="G184" s="111" t="s">
        <v>4277</v>
      </c>
      <c r="H184" s="111" t="s">
        <v>4278</v>
      </c>
      <c r="I184" s="111" t="s">
        <v>8031</v>
      </c>
      <c r="J184" s="111" t="s">
        <v>8032</v>
      </c>
      <c r="K184" s="111" t="s">
        <v>7516</v>
      </c>
      <c r="L184" s="111" t="s">
        <v>8033</v>
      </c>
      <c r="M184" s="235" t="str">
        <f t="shared" si="8"/>
        <v>00</v>
      </c>
      <c r="N184" s="235" t="str">
        <f t="shared" si="6"/>
        <v>松川　直央 (2)</v>
      </c>
      <c r="O184" s="235" t="str">
        <f t="shared" si="7"/>
        <v>Nao MATSUKAWA (00)</v>
      </c>
      <c r="P184" s="117"/>
    </row>
    <row r="185" spans="1:16" x14ac:dyDescent="0.15">
      <c r="A185" s="111">
        <v>184</v>
      </c>
      <c r="B185" s="111" t="s">
        <v>1645</v>
      </c>
      <c r="C185" s="111">
        <v>492200</v>
      </c>
      <c r="D185" s="111" t="s">
        <v>139</v>
      </c>
      <c r="E185" s="111">
        <v>27</v>
      </c>
      <c r="F185" s="111" t="s">
        <v>4279</v>
      </c>
      <c r="G185" s="111" t="s">
        <v>4280</v>
      </c>
      <c r="H185" s="111" t="s">
        <v>4075</v>
      </c>
      <c r="I185" s="111" t="s">
        <v>8034</v>
      </c>
      <c r="J185" s="111" t="s">
        <v>8035</v>
      </c>
      <c r="K185" s="111" t="s">
        <v>7516</v>
      </c>
      <c r="L185" s="111" t="s">
        <v>8036</v>
      </c>
      <c r="M185" s="235" t="str">
        <f t="shared" si="8"/>
        <v>00</v>
      </c>
      <c r="N185" s="235" t="str">
        <f t="shared" si="6"/>
        <v>五十川　剛史 (2)</v>
      </c>
      <c r="O185" s="235" t="str">
        <f t="shared" si="7"/>
        <v>Tsuyoshi ISOGAWA (00)</v>
      </c>
      <c r="P185" s="117"/>
    </row>
    <row r="186" spans="1:16" x14ac:dyDescent="0.15">
      <c r="A186" s="111">
        <v>185</v>
      </c>
      <c r="B186" s="111" t="s">
        <v>1645</v>
      </c>
      <c r="C186" s="111">
        <v>492200</v>
      </c>
      <c r="D186" s="111" t="s">
        <v>139</v>
      </c>
      <c r="E186" s="111">
        <v>27</v>
      </c>
      <c r="F186" s="111" t="s">
        <v>4281</v>
      </c>
      <c r="G186" s="111" t="s">
        <v>4282</v>
      </c>
      <c r="H186" s="111" t="s">
        <v>2017</v>
      </c>
      <c r="I186" s="111" t="s">
        <v>8037</v>
      </c>
      <c r="J186" s="111" t="s">
        <v>8038</v>
      </c>
      <c r="K186" s="111" t="s">
        <v>7516</v>
      </c>
      <c r="L186" s="111" t="s">
        <v>8039</v>
      </c>
      <c r="M186" s="235" t="str">
        <f t="shared" si="8"/>
        <v>00</v>
      </c>
      <c r="N186" s="235" t="str">
        <f t="shared" si="6"/>
        <v>山下　歩 (2)</v>
      </c>
      <c r="O186" s="235" t="str">
        <f t="shared" si="7"/>
        <v>Ayumu YAMASHITA (00)</v>
      </c>
      <c r="P186" s="117"/>
    </row>
    <row r="187" spans="1:16" x14ac:dyDescent="0.15">
      <c r="A187" s="111">
        <v>186</v>
      </c>
      <c r="B187" s="111" t="s">
        <v>1645</v>
      </c>
      <c r="C187" s="111">
        <v>492200</v>
      </c>
      <c r="D187" s="111" t="s">
        <v>139</v>
      </c>
      <c r="E187" s="111">
        <v>26</v>
      </c>
      <c r="F187" s="111" t="s">
        <v>4283</v>
      </c>
      <c r="G187" s="111" t="s">
        <v>4284</v>
      </c>
      <c r="H187" s="111" t="s">
        <v>4285</v>
      </c>
      <c r="I187" s="111" t="s">
        <v>8041</v>
      </c>
      <c r="J187" s="111" t="s">
        <v>8042</v>
      </c>
      <c r="K187" s="111" t="s">
        <v>7516</v>
      </c>
      <c r="L187" s="111" t="s">
        <v>8043</v>
      </c>
      <c r="M187" s="235" t="str">
        <f t="shared" si="8"/>
        <v>00</v>
      </c>
      <c r="N187" s="235" t="str">
        <f t="shared" si="6"/>
        <v>原田　涼平 (2)</v>
      </c>
      <c r="O187" s="235" t="str">
        <f t="shared" si="7"/>
        <v>Ryohei HARADA (00)</v>
      </c>
      <c r="P187" s="117"/>
    </row>
    <row r="188" spans="1:16" x14ac:dyDescent="0.15">
      <c r="A188" s="111">
        <v>187</v>
      </c>
      <c r="B188" s="111" t="s">
        <v>1645</v>
      </c>
      <c r="C188" s="111">
        <v>492200</v>
      </c>
      <c r="D188" s="111" t="s">
        <v>139</v>
      </c>
      <c r="E188" s="111">
        <v>12</v>
      </c>
      <c r="F188" s="111" t="s">
        <v>4286</v>
      </c>
      <c r="G188" s="111" t="s">
        <v>4287</v>
      </c>
      <c r="H188" s="111" t="s">
        <v>2417</v>
      </c>
      <c r="I188" s="111" t="s">
        <v>8044</v>
      </c>
      <c r="J188" s="111" t="s">
        <v>8045</v>
      </c>
      <c r="K188" s="111" t="s">
        <v>7516</v>
      </c>
      <c r="L188" s="111" t="s">
        <v>8046</v>
      </c>
      <c r="M188" s="235" t="str">
        <f t="shared" si="8"/>
        <v>99</v>
      </c>
      <c r="N188" s="235" t="str">
        <f t="shared" si="6"/>
        <v>福田　明輝 (2)</v>
      </c>
      <c r="O188" s="235" t="str">
        <f t="shared" si="7"/>
        <v>Haruki FUKUDA (99)</v>
      </c>
      <c r="P188" s="117"/>
    </row>
    <row r="189" spans="1:16" x14ac:dyDescent="0.15">
      <c r="A189" s="111">
        <v>188</v>
      </c>
      <c r="B189" s="111" t="s">
        <v>1645</v>
      </c>
      <c r="C189" s="111">
        <v>492200</v>
      </c>
      <c r="D189" s="111" t="s">
        <v>139</v>
      </c>
      <c r="E189" s="111">
        <v>24</v>
      </c>
      <c r="F189" s="111" t="s">
        <v>4288</v>
      </c>
      <c r="G189" s="111" t="s">
        <v>4289</v>
      </c>
      <c r="H189" s="111" t="s">
        <v>4290</v>
      </c>
      <c r="I189" s="111" t="s">
        <v>8047</v>
      </c>
      <c r="J189" s="111" t="s">
        <v>8048</v>
      </c>
      <c r="K189" s="111" t="s">
        <v>7516</v>
      </c>
      <c r="L189" s="111" t="s">
        <v>8049</v>
      </c>
      <c r="M189" s="235" t="str">
        <f t="shared" si="8"/>
        <v>99</v>
      </c>
      <c r="N189" s="235" t="str">
        <f t="shared" si="6"/>
        <v>米倉　祐介 (2)</v>
      </c>
      <c r="O189" s="235" t="str">
        <f t="shared" si="7"/>
        <v>Yusuke YONEKURA (99)</v>
      </c>
      <c r="P189" s="117"/>
    </row>
    <row r="190" spans="1:16" x14ac:dyDescent="0.15">
      <c r="A190" s="111">
        <v>189</v>
      </c>
      <c r="B190" s="111" t="s">
        <v>1645</v>
      </c>
      <c r="C190" s="111">
        <v>492200</v>
      </c>
      <c r="D190" s="111" t="s">
        <v>139</v>
      </c>
      <c r="E190" s="111">
        <v>37</v>
      </c>
      <c r="F190" s="111" t="s">
        <v>4291</v>
      </c>
      <c r="G190" s="111" t="s">
        <v>4292</v>
      </c>
      <c r="H190" s="111" t="s">
        <v>2695</v>
      </c>
      <c r="I190" s="111" t="s">
        <v>8050</v>
      </c>
      <c r="J190" s="111" t="s">
        <v>8051</v>
      </c>
      <c r="K190" s="111" t="s">
        <v>7490</v>
      </c>
      <c r="L190" s="111" t="s">
        <v>8052</v>
      </c>
      <c r="M190" s="235" t="str">
        <f t="shared" si="8"/>
        <v>00</v>
      </c>
      <c r="N190" s="235" t="str">
        <f t="shared" si="6"/>
        <v>乙武　祐輝 (2)</v>
      </c>
      <c r="O190" s="235" t="str">
        <f t="shared" si="7"/>
        <v>Yuki OTOTAKE (00)</v>
      </c>
      <c r="P190" s="117"/>
    </row>
    <row r="191" spans="1:16" x14ac:dyDescent="0.15">
      <c r="A191" s="111">
        <v>190</v>
      </c>
      <c r="B191" s="111" t="s">
        <v>1645</v>
      </c>
      <c r="C191" s="111">
        <v>492200</v>
      </c>
      <c r="D191" s="111" t="s">
        <v>139</v>
      </c>
      <c r="E191" s="111">
        <v>26</v>
      </c>
      <c r="F191" s="111" t="s">
        <v>4293</v>
      </c>
      <c r="G191" s="111" t="s">
        <v>4294</v>
      </c>
      <c r="H191" s="111" t="s">
        <v>2605</v>
      </c>
      <c r="I191" s="111" t="s">
        <v>8053</v>
      </c>
      <c r="J191" s="111" t="s">
        <v>8007</v>
      </c>
      <c r="K191" s="111" t="s">
        <v>7516</v>
      </c>
      <c r="L191" s="111" t="s">
        <v>8054</v>
      </c>
      <c r="M191" s="235" t="str">
        <f t="shared" si="8"/>
        <v>99</v>
      </c>
      <c r="N191" s="235" t="str">
        <f t="shared" si="6"/>
        <v>森田　健太郎 (2)</v>
      </c>
      <c r="O191" s="235" t="str">
        <f t="shared" si="7"/>
        <v>Kentaro MORITA (99)</v>
      </c>
      <c r="P191" s="117"/>
    </row>
    <row r="192" spans="1:16" x14ac:dyDescent="0.15">
      <c r="A192" s="111">
        <v>191</v>
      </c>
      <c r="B192" s="111" t="s">
        <v>1645</v>
      </c>
      <c r="C192" s="111">
        <v>492200</v>
      </c>
      <c r="D192" s="111" t="s">
        <v>139</v>
      </c>
      <c r="E192" s="111">
        <v>27</v>
      </c>
      <c r="F192" s="111" t="s">
        <v>4295</v>
      </c>
      <c r="G192" s="111" t="s">
        <v>4296</v>
      </c>
      <c r="H192" s="111" t="s">
        <v>2938</v>
      </c>
      <c r="I192" s="111" t="s">
        <v>8055</v>
      </c>
      <c r="J192" s="111" t="s">
        <v>8056</v>
      </c>
      <c r="K192" s="111" t="s">
        <v>7545</v>
      </c>
      <c r="L192" s="111" t="s">
        <v>8057</v>
      </c>
      <c r="M192" s="235" t="str">
        <f t="shared" si="8"/>
        <v>99</v>
      </c>
      <c r="N192" s="235" t="str">
        <f t="shared" si="6"/>
        <v>植田　寛大 (2)</v>
      </c>
      <c r="O192" s="235" t="str">
        <f t="shared" si="7"/>
        <v>Kanta UEDA (99)</v>
      </c>
      <c r="P192" s="117"/>
    </row>
    <row r="193" spans="1:16" x14ac:dyDescent="0.15">
      <c r="A193" s="111">
        <v>192</v>
      </c>
      <c r="B193" s="111" t="s">
        <v>1645</v>
      </c>
      <c r="C193" s="111">
        <v>492200</v>
      </c>
      <c r="D193" s="111" t="s">
        <v>139</v>
      </c>
      <c r="E193" s="111">
        <v>26</v>
      </c>
      <c r="F193" s="111" t="s">
        <v>4297</v>
      </c>
      <c r="G193" s="111" t="s">
        <v>4298</v>
      </c>
      <c r="H193" s="111" t="s">
        <v>2160</v>
      </c>
      <c r="I193" s="111" t="s">
        <v>8058</v>
      </c>
      <c r="J193" s="111" t="s">
        <v>8059</v>
      </c>
      <c r="K193" s="111" t="s">
        <v>7545</v>
      </c>
      <c r="L193" s="111" t="s">
        <v>8060</v>
      </c>
      <c r="M193" s="235" t="str">
        <f t="shared" si="8"/>
        <v>00</v>
      </c>
      <c r="N193" s="235" t="str">
        <f t="shared" si="6"/>
        <v>大多和　大輝 (2)</v>
      </c>
      <c r="O193" s="235" t="str">
        <f t="shared" si="7"/>
        <v>Daiki OTAWA (00)</v>
      </c>
      <c r="P193" s="117"/>
    </row>
    <row r="194" spans="1:16" x14ac:dyDescent="0.15">
      <c r="A194" s="111">
        <v>193</v>
      </c>
      <c r="B194" s="111" t="s">
        <v>1645</v>
      </c>
      <c r="C194" s="111">
        <v>492200</v>
      </c>
      <c r="D194" s="111" t="s">
        <v>139</v>
      </c>
      <c r="E194" s="111">
        <v>27</v>
      </c>
      <c r="F194" s="111" t="s">
        <v>4299</v>
      </c>
      <c r="G194" s="111" t="s">
        <v>4300</v>
      </c>
      <c r="H194" s="111" t="s">
        <v>4301</v>
      </c>
      <c r="I194" s="111" t="s">
        <v>8061</v>
      </c>
      <c r="J194" s="111" t="s">
        <v>8062</v>
      </c>
      <c r="K194" s="111" t="s">
        <v>7490</v>
      </c>
      <c r="L194" s="111" t="s">
        <v>8063</v>
      </c>
      <c r="M194" s="235" t="str">
        <f t="shared" si="8"/>
        <v>00</v>
      </c>
      <c r="N194" s="235" t="str">
        <f t="shared" si="6"/>
        <v>齋藤　颯 (2)</v>
      </c>
      <c r="O194" s="235" t="str">
        <f t="shared" si="7"/>
        <v>Hayate SAITO (00)</v>
      </c>
      <c r="P194" s="117"/>
    </row>
    <row r="195" spans="1:16" x14ac:dyDescent="0.15">
      <c r="A195" s="111">
        <v>194</v>
      </c>
      <c r="B195" s="111" t="s">
        <v>1645</v>
      </c>
      <c r="C195" s="111">
        <v>492200</v>
      </c>
      <c r="D195" s="111" t="s">
        <v>139</v>
      </c>
      <c r="E195" s="111">
        <v>28</v>
      </c>
      <c r="F195" s="111" t="s">
        <v>4302</v>
      </c>
      <c r="G195" s="111" t="s">
        <v>4303</v>
      </c>
      <c r="H195" s="111" t="s">
        <v>3136</v>
      </c>
      <c r="I195" s="111" t="s">
        <v>8064</v>
      </c>
      <c r="J195" s="111" t="s">
        <v>7671</v>
      </c>
      <c r="K195" s="111" t="s">
        <v>7494</v>
      </c>
      <c r="L195" s="111" t="s">
        <v>8065</v>
      </c>
      <c r="M195" s="235" t="str">
        <f t="shared" si="8"/>
        <v>00</v>
      </c>
      <c r="N195" s="235" t="str">
        <f t="shared" ref="N195:N258" si="9">F195&amp;" ("&amp;D195&amp;")"</f>
        <v>髙村　悠希 (2)</v>
      </c>
      <c r="O195" s="235" t="str">
        <f t="shared" ref="O195:O258" si="10">J195&amp;" "&amp;I195&amp;" ("&amp;M195&amp;")"</f>
        <v>Yuki TAKAMURA (00)</v>
      </c>
      <c r="P195" s="117"/>
    </row>
    <row r="196" spans="1:16" x14ac:dyDescent="0.15">
      <c r="A196" s="111">
        <v>195</v>
      </c>
      <c r="B196" s="111" t="s">
        <v>1645</v>
      </c>
      <c r="C196" s="111">
        <v>492200</v>
      </c>
      <c r="D196" s="111" t="s">
        <v>139</v>
      </c>
      <c r="E196" s="111">
        <v>23</v>
      </c>
      <c r="F196" s="111" t="s">
        <v>4304</v>
      </c>
      <c r="G196" s="111" t="s">
        <v>4305</v>
      </c>
      <c r="H196" s="111" t="s">
        <v>4306</v>
      </c>
      <c r="I196" s="111" t="s">
        <v>8066</v>
      </c>
      <c r="J196" s="111" t="s">
        <v>8067</v>
      </c>
      <c r="K196" s="111" t="s">
        <v>7490</v>
      </c>
      <c r="L196" s="111" t="s">
        <v>8068</v>
      </c>
      <c r="M196" s="235" t="str">
        <f t="shared" ref="M196:M259" si="11">LEFT(H196,2)</f>
        <v>00</v>
      </c>
      <c r="N196" s="235" t="str">
        <f t="shared" si="9"/>
        <v>蔭山　竜介 (2)</v>
      </c>
      <c r="O196" s="235" t="str">
        <f t="shared" si="10"/>
        <v>Ryusuke KAGEYAMA (00)</v>
      </c>
      <c r="P196" s="117"/>
    </row>
    <row r="197" spans="1:16" x14ac:dyDescent="0.15">
      <c r="A197" s="111">
        <v>196</v>
      </c>
      <c r="B197" s="111" t="s">
        <v>1645</v>
      </c>
      <c r="C197" s="111">
        <v>492200</v>
      </c>
      <c r="D197" s="111" t="s">
        <v>139</v>
      </c>
      <c r="E197" s="111">
        <v>21</v>
      </c>
      <c r="F197" s="111" t="s">
        <v>4307</v>
      </c>
      <c r="G197" s="111" t="s">
        <v>4308</v>
      </c>
      <c r="H197" s="111" t="s">
        <v>3811</v>
      </c>
      <c r="I197" s="111" t="s">
        <v>8069</v>
      </c>
      <c r="J197" s="111" t="s">
        <v>8070</v>
      </c>
      <c r="K197" s="111" t="s">
        <v>7490</v>
      </c>
      <c r="L197" s="111" t="s">
        <v>8071</v>
      </c>
      <c r="M197" s="235" t="str">
        <f t="shared" si="11"/>
        <v>00</v>
      </c>
      <c r="N197" s="235" t="str">
        <f t="shared" si="9"/>
        <v>川尻　章史 (2)</v>
      </c>
      <c r="O197" s="235" t="str">
        <f t="shared" si="10"/>
        <v>Akifumi KAWAJIRI (00)</v>
      </c>
      <c r="P197" s="117"/>
    </row>
    <row r="198" spans="1:16" x14ac:dyDescent="0.15">
      <c r="A198" s="111">
        <v>197</v>
      </c>
      <c r="B198" s="111" t="s">
        <v>1645</v>
      </c>
      <c r="C198" s="111">
        <v>492200</v>
      </c>
      <c r="D198" s="111" t="s">
        <v>142</v>
      </c>
      <c r="E198" s="111">
        <v>23</v>
      </c>
      <c r="F198" s="111" t="s">
        <v>4309</v>
      </c>
      <c r="G198" s="111" t="s">
        <v>4310</v>
      </c>
      <c r="H198" s="111" t="s">
        <v>4311</v>
      </c>
      <c r="I198" s="111" t="s">
        <v>8072</v>
      </c>
      <c r="J198" s="111" t="s">
        <v>8073</v>
      </c>
      <c r="K198" s="111" t="s">
        <v>7490</v>
      </c>
      <c r="L198" s="111" t="s">
        <v>8074</v>
      </c>
      <c r="M198" s="235" t="str">
        <f t="shared" si="11"/>
        <v>01</v>
      </c>
      <c r="N198" s="235" t="str">
        <f t="shared" si="9"/>
        <v>遠藤　耕助 (1)</v>
      </c>
      <c r="O198" s="235" t="str">
        <f t="shared" si="10"/>
        <v>Kosuke ENDO (01)</v>
      </c>
      <c r="P198" s="117"/>
    </row>
    <row r="199" spans="1:16" x14ac:dyDescent="0.15">
      <c r="A199" s="111">
        <v>198</v>
      </c>
      <c r="B199" s="111" t="s">
        <v>1645</v>
      </c>
      <c r="C199" s="111">
        <v>492200</v>
      </c>
      <c r="D199" s="111" t="s">
        <v>142</v>
      </c>
      <c r="E199" s="111">
        <v>27</v>
      </c>
      <c r="F199" s="111" t="s">
        <v>4312</v>
      </c>
      <c r="G199" s="111" t="s">
        <v>4313</v>
      </c>
      <c r="H199" s="111" t="s">
        <v>4314</v>
      </c>
      <c r="I199" s="111" t="s">
        <v>8075</v>
      </c>
      <c r="J199" s="111" t="s">
        <v>8076</v>
      </c>
      <c r="K199" s="111" t="s">
        <v>7490</v>
      </c>
      <c r="L199" s="111" t="s">
        <v>8077</v>
      </c>
      <c r="M199" s="235" t="str">
        <f t="shared" si="11"/>
        <v>01</v>
      </c>
      <c r="N199" s="235" t="str">
        <f t="shared" si="9"/>
        <v>北辻 巴樹 (1)</v>
      </c>
      <c r="O199" s="235" t="str">
        <f t="shared" si="10"/>
        <v>Tomoki KITATSUJI (01)</v>
      </c>
      <c r="P199" s="117"/>
    </row>
    <row r="200" spans="1:16" x14ac:dyDescent="0.15">
      <c r="A200" s="111">
        <v>199</v>
      </c>
      <c r="B200" s="111" t="s">
        <v>1645</v>
      </c>
      <c r="C200" s="111">
        <v>492200</v>
      </c>
      <c r="D200" s="111" t="s">
        <v>142</v>
      </c>
      <c r="E200" s="111">
        <v>34</v>
      </c>
      <c r="F200" s="111" t="s">
        <v>4315</v>
      </c>
      <c r="G200" s="111" t="s">
        <v>4316</v>
      </c>
      <c r="H200" s="111" t="s">
        <v>4317</v>
      </c>
      <c r="I200" s="111" t="s">
        <v>8078</v>
      </c>
      <c r="J200" s="111" t="s">
        <v>8079</v>
      </c>
      <c r="K200" s="111" t="s">
        <v>7490</v>
      </c>
      <c r="L200" s="111" t="s">
        <v>8080</v>
      </c>
      <c r="M200" s="235" t="str">
        <f t="shared" si="11"/>
        <v>01</v>
      </c>
      <c r="N200" s="235" t="str">
        <f t="shared" si="9"/>
        <v>栗林 隼正 (1)</v>
      </c>
      <c r="O200" s="235" t="str">
        <f t="shared" si="10"/>
        <v>Toshimsa KURIBAYASHI (01)</v>
      </c>
      <c r="P200" s="117"/>
    </row>
    <row r="201" spans="1:16" x14ac:dyDescent="0.15">
      <c r="A201" s="111">
        <v>200</v>
      </c>
      <c r="B201" s="111" t="s">
        <v>1645</v>
      </c>
      <c r="C201" s="111">
        <v>492200</v>
      </c>
      <c r="D201" s="111" t="s">
        <v>142</v>
      </c>
      <c r="E201" s="111">
        <v>25</v>
      </c>
      <c r="F201" s="111" t="s">
        <v>4318</v>
      </c>
      <c r="G201" s="111" t="s">
        <v>4019</v>
      </c>
      <c r="H201" s="111" t="s">
        <v>4319</v>
      </c>
      <c r="I201" s="111" t="s">
        <v>8081</v>
      </c>
      <c r="J201" s="111" t="s">
        <v>7865</v>
      </c>
      <c r="K201" s="111" t="s">
        <v>7490</v>
      </c>
      <c r="L201" s="111" t="s">
        <v>8082</v>
      </c>
      <c r="M201" s="235" t="str">
        <f t="shared" si="11"/>
        <v>01</v>
      </c>
      <c r="N201" s="235" t="str">
        <f t="shared" si="9"/>
        <v>伊藤 光輝 (1)</v>
      </c>
      <c r="O201" s="235" t="str">
        <f t="shared" si="10"/>
        <v>Koki ITO (01)</v>
      </c>
      <c r="P201" s="117"/>
    </row>
    <row r="202" spans="1:16" x14ac:dyDescent="0.15">
      <c r="A202" s="111">
        <v>201</v>
      </c>
      <c r="B202" s="111" t="s">
        <v>1645</v>
      </c>
      <c r="C202" s="111">
        <v>492200</v>
      </c>
      <c r="D202" s="111" t="s">
        <v>142</v>
      </c>
      <c r="E202" s="111">
        <v>26</v>
      </c>
      <c r="F202" s="111" t="s">
        <v>4320</v>
      </c>
      <c r="G202" s="111" t="s">
        <v>4321</v>
      </c>
      <c r="H202" s="111" t="s">
        <v>4322</v>
      </c>
      <c r="I202" s="111" t="s">
        <v>8083</v>
      </c>
      <c r="J202" s="111" t="s">
        <v>8084</v>
      </c>
      <c r="K202" s="111" t="s">
        <v>7482</v>
      </c>
      <c r="L202" s="111" t="s">
        <v>8085</v>
      </c>
      <c r="M202" s="235" t="str">
        <f t="shared" si="11"/>
        <v>01</v>
      </c>
      <c r="N202" s="235" t="str">
        <f t="shared" si="9"/>
        <v>谷口 晴信 (1)</v>
      </c>
      <c r="O202" s="235" t="str">
        <f t="shared" si="10"/>
        <v>Harunobu TANIGUCHI (01)</v>
      </c>
      <c r="P202" s="117"/>
    </row>
    <row r="203" spans="1:16" x14ac:dyDescent="0.15">
      <c r="A203" s="111">
        <v>202</v>
      </c>
      <c r="B203" s="111" t="s">
        <v>1645</v>
      </c>
      <c r="C203" s="111">
        <v>492200</v>
      </c>
      <c r="D203" s="111" t="s">
        <v>142</v>
      </c>
      <c r="E203" s="111">
        <v>33</v>
      </c>
      <c r="F203" s="111" t="s">
        <v>4323</v>
      </c>
      <c r="G203" s="111" t="s">
        <v>4324</v>
      </c>
      <c r="H203" s="111" t="s">
        <v>4325</v>
      </c>
      <c r="I203" s="111" t="s">
        <v>8086</v>
      </c>
      <c r="J203" s="111" t="s">
        <v>8087</v>
      </c>
      <c r="K203" s="111" t="s">
        <v>7494</v>
      </c>
      <c r="L203" s="111" t="s">
        <v>8088</v>
      </c>
      <c r="M203" s="235" t="str">
        <f t="shared" si="11"/>
        <v>01</v>
      </c>
      <c r="N203" s="235" t="str">
        <f t="shared" si="9"/>
        <v>大石 晃嗣 (1)</v>
      </c>
      <c r="O203" s="235" t="str">
        <f t="shared" si="10"/>
        <v>Koji OISI (01)</v>
      </c>
      <c r="P203" s="117"/>
    </row>
    <row r="204" spans="1:16" x14ac:dyDescent="0.15">
      <c r="A204" s="111">
        <v>203</v>
      </c>
      <c r="B204" s="111" t="s">
        <v>1645</v>
      </c>
      <c r="C204" s="111">
        <v>492200</v>
      </c>
      <c r="D204" s="111" t="s">
        <v>142</v>
      </c>
      <c r="E204" s="111">
        <v>21</v>
      </c>
      <c r="F204" s="111" t="s">
        <v>4326</v>
      </c>
      <c r="G204" s="111" t="s">
        <v>4327</v>
      </c>
      <c r="H204" s="111" t="s">
        <v>2256</v>
      </c>
      <c r="I204" s="111" t="s">
        <v>8089</v>
      </c>
      <c r="J204" s="111" t="s">
        <v>7717</v>
      </c>
      <c r="K204" s="111" t="s">
        <v>7494</v>
      </c>
      <c r="L204" s="111" t="s">
        <v>8090</v>
      </c>
      <c r="M204" s="235" t="str">
        <f t="shared" si="11"/>
        <v>01</v>
      </c>
      <c r="N204" s="235" t="str">
        <f t="shared" si="9"/>
        <v>細野 颯人 (1)</v>
      </c>
      <c r="O204" s="235" t="str">
        <f t="shared" si="10"/>
        <v>Hayato HOSONO (01)</v>
      </c>
      <c r="P204" s="117"/>
    </row>
    <row r="205" spans="1:16" x14ac:dyDescent="0.15">
      <c r="A205" s="111">
        <v>206</v>
      </c>
      <c r="B205" s="111" t="s">
        <v>1826</v>
      </c>
      <c r="C205" s="111">
        <v>492195</v>
      </c>
      <c r="D205" s="111" t="s">
        <v>112</v>
      </c>
      <c r="E205" s="111">
        <v>34</v>
      </c>
      <c r="F205" s="111" t="s">
        <v>4328</v>
      </c>
      <c r="G205" s="111" t="s">
        <v>572</v>
      </c>
      <c r="H205" s="111" t="s">
        <v>4329</v>
      </c>
      <c r="I205" s="111" t="s">
        <v>7736</v>
      </c>
      <c r="J205" s="111" t="s">
        <v>8091</v>
      </c>
      <c r="K205" s="111" t="s">
        <v>7501</v>
      </c>
      <c r="L205" s="111" t="s">
        <v>8092</v>
      </c>
      <c r="M205" s="235" t="str">
        <f t="shared" si="11"/>
        <v>97</v>
      </c>
      <c r="N205" s="235" t="str">
        <f t="shared" si="9"/>
        <v>岩本　憲明 (4)</v>
      </c>
      <c r="O205" s="235" t="str">
        <f t="shared" si="10"/>
        <v>Noriaki IWAMOTO (97)</v>
      </c>
      <c r="P205" s="111"/>
    </row>
    <row r="206" spans="1:16" x14ac:dyDescent="0.15">
      <c r="A206" s="111">
        <v>207</v>
      </c>
      <c r="B206" s="111" t="s">
        <v>1826</v>
      </c>
      <c r="C206" s="111">
        <v>492195</v>
      </c>
      <c r="D206" s="111" t="s">
        <v>112</v>
      </c>
      <c r="E206" s="111">
        <v>27</v>
      </c>
      <c r="F206" s="111" t="s">
        <v>4330</v>
      </c>
      <c r="G206" s="111" t="s">
        <v>551</v>
      </c>
      <c r="H206" s="111" t="s">
        <v>4331</v>
      </c>
      <c r="I206" s="111" t="s">
        <v>8093</v>
      </c>
      <c r="J206" s="111" t="s">
        <v>8094</v>
      </c>
      <c r="K206" s="111" t="s">
        <v>7501</v>
      </c>
      <c r="L206" s="111" t="s">
        <v>8095</v>
      </c>
      <c r="M206" s="235" t="str">
        <f t="shared" si="11"/>
        <v>98</v>
      </c>
      <c r="N206" s="235" t="str">
        <f t="shared" si="9"/>
        <v>畑浦　佑亮 (4)</v>
      </c>
      <c r="O206" s="235" t="str">
        <f t="shared" si="10"/>
        <v>Yusuke HATAURA (98)</v>
      </c>
      <c r="P206" s="111"/>
    </row>
    <row r="207" spans="1:16" x14ac:dyDescent="0.15">
      <c r="A207" s="111">
        <v>208</v>
      </c>
      <c r="B207" s="111" t="s">
        <v>1826</v>
      </c>
      <c r="C207" s="111">
        <v>492195</v>
      </c>
      <c r="D207" s="111" t="s">
        <v>112</v>
      </c>
      <c r="E207" s="111">
        <v>27</v>
      </c>
      <c r="F207" s="111" t="s">
        <v>4332</v>
      </c>
      <c r="G207" s="111" t="s">
        <v>552</v>
      </c>
      <c r="H207" s="111" t="s">
        <v>4333</v>
      </c>
      <c r="I207" s="111" t="s">
        <v>8096</v>
      </c>
      <c r="J207" s="111" t="s">
        <v>8097</v>
      </c>
      <c r="K207" s="111" t="s">
        <v>7590</v>
      </c>
      <c r="L207" s="111" t="s">
        <v>8098</v>
      </c>
      <c r="M207" s="235" t="str">
        <f t="shared" si="11"/>
        <v>98</v>
      </c>
      <c r="N207" s="235" t="str">
        <f t="shared" si="9"/>
        <v>谷　憩 (4)</v>
      </c>
      <c r="O207" s="235" t="str">
        <f t="shared" si="10"/>
        <v>Ikoi TANI (98)</v>
      </c>
      <c r="P207" s="111"/>
    </row>
    <row r="208" spans="1:16" x14ac:dyDescent="0.15">
      <c r="A208" s="111">
        <v>209</v>
      </c>
      <c r="B208" s="111" t="s">
        <v>1826</v>
      </c>
      <c r="C208" s="111">
        <v>492195</v>
      </c>
      <c r="D208" s="111" t="s">
        <v>112</v>
      </c>
      <c r="E208" s="111">
        <v>43</v>
      </c>
      <c r="F208" s="111" t="s">
        <v>4334</v>
      </c>
      <c r="G208" s="111" t="s">
        <v>553</v>
      </c>
      <c r="H208" s="111" t="s">
        <v>4335</v>
      </c>
      <c r="I208" s="111" t="s">
        <v>8099</v>
      </c>
      <c r="J208" s="111" t="s">
        <v>8100</v>
      </c>
      <c r="K208" s="111" t="s">
        <v>7501</v>
      </c>
      <c r="L208" s="111" t="s">
        <v>8101</v>
      </c>
      <c r="M208" s="235" t="str">
        <f t="shared" si="11"/>
        <v>98</v>
      </c>
      <c r="N208" s="235" t="str">
        <f t="shared" si="9"/>
        <v>赤﨑　陸 (4)</v>
      </c>
      <c r="O208" s="235" t="str">
        <f t="shared" si="10"/>
        <v>Riku AKASAKI (98)</v>
      </c>
      <c r="P208" s="111"/>
    </row>
    <row r="209" spans="1:16" x14ac:dyDescent="0.15">
      <c r="A209" s="111">
        <v>210</v>
      </c>
      <c r="B209" s="111" t="s">
        <v>1826</v>
      </c>
      <c r="C209" s="111">
        <v>492195</v>
      </c>
      <c r="D209" s="111" t="s">
        <v>112</v>
      </c>
      <c r="E209" s="111">
        <v>34</v>
      </c>
      <c r="F209" s="111" t="s">
        <v>4336</v>
      </c>
      <c r="G209" s="111" t="s">
        <v>554</v>
      </c>
      <c r="H209" s="111" t="s">
        <v>4337</v>
      </c>
      <c r="I209" s="111" t="s">
        <v>8102</v>
      </c>
      <c r="J209" s="111" t="s">
        <v>8103</v>
      </c>
      <c r="K209" s="111" t="s">
        <v>7501</v>
      </c>
      <c r="L209" s="111" t="s">
        <v>8104</v>
      </c>
      <c r="M209" s="235" t="str">
        <f t="shared" si="11"/>
        <v>98</v>
      </c>
      <c r="N209" s="235" t="str">
        <f t="shared" si="9"/>
        <v>高松　晃次 (4)</v>
      </c>
      <c r="O209" s="235" t="str">
        <f t="shared" si="10"/>
        <v>Koji TAKAMATSU (98)</v>
      </c>
      <c r="P209" s="111"/>
    </row>
    <row r="210" spans="1:16" x14ac:dyDescent="0.15">
      <c r="A210" s="111">
        <v>211</v>
      </c>
      <c r="B210" s="111" t="s">
        <v>1826</v>
      </c>
      <c r="C210" s="111">
        <v>492195</v>
      </c>
      <c r="D210" s="111" t="s">
        <v>112</v>
      </c>
      <c r="E210" s="111">
        <v>27</v>
      </c>
      <c r="F210" s="111" t="s">
        <v>4338</v>
      </c>
      <c r="G210" s="111" t="s">
        <v>555</v>
      </c>
      <c r="H210" s="111" t="s">
        <v>3469</v>
      </c>
      <c r="I210" s="111" t="s">
        <v>8105</v>
      </c>
      <c r="J210" s="111" t="s">
        <v>8106</v>
      </c>
      <c r="K210" s="111" t="s">
        <v>7494</v>
      </c>
      <c r="L210" s="111" t="s">
        <v>8107</v>
      </c>
      <c r="M210" s="235" t="str">
        <f t="shared" si="11"/>
        <v>98</v>
      </c>
      <c r="N210" s="235" t="str">
        <f t="shared" si="9"/>
        <v>中西　光 (4)</v>
      </c>
      <c r="O210" s="235" t="str">
        <f t="shared" si="10"/>
        <v>Hikaru NAKANISHI (98)</v>
      </c>
      <c r="P210" s="111"/>
    </row>
    <row r="211" spans="1:16" x14ac:dyDescent="0.15">
      <c r="A211" s="111">
        <v>212</v>
      </c>
      <c r="B211" s="111" t="s">
        <v>1826</v>
      </c>
      <c r="C211" s="111">
        <v>492195</v>
      </c>
      <c r="D211" s="111" t="s">
        <v>112</v>
      </c>
      <c r="E211" s="111">
        <v>43</v>
      </c>
      <c r="F211" s="111" t="s">
        <v>4339</v>
      </c>
      <c r="G211" s="111" t="s">
        <v>556</v>
      </c>
      <c r="H211" s="111" t="s">
        <v>3159</v>
      </c>
      <c r="I211" s="111" t="s">
        <v>8108</v>
      </c>
      <c r="J211" s="111" t="s">
        <v>8109</v>
      </c>
      <c r="K211" s="111" t="s">
        <v>7494</v>
      </c>
      <c r="L211" s="111" t="s">
        <v>8110</v>
      </c>
      <c r="M211" s="235" t="str">
        <f t="shared" si="11"/>
        <v>98</v>
      </c>
      <c r="N211" s="235" t="str">
        <f t="shared" si="9"/>
        <v>宮永　凌汰 (4)</v>
      </c>
      <c r="O211" s="235" t="str">
        <f t="shared" si="10"/>
        <v>Ryota MIYANAGA (98)</v>
      </c>
      <c r="P211" s="111"/>
    </row>
    <row r="212" spans="1:16" x14ac:dyDescent="0.15">
      <c r="A212" s="111">
        <v>213</v>
      </c>
      <c r="B212" s="111" t="s">
        <v>1826</v>
      </c>
      <c r="C212" s="111">
        <v>492195</v>
      </c>
      <c r="D212" s="111" t="s">
        <v>112</v>
      </c>
      <c r="E212" s="111">
        <v>23</v>
      </c>
      <c r="F212" s="111" t="s">
        <v>4340</v>
      </c>
      <c r="G212" s="111" t="s">
        <v>557</v>
      </c>
      <c r="H212" s="111" t="s">
        <v>4341</v>
      </c>
      <c r="I212" s="111" t="s">
        <v>8111</v>
      </c>
      <c r="J212" s="111" t="s">
        <v>8112</v>
      </c>
      <c r="K212" s="111" t="s">
        <v>7494</v>
      </c>
      <c r="L212" s="111" t="s">
        <v>8113</v>
      </c>
      <c r="M212" s="235" t="str">
        <f t="shared" si="11"/>
        <v>97</v>
      </c>
      <c r="N212" s="235" t="str">
        <f t="shared" si="9"/>
        <v>青木　滋音 (4)</v>
      </c>
      <c r="O212" s="235" t="str">
        <f t="shared" si="10"/>
        <v>Jion AOKI (97)</v>
      </c>
      <c r="P212" s="111"/>
    </row>
    <row r="213" spans="1:16" x14ac:dyDescent="0.15">
      <c r="A213" s="111">
        <v>214</v>
      </c>
      <c r="B213" s="111" t="s">
        <v>1826</v>
      </c>
      <c r="C213" s="111">
        <v>492195</v>
      </c>
      <c r="D213" s="111" t="s">
        <v>112</v>
      </c>
      <c r="E213" s="111">
        <v>31</v>
      </c>
      <c r="F213" s="111" t="s">
        <v>4342</v>
      </c>
      <c r="G213" s="111" t="s">
        <v>558</v>
      </c>
      <c r="H213" s="111" t="s">
        <v>4343</v>
      </c>
      <c r="I213" s="111" t="s">
        <v>8114</v>
      </c>
      <c r="J213" s="111" t="s">
        <v>8115</v>
      </c>
      <c r="K213" s="111" t="s">
        <v>7516</v>
      </c>
      <c r="L213" s="111" t="s">
        <v>8116</v>
      </c>
      <c r="M213" s="235" t="str">
        <f t="shared" si="11"/>
        <v>98</v>
      </c>
      <c r="N213" s="235" t="str">
        <f t="shared" si="9"/>
        <v>住谷　俊亮 (4)</v>
      </c>
      <c r="O213" s="235" t="str">
        <f t="shared" si="10"/>
        <v>Shunsuke SUMITANI (98)</v>
      </c>
      <c r="P213" s="111"/>
    </row>
    <row r="214" spans="1:16" x14ac:dyDescent="0.15">
      <c r="A214" s="111">
        <v>215</v>
      </c>
      <c r="B214" s="111" t="s">
        <v>1826</v>
      </c>
      <c r="C214" s="111">
        <v>492195</v>
      </c>
      <c r="D214" s="111" t="s">
        <v>112</v>
      </c>
      <c r="E214" s="111">
        <v>28</v>
      </c>
      <c r="F214" s="111" t="s">
        <v>4344</v>
      </c>
      <c r="G214" s="111" t="s">
        <v>559</v>
      </c>
      <c r="H214" s="111" t="s">
        <v>3717</v>
      </c>
      <c r="I214" s="111" t="s">
        <v>8117</v>
      </c>
      <c r="J214" s="111" t="s">
        <v>8118</v>
      </c>
      <c r="K214" s="111" t="s">
        <v>7501</v>
      </c>
      <c r="L214" s="111" t="s">
        <v>8119</v>
      </c>
      <c r="M214" s="235" t="str">
        <f t="shared" si="11"/>
        <v>98</v>
      </c>
      <c r="N214" s="235" t="str">
        <f t="shared" si="9"/>
        <v>駒走　圭紀 (4)</v>
      </c>
      <c r="O214" s="235" t="str">
        <f t="shared" si="10"/>
        <v>Yoshiki KOMABASHIRI (98)</v>
      </c>
      <c r="P214" s="111"/>
    </row>
    <row r="215" spans="1:16" x14ac:dyDescent="0.15">
      <c r="A215" s="111">
        <v>216</v>
      </c>
      <c r="B215" s="111" t="s">
        <v>1826</v>
      </c>
      <c r="C215" s="111">
        <v>492195</v>
      </c>
      <c r="D215" s="111" t="s">
        <v>112</v>
      </c>
      <c r="E215" s="111">
        <v>28</v>
      </c>
      <c r="F215" s="111" t="s">
        <v>4345</v>
      </c>
      <c r="G215" s="111" t="s">
        <v>560</v>
      </c>
      <c r="H215" s="111" t="s">
        <v>4346</v>
      </c>
      <c r="I215" s="111" t="s">
        <v>8121</v>
      </c>
      <c r="J215" s="111" t="s">
        <v>8122</v>
      </c>
      <c r="K215" s="111" t="s">
        <v>7516</v>
      </c>
      <c r="L215" s="111" t="s">
        <v>8123</v>
      </c>
      <c r="M215" s="235" t="str">
        <f t="shared" si="11"/>
        <v>97</v>
      </c>
      <c r="N215" s="235" t="str">
        <f t="shared" si="9"/>
        <v>中山　雄太 (4)</v>
      </c>
      <c r="O215" s="235" t="str">
        <f t="shared" si="10"/>
        <v>Yuta NAKAYAMA (97)</v>
      </c>
      <c r="P215" s="111"/>
    </row>
    <row r="216" spans="1:16" x14ac:dyDescent="0.15">
      <c r="A216" s="111">
        <v>217</v>
      </c>
      <c r="B216" s="111" t="s">
        <v>1826</v>
      </c>
      <c r="C216" s="111">
        <v>492195</v>
      </c>
      <c r="D216" s="111" t="s">
        <v>112</v>
      </c>
      <c r="E216" s="111">
        <v>27</v>
      </c>
      <c r="F216" s="111" t="s">
        <v>4347</v>
      </c>
      <c r="G216" s="111" t="s">
        <v>561</v>
      </c>
      <c r="H216" s="111" t="s">
        <v>4348</v>
      </c>
      <c r="I216" s="111" t="s">
        <v>8124</v>
      </c>
      <c r="J216" s="111" t="s">
        <v>8125</v>
      </c>
      <c r="K216" s="111" t="s">
        <v>7516</v>
      </c>
      <c r="L216" s="111" t="s">
        <v>8126</v>
      </c>
      <c r="M216" s="235" t="str">
        <f t="shared" si="11"/>
        <v>98</v>
      </c>
      <c r="N216" s="235" t="str">
        <f t="shared" si="9"/>
        <v>大野　耕作 (4)</v>
      </c>
      <c r="O216" s="235" t="str">
        <f t="shared" si="10"/>
        <v>Kosaku ONO (98)</v>
      </c>
      <c r="P216" s="111"/>
    </row>
    <row r="217" spans="1:16" x14ac:dyDescent="0.15">
      <c r="A217" s="111">
        <v>218</v>
      </c>
      <c r="B217" s="111" t="s">
        <v>1826</v>
      </c>
      <c r="C217" s="111">
        <v>492195</v>
      </c>
      <c r="D217" s="111" t="s">
        <v>112</v>
      </c>
      <c r="E217" s="111" t="s">
        <v>4350</v>
      </c>
      <c r="F217" s="111" t="s">
        <v>4349</v>
      </c>
      <c r="G217" s="111" t="s">
        <v>562</v>
      </c>
      <c r="H217" s="111" t="s">
        <v>2712</v>
      </c>
      <c r="I217" s="111" t="s">
        <v>8127</v>
      </c>
      <c r="J217" s="111" t="s">
        <v>8128</v>
      </c>
      <c r="K217" s="111" t="s">
        <v>7606</v>
      </c>
      <c r="L217" s="111" t="s">
        <v>8129</v>
      </c>
      <c r="M217" s="235" t="str">
        <f t="shared" si="11"/>
        <v>98</v>
      </c>
      <c r="N217" s="235" t="str">
        <f t="shared" si="9"/>
        <v>遠藤　大河 (4)</v>
      </c>
      <c r="O217" s="235" t="str">
        <f t="shared" si="10"/>
        <v>Taiga ENDO (98)</v>
      </c>
      <c r="P217" s="111"/>
    </row>
    <row r="218" spans="1:16" x14ac:dyDescent="0.15">
      <c r="A218" s="111">
        <v>219</v>
      </c>
      <c r="B218" s="111" t="s">
        <v>1826</v>
      </c>
      <c r="C218" s="111">
        <v>492195</v>
      </c>
      <c r="D218" s="111" t="s">
        <v>112</v>
      </c>
      <c r="E218" s="111" t="s">
        <v>4352</v>
      </c>
      <c r="F218" s="111" t="s">
        <v>4351</v>
      </c>
      <c r="G218" s="111" t="s">
        <v>563</v>
      </c>
      <c r="H218" s="111" t="s">
        <v>4353</v>
      </c>
      <c r="I218" s="111" t="s">
        <v>8130</v>
      </c>
      <c r="J218" s="111" t="s">
        <v>8131</v>
      </c>
      <c r="K218" s="111" t="s">
        <v>7606</v>
      </c>
      <c r="L218" s="111" t="s">
        <v>8132</v>
      </c>
      <c r="M218" s="235" t="str">
        <f t="shared" si="11"/>
        <v>98</v>
      </c>
      <c r="N218" s="235" t="str">
        <f t="shared" si="9"/>
        <v>前原　悠成 (4)</v>
      </c>
      <c r="O218" s="235" t="str">
        <f t="shared" si="10"/>
        <v>Yusei MAEHARA (98)</v>
      </c>
      <c r="P218" s="111"/>
    </row>
    <row r="219" spans="1:16" x14ac:dyDescent="0.15">
      <c r="A219" s="111">
        <v>220</v>
      </c>
      <c r="B219" s="111" t="s">
        <v>1826</v>
      </c>
      <c r="C219" s="111">
        <v>492195</v>
      </c>
      <c r="D219" s="111" t="s">
        <v>112</v>
      </c>
      <c r="E219" s="111">
        <v>27</v>
      </c>
      <c r="F219" s="111" t="s">
        <v>4354</v>
      </c>
      <c r="G219" s="111" t="s">
        <v>564</v>
      </c>
      <c r="H219" s="111" t="s">
        <v>4355</v>
      </c>
      <c r="I219" s="111" t="s">
        <v>8133</v>
      </c>
      <c r="J219" s="111" t="s">
        <v>8134</v>
      </c>
      <c r="K219" s="111" t="s">
        <v>7516</v>
      </c>
      <c r="L219" s="111" t="s">
        <v>8135</v>
      </c>
      <c r="M219" s="235" t="str">
        <f t="shared" si="11"/>
        <v>99</v>
      </c>
      <c r="N219" s="235" t="str">
        <f t="shared" si="9"/>
        <v>奥内　佳幸 (4)</v>
      </c>
      <c r="O219" s="235" t="str">
        <f t="shared" si="10"/>
        <v>Yoshiyuki OKUCHI (99)</v>
      </c>
      <c r="P219" s="111"/>
    </row>
    <row r="220" spans="1:16" x14ac:dyDescent="0.15">
      <c r="A220" s="111">
        <v>221</v>
      </c>
      <c r="B220" s="111" t="s">
        <v>1826</v>
      </c>
      <c r="C220" s="111">
        <v>492195</v>
      </c>
      <c r="D220" s="111" t="s">
        <v>112</v>
      </c>
      <c r="E220" s="111">
        <v>27</v>
      </c>
      <c r="F220" s="111" t="s">
        <v>4356</v>
      </c>
      <c r="G220" s="111" t="s">
        <v>565</v>
      </c>
      <c r="H220" s="111" t="s">
        <v>3735</v>
      </c>
      <c r="I220" s="111" t="s">
        <v>8136</v>
      </c>
      <c r="J220" s="111" t="s">
        <v>8137</v>
      </c>
      <c r="K220" s="111" t="s">
        <v>7516</v>
      </c>
      <c r="L220" s="111" t="s">
        <v>8138</v>
      </c>
      <c r="M220" s="235" t="str">
        <f t="shared" si="11"/>
        <v>98</v>
      </c>
      <c r="N220" s="235" t="str">
        <f t="shared" si="9"/>
        <v>重岡　慶彦 (4)</v>
      </c>
      <c r="O220" s="235" t="str">
        <f t="shared" si="10"/>
        <v>Yoshihiko SHIGEOKA (98)</v>
      </c>
      <c r="P220" s="111"/>
    </row>
    <row r="221" spans="1:16" x14ac:dyDescent="0.15">
      <c r="A221" s="111">
        <v>222</v>
      </c>
      <c r="B221" s="111" t="s">
        <v>1826</v>
      </c>
      <c r="C221" s="111">
        <v>492195</v>
      </c>
      <c r="D221" s="111" t="s">
        <v>112</v>
      </c>
      <c r="E221" s="111">
        <v>26</v>
      </c>
      <c r="F221" s="111" t="s">
        <v>4357</v>
      </c>
      <c r="G221" s="111" t="s">
        <v>567</v>
      </c>
      <c r="H221" s="111" t="s">
        <v>3433</v>
      </c>
      <c r="I221" s="111" t="s">
        <v>8139</v>
      </c>
      <c r="J221" s="111" t="s">
        <v>8140</v>
      </c>
      <c r="K221" s="111" t="s">
        <v>7516</v>
      </c>
      <c r="L221" s="111" t="s">
        <v>8141</v>
      </c>
      <c r="M221" s="235" t="str">
        <f t="shared" si="11"/>
        <v>98</v>
      </c>
      <c r="N221" s="235" t="str">
        <f t="shared" si="9"/>
        <v>花木　亮太郎 (4)</v>
      </c>
      <c r="O221" s="235" t="str">
        <f t="shared" si="10"/>
        <v>Ryotaro HANAKI (98)</v>
      </c>
      <c r="P221" s="111"/>
    </row>
    <row r="222" spans="1:16" x14ac:dyDescent="0.15">
      <c r="A222" s="111">
        <v>223</v>
      </c>
      <c r="B222" s="111" t="s">
        <v>1826</v>
      </c>
      <c r="C222" s="111">
        <v>492195</v>
      </c>
      <c r="D222" s="111" t="s">
        <v>112</v>
      </c>
      <c r="E222" s="111">
        <v>27</v>
      </c>
      <c r="F222" s="111" t="s">
        <v>4358</v>
      </c>
      <c r="G222" s="111" t="s">
        <v>568</v>
      </c>
      <c r="H222" s="111" t="s">
        <v>3949</v>
      </c>
      <c r="I222" s="111" t="s">
        <v>8142</v>
      </c>
      <c r="J222" s="111" t="s">
        <v>8143</v>
      </c>
      <c r="K222" s="111" t="s">
        <v>7501</v>
      </c>
      <c r="L222" s="111" t="s">
        <v>8144</v>
      </c>
      <c r="M222" s="235" t="str">
        <f t="shared" si="11"/>
        <v>98</v>
      </c>
      <c r="N222" s="235" t="str">
        <f t="shared" si="9"/>
        <v>高橋　頼 (4)</v>
      </c>
      <c r="O222" s="235" t="str">
        <f t="shared" si="10"/>
        <v>Rai TAKAHASI (98)</v>
      </c>
      <c r="P222" s="111"/>
    </row>
    <row r="223" spans="1:16" x14ac:dyDescent="0.15">
      <c r="A223" s="111">
        <v>224</v>
      </c>
      <c r="B223" s="111" t="s">
        <v>1826</v>
      </c>
      <c r="C223" s="111">
        <v>492195</v>
      </c>
      <c r="D223" s="111" t="s">
        <v>112</v>
      </c>
      <c r="E223" s="111">
        <v>39</v>
      </c>
      <c r="F223" s="111" t="s">
        <v>4359</v>
      </c>
      <c r="G223" s="111" t="s">
        <v>569</v>
      </c>
      <c r="H223" s="111" t="s">
        <v>1585</v>
      </c>
      <c r="I223" s="111" t="s">
        <v>8145</v>
      </c>
      <c r="J223" s="111" t="s">
        <v>8146</v>
      </c>
      <c r="K223" s="111" t="s">
        <v>7501</v>
      </c>
      <c r="L223" s="111" t="s">
        <v>8147</v>
      </c>
      <c r="M223" s="235" t="str">
        <f t="shared" si="11"/>
        <v>98</v>
      </c>
      <c r="N223" s="235" t="str">
        <f t="shared" si="9"/>
        <v>中村　一清 (4)</v>
      </c>
      <c r="O223" s="235" t="str">
        <f t="shared" si="10"/>
        <v>Issei NAKAMURA (98)</v>
      </c>
      <c r="P223" s="111"/>
    </row>
    <row r="224" spans="1:16" x14ac:dyDescent="0.15">
      <c r="A224" s="111">
        <v>225</v>
      </c>
      <c r="B224" s="111" t="s">
        <v>1826</v>
      </c>
      <c r="C224" s="111">
        <v>492195</v>
      </c>
      <c r="D224" s="111" t="s">
        <v>112</v>
      </c>
      <c r="E224" s="111">
        <v>27</v>
      </c>
      <c r="F224" s="111" t="s">
        <v>4360</v>
      </c>
      <c r="G224" s="111" t="s">
        <v>570</v>
      </c>
      <c r="H224" s="111" t="s">
        <v>2899</v>
      </c>
      <c r="I224" s="111" t="s">
        <v>8148</v>
      </c>
      <c r="J224" s="111" t="s">
        <v>8149</v>
      </c>
      <c r="K224" s="111" t="s">
        <v>7501</v>
      </c>
      <c r="L224" s="111" t="s">
        <v>8150</v>
      </c>
      <c r="M224" s="235" t="str">
        <f t="shared" si="11"/>
        <v>99</v>
      </c>
      <c r="N224" s="235" t="str">
        <f t="shared" si="9"/>
        <v>橋本　啓史 (4)</v>
      </c>
      <c r="O224" s="235" t="str">
        <f t="shared" si="10"/>
        <v>Akifumi HASHIMOTO (99)</v>
      </c>
      <c r="P224" s="111"/>
    </row>
    <row r="225" spans="1:16" x14ac:dyDescent="0.15">
      <c r="A225" s="111">
        <v>226</v>
      </c>
      <c r="B225" s="111" t="s">
        <v>1826</v>
      </c>
      <c r="C225" s="111">
        <v>492195</v>
      </c>
      <c r="D225" s="111" t="s">
        <v>112</v>
      </c>
      <c r="E225" s="111">
        <v>20</v>
      </c>
      <c r="F225" s="111" t="s">
        <v>4361</v>
      </c>
      <c r="G225" s="111" t="s">
        <v>571</v>
      </c>
      <c r="H225" s="111" t="s">
        <v>4362</v>
      </c>
      <c r="I225" s="111" t="s">
        <v>8151</v>
      </c>
      <c r="J225" s="111" t="s">
        <v>8152</v>
      </c>
      <c r="K225" s="111" t="s">
        <v>7501</v>
      </c>
      <c r="L225" s="111" t="s">
        <v>8153</v>
      </c>
      <c r="M225" s="235" t="str">
        <f t="shared" si="11"/>
        <v>98</v>
      </c>
      <c r="N225" s="235" t="str">
        <f t="shared" si="9"/>
        <v>北村　将也 (4)</v>
      </c>
      <c r="O225" s="235" t="str">
        <f t="shared" si="10"/>
        <v>Masaya KITAMURA (98)</v>
      </c>
      <c r="P225" s="111"/>
    </row>
    <row r="226" spans="1:16" x14ac:dyDescent="0.15">
      <c r="A226" s="111">
        <v>227</v>
      </c>
      <c r="B226" s="111" t="s">
        <v>1826</v>
      </c>
      <c r="C226" s="111">
        <v>492195</v>
      </c>
      <c r="D226" s="111" t="s">
        <v>112</v>
      </c>
      <c r="E226" s="111">
        <v>26</v>
      </c>
      <c r="F226" s="111" t="s">
        <v>4363</v>
      </c>
      <c r="G226" s="111" t="s">
        <v>573</v>
      </c>
      <c r="H226" s="111" t="s">
        <v>2935</v>
      </c>
      <c r="I226" s="111" t="s">
        <v>8154</v>
      </c>
      <c r="J226" s="111" t="s">
        <v>8155</v>
      </c>
      <c r="K226" s="111" t="s">
        <v>7501</v>
      </c>
      <c r="L226" s="111" t="s">
        <v>8156</v>
      </c>
      <c r="M226" s="235" t="str">
        <f t="shared" si="11"/>
        <v>98</v>
      </c>
      <c r="N226" s="235" t="str">
        <f t="shared" si="9"/>
        <v>高橋　侑平 (4)</v>
      </c>
      <c r="O226" s="235" t="str">
        <f t="shared" si="10"/>
        <v>Yuhei TAKAHASHI (98)</v>
      </c>
      <c r="P226" s="111"/>
    </row>
    <row r="227" spans="1:16" x14ac:dyDescent="0.15">
      <c r="A227" s="111">
        <v>228</v>
      </c>
      <c r="B227" s="111" t="s">
        <v>1826</v>
      </c>
      <c r="C227" s="111">
        <v>492195</v>
      </c>
      <c r="D227" s="111" t="s">
        <v>112</v>
      </c>
      <c r="E227" s="111">
        <v>29</v>
      </c>
      <c r="F227" s="111" t="s">
        <v>4364</v>
      </c>
      <c r="G227" s="111" t="s">
        <v>574</v>
      </c>
      <c r="H227" s="111" t="s">
        <v>4365</v>
      </c>
      <c r="I227" s="111" t="s">
        <v>8157</v>
      </c>
      <c r="J227" s="111" t="s">
        <v>8158</v>
      </c>
      <c r="K227" s="111" t="s">
        <v>7501</v>
      </c>
      <c r="L227" s="111" t="s">
        <v>8159</v>
      </c>
      <c r="M227" s="235" t="str">
        <f t="shared" si="11"/>
        <v>97</v>
      </c>
      <c r="N227" s="235" t="str">
        <f t="shared" si="9"/>
        <v>後岡　直樹 (4)</v>
      </c>
      <c r="O227" s="235" t="str">
        <f t="shared" si="10"/>
        <v>Naoki USHIROHKA (97)</v>
      </c>
      <c r="P227" s="111"/>
    </row>
    <row r="228" spans="1:16" x14ac:dyDescent="0.15">
      <c r="A228" s="111">
        <v>229</v>
      </c>
      <c r="B228" s="111" t="s">
        <v>1826</v>
      </c>
      <c r="C228" s="111">
        <v>492195</v>
      </c>
      <c r="D228" s="111" t="s">
        <v>112</v>
      </c>
      <c r="E228" s="111">
        <v>29</v>
      </c>
      <c r="F228" s="111" t="s">
        <v>4366</v>
      </c>
      <c r="G228" s="111" t="s">
        <v>575</v>
      </c>
      <c r="H228" s="111" t="s">
        <v>4367</v>
      </c>
      <c r="I228" s="111" t="s">
        <v>8160</v>
      </c>
      <c r="J228" s="111" t="s">
        <v>8161</v>
      </c>
      <c r="K228" s="111" t="s">
        <v>7872</v>
      </c>
      <c r="L228" s="111" t="s">
        <v>8162</v>
      </c>
      <c r="M228" s="235" t="str">
        <f t="shared" si="11"/>
        <v>97</v>
      </c>
      <c r="N228" s="235" t="str">
        <f t="shared" si="9"/>
        <v>宮本　涼平 (4)</v>
      </c>
      <c r="O228" s="235" t="str">
        <f t="shared" si="10"/>
        <v>Ryohei MIYAMOTO (97)</v>
      </c>
      <c r="P228" s="111"/>
    </row>
    <row r="229" spans="1:16" x14ac:dyDescent="0.15">
      <c r="A229" s="111">
        <v>230</v>
      </c>
      <c r="B229" s="111" t="s">
        <v>1826</v>
      </c>
      <c r="C229" s="111">
        <v>492195</v>
      </c>
      <c r="D229" s="111" t="s">
        <v>112</v>
      </c>
      <c r="E229" s="111">
        <v>27</v>
      </c>
      <c r="F229" s="111" t="s">
        <v>4368</v>
      </c>
      <c r="G229" s="111" t="s">
        <v>576</v>
      </c>
      <c r="H229" s="111" t="s">
        <v>2935</v>
      </c>
      <c r="I229" s="111" t="s">
        <v>8163</v>
      </c>
      <c r="J229" s="111" t="s">
        <v>8076</v>
      </c>
      <c r="K229" s="111" t="s">
        <v>7490</v>
      </c>
      <c r="L229" s="111" t="s">
        <v>8164</v>
      </c>
      <c r="M229" s="235" t="str">
        <f t="shared" si="11"/>
        <v>98</v>
      </c>
      <c r="N229" s="235" t="str">
        <f t="shared" si="9"/>
        <v>山﨑　智貴 (4)</v>
      </c>
      <c r="O229" s="235" t="str">
        <f t="shared" si="10"/>
        <v>Tomoki YAMAZAKI (98)</v>
      </c>
      <c r="P229" s="111"/>
    </row>
    <row r="230" spans="1:16" x14ac:dyDescent="0.15">
      <c r="A230" s="111">
        <v>231</v>
      </c>
      <c r="B230" s="111" t="s">
        <v>1826</v>
      </c>
      <c r="C230" s="111">
        <v>492195</v>
      </c>
      <c r="D230" s="111" t="s">
        <v>112</v>
      </c>
      <c r="E230" s="111">
        <v>27</v>
      </c>
      <c r="F230" s="111" t="s">
        <v>4369</v>
      </c>
      <c r="G230" s="111" t="s">
        <v>4370</v>
      </c>
      <c r="H230" s="111">
        <v>981010</v>
      </c>
      <c r="I230" s="111" t="s">
        <v>8165</v>
      </c>
      <c r="J230" s="111" t="s">
        <v>8166</v>
      </c>
      <c r="K230" s="111" t="s">
        <v>7606</v>
      </c>
      <c r="L230" s="111" t="s">
        <v>8167</v>
      </c>
      <c r="M230" s="235" t="str">
        <f t="shared" si="11"/>
        <v>98</v>
      </c>
      <c r="N230" s="235" t="str">
        <f t="shared" si="9"/>
        <v>田尻　純一 (4)</v>
      </c>
      <c r="O230" s="235" t="str">
        <f t="shared" si="10"/>
        <v>Junichi TAJIRI (98)</v>
      </c>
      <c r="P230" s="111"/>
    </row>
    <row r="231" spans="1:16" x14ac:dyDescent="0.15">
      <c r="A231" s="111">
        <v>232</v>
      </c>
      <c r="B231" s="111" t="s">
        <v>1826</v>
      </c>
      <c r="C231" s="111">
        <v>492195</v>
      </c>
      <c r="D231" s="111" t="s">
        <v>112</v>
      </c>
      <c r="E231" s="111">
        <v>28</v>
      </c>
      <c r="F231" s="111" t="s">
        <v>4371</v>
      </c>
      <c r="G231" s="111" t="s">
        <v>566</v>
      </c>
      <c r="H231" s="111" t="s">
        <v>4372</v>
      </c>
      <c r="I231" s="111" t="s">
        <v>8168</v>
      </c>
      <c r="J231" s="111" t="s">
        <v>8169</v>
      </c>
      <c r="K231" s="111" t="s">
        <v>7606</v>
      </c>
      <c r="L231" s="111" t="s">
        <v>8170</v>
      </c>
      <c r="M231" s="235" t="str">
        <f t="shared" si="11"/>
        <v>97</v>
      </c>
      <c r="N231" s="235" t="str">
        <f t="shared" si="9"/>
        <v>山田　智也 (4)</v>
      </c>
      <c r="O231" s="235" t="str">
        <f t="shared" si="10"/>
        <v>Tomoya YAMADA (97)</v>
      </c>
      <c r="P231" s="111"/>
    </row>
    <row r="232" spans="1:16" x14ac:dyDescent="0.15">
      <c r="A232" s="111">
        <v>233</v>
      </c>
      <c r="B232" s="111" t="s">
        <v>1826</v>
      </c>
      <c r="C232" s="111">
        <v>492195</v>
      </c>
      <c r="D232" s="111" t="s">
        <v>995</v>
      </c>
      <c r="E232" s="111">
        <v>29</v>
      </c>
      <c r="F232" s="111" t="s">
        <v>4373</v>
      </c>
      <c r="G232" s="111" t="s">
        <v>577</v>
      </c>
      <c r="H232" s="111" t="s">
        <v>4374</v>
      </c>
      <c r="I232" s="111" t="s">
        <v>8171</v>
      </c>
      <c r="J232" s="111" t="s">
        <v>7593</v>
      </c>
      <c r="K232" s="111" t="s">
        <v>7490</v>
      </c>
      <c r="L232" s="111" t="s">
        <v>8172</v>
      </c>
      <c r="M232" s="235" t="str">
        <f t="shared" si="11"/>
        <v>99</v>
      </c>
      <c r="N232" s="235" t="str">
        <f t="shared" si="9"/>
        <v>松本　彗佑 (３)</v>
      </c>
      <c r="O232" s="235" t="str">
        <f t="shared" si="10"/>
        <v>Keisuke MATSUMOTO (99)</v>
      </c>
      <c r="P232" s="111"/>
    </row>
    <row r="233" spans="1:16" x14ac:dyDescent="0.15">
      <c r="A233" s="111">
        <v>234</v>
      </c>
      <c r="B233" s="111" t="s">
        <v>1826</v>
      </c>
      <c r="C233" s="111">
        <v>492195</v>
      </c>
      <c r="D233" s="111" t="s">
        <v>995</v>
      </c>
      <c r="E233" s="111">
        <v>15</v>
      </c>
      <c r="F233" s="111" t="s">
        <v>4375</v>
      </c>
      <c r="G233" s="111" t="s">
        <v>578</v>
      </c>
      <c r="H233" s="111" t="s">
        <v>4374</v>
      </c>
      <c r="I233" s="111" t="s">
        <v>8173</v>
      </c>
      <c r="J233" s="111" t="s">
        <v>8174</v>
      </c>
      <c r="K233" s="111" t="s">
        <v>7872</v>
      </c>
      <c r="L233" s="111" t="s">
        <v>8175</v>
      </c>
      <c r="M233" s="235" t="str">
        <f t="shared" si="11"/>
        <v>99</v>
      </c>
      <c r="N233" s="235" t="str">
        <f t="shared" si="9"/>
        <v>須藤　光祐 (３)</v>
      </c>
      <c r="O233" s="235" t="str">
        <f t="shared" si="10"/>
        <v>Kosuke SUTO (99)</v>
      </c>
      <c r="P233" s="111"/>
    </row>
    <row r="234" spans="1:16" x14ac:dyDescent="0.15">
      <c r="A234" s="111">
        <v>235</v>
      </c>
      <c r="B234" s="111" t="s">
        <v>1826</v>
      </c>
      <c r="C234" s="111">
        <v>492195</v>
      </c>
      <c r="D234" s="111" t="s">
        <v>995</v>
      </c>
      <c r="E234" s="111">
        <v>27</v>
      </c>
      <c r="F234" s="111" t="s">
        <v>4376</v>
      </c>
      <c r="G234" s="111" t="s">
        <v>4377</v>
      </c>
      <c r="H234" s="111">
        <v>990524</v>
      </c>
      <c r="I234" s="111" t="s">
        <v>8176</v>
      </c>
      <c r="J234" s="111" t="s">
        <v>8177</v>
      </c>
      <c r="K234" s="111" t="s">
        <v>7872</v>
      </c>
      <c r="L234" s="111" t="s">
        <v>8178</v>
      </c>
      <c r="M234" s="235" t="str">
        <f t="shared" si="11"/>
        <v>99</v>
      </c>
      <c r="N234" s="235" t="str">
        <f t="shared" si="9"/>
        <v>小林　旭登 (３)</v>
      </c>
      <c r="O234" s="235" t="str">
        <f t="shared" si="10"/>
        <v>Asato KOBAYASHI (99)</v>
      </c>
      <c r="P234" s="111"/>
    </row>
    <row r="235" spans="1:16" x14ac:dyDescent="0.15">
      <c r="A235" s="111">
        <v>236</v>
      </c>
      <c r="B235" s="111" t="s">
        <v>1826</v>
      </c>
      <c r="C235" s="111">
        <v>492195</v>
      </c>
      <c r="D235" s="111" t="s">
        <v>995</v>
      </c>
      <c r="E235" s="111">
        <v>40</v>
      </c>
      <c r="F235" s="111" t="s">
        <v>4378</v>
      </c>
      <c r="G235" s="111" t="s">
        <v>4379</v>
      </c>
      <c r="H235" s="111">
        <v>990921</v>
      </c>
      <c r="I235" s="111" t="s">
        <v>8179</v>
      </c>
      <c r="J235" s="111" t="s">
        <v>8180</v>
      </c>
      <c r="K235" s="111" t="s">
        <v>7545</v>
      </c>
      <c r="L235" s="111" t="s">
        <v>8181</v>
      </c>
      <c r="M235" s="235" t="str">
        <f t="shared" si="11"/>
        <v>99</v>
      </c>
      <c r="N235" s="235" t="str">
        <f t="shared" si="9"/>
        <v>加耒　勇馬 (３)</v>
      </c>
      <c r="O235" s="235" t="str">
        <f t="shared" si="10"/>
        <v>Yuma KAKU (99)</v>
      </c>
      <c r="P235" s="111"/>
    </row>
    <row r="236" spans="1:16" x14ac:dyDescent="0.15">
      <c r="A236" s="111">
        <v>237</v>
      </c>
      <c r="B236" s="111" t="s">
        <v>1826</v>
      </c>
      <c r="C236" s="111">
        <v>492195</v>
      </c>
      <c r="D236" s="111" t="s">
        <v>995</v>
      </c>
      <c r="E236" s="111">
        <v>23</v>
      </c>
      <c r="F236" s="111" t="s">
        <v>4380</v>
      </c>
      <c r="G236" s="111" t="s">
        <v>4381</v>
      </c>
      <c r="H236" s="111">
        <v>980428</v>
      </c>
      <c r="I236" s="111" t="s">
        <v>8182</v>
      </c>
      <c r="J236" s="111" t="s">
        <v>8183</v>
      </c>
      <c r="K236" s="111" t="s">
        <v>7545</v>
      </c>
      <c r="L236" s="111" t="s">
        <v>8184</v>
      </c>
      <c r="M236" s="235" t="str">
        <f t="shared" si="11"/>
        <v>98</v>
      </c>
      <c r="N236" s="235" t="str">
        <f t="shared" si="9"/>
        <v>橋本　将弥 (３)</v>
      </c>
      <c r="O236" s="235" t="str">
        <f t="shared" si="10"/>
        <v>Masaya HASHIMOTO (98)</v>
      </c>
      <c r="P236" s="111"/>
    </row>
    <row r="237" spans="1:16" x14ac:dyDescent="0.15">
      <c r="A237" s="111">
        <v>238</v>
      </c>
      <c r="B237" s="111" t="s">
        <v>1826</v>
      </c>
      <c r="C237" s="111">
        <v>492195</v>
      </c>
      <c r="D237" s="111" t="s">
        <v>995</v>
      </c>
      <c r="E237" s="111">
        <v>21</v>
      </c>
      <c r="F237" s="111" t="s">
        <v>4382</v>
      </c>
      <c r="G237" s="111" t="s">
        <v>4383</v>
      </c>
      <c r="H237" s="111">
        <v>990428</v>
      </c>
      <c r="I237" s="111" t="s">
        <v>8185</v>
      </c>
      <c r="J237" s="111" t="s">
        <v>8186</v>
      </c>
      <c r="K237" s="111" t="s">
        <v>7545</v>
      </c>
      <c r="L237" s="111" t="s">
        <v>8187</v>
      </c>
      <c r="M237" s="235" t="str">
        <f t="shared" si="11"/>
        <v>99</v>
      </c>
      <c r="N237" s="235" t="str">
        <f t="shared" si="9"/>
        <v>藁谷　隼多 (３)</v>
      </c>
      <c r="O237" s="235" t="str">
        <f t="shared" si="10"/>
        <v>Harata WARAYA (99)</v>
      </c>
      <c r="P237" s="111"/>
    </row>
    <row r="238" spans="1:16" x14ac:dyDescent="0.15">
      <c r="A238" s="111">
        <v>239</v>
      </c>
      <c r="B238" s="111" t="s">
        <v>1826</v>
      </c>
      <c r="C238" s="111">
        <v>492195</v>
      </c>
      <c r="D238" s="111" t="s">
        <v>995</v>
      </c>
      <c r="E238" s="111" t="s">
        <v>4386</v>
      </c>
      <c r="F238" s="111" t="s">
        <v>4384</v>
      </c>
      <c r="G238" s="111" t="s">
        <v>4385</v>
      </c>
      <c r="H238" s="111" t="s">
        <v>4387</v>
      </c>
      <c r="I238" s="111" t="s">
        <v>8188</v>
      </c>
      <c r="J238" s="111" t="s">
        <v>8189</v>
      </c>
      <c r="K238" s="111" t="s">
        <v>7606</v>
      </c>
      <c r="L238" s="111" t="s">
        <v>8190</v>
      </c>
      <c r="M238" s="235" t="str">
        <f t="shared" si="11"/>
        <v>00</v>
      </c>
      <c r="N238" s="235" t="str">
        <f t="shared" si="9"/>
        <v>及川　達也 (３)</v>
      </c>
      <c r="O238" s="235" t="str">
        <f t="shared" si="10"/>
        <v>Tatsuya OIKAWA (00)</v>
      </c>
      <c r="P238" s="111"/>
    </row>
    <row r="239" spans="1:16" x14ac:dyDescent="0.15">
      <c r="A239" s="111">
        <v>240</v>
      </c>
      <c r="B239" s="111" t="s">
        <v>1826</v>
      </c>
      <c r="C239" s="111">
        <v>492195</v>
      </c>
      <c r="D239" s="111" t="s">
        <v>995</v>
      </c>
      <c r="E239" s="111">
        <v>16</v>
      </c>
      <c r="F239" s="111" t="s">
        <v>4388</v>
      </c>
      <c r="G239" s="111" t="s">
        <v>4389</v>
      </c>
      <c r="H239" s="111">
        <v>991202</v>
      </c>
      <c r="I239" s="111" t="s">
        <v>8191</v>
      </c>
      <c r="J239" s="111" t="s">
        <v>8140</v>
      </c>
      <c r="K239" s="111" t="s">
        <v>7516</v>
      </c>
      <c r="L239" s="111" t="s">
        <v>8192</v>
      </c>
      <c r="M239" s="235" t="str">
        <f t="shared" si="11"/>
        <v>99</v>
      </c>
      <c r="N239" s="235" t="str">
        <f t="shared" si="9"/>
        <v>川田　涼太郎 (３)</v>
      </c>
      <c r="O239" s="235" t="str">
        <f t="shared" si="10"/>
        <v>Ryotaro KAWATA (99)</v>
      </c>
      <c r="P239" s="111"/>
    </row>
    <row r="240" spans="1:16" x14ac:dyDescent="0.15">
      <c r="A240" s="111">
        <v>241</v>
      </c>
      <c r="B240" s="111" t="s">
        <v>1826</v>
      </c>
      <c r="C240" s="111">
        <v>492195</v>
      </c>
      <c r="D240" s="111" t="s">
        <v>995</v>
      </c>
      <c r="E240" s="111">
        <v>27</v>
      </c>
      <c r="F240" s="111" t="s">
        <v>4390</v>
      </c>
      <c r="G240" s="111" t="s">
        <v>4391</v>
      </c>
      <c r="H240" s="111">
        <v>990823</v>
      </c>
      <c r="I240" s="111" t="s">
        <v>8193</v>
      </c>
      <c r="J240" s="111" t="s">
        <v>8194</v>
      </c>
      <c r="K240" s="111" t="s">
        <v>7516</v>
      </c>
      <c r="L240" s="111" t="s">
        <v>8195</v>
      </c>
      <c r="M240" s="235" t="str">
        <f t="shared" si="11"/>
        <v>99</v>
      </c>
      <c r="N240" s="235" t="str">
        <f t="shared" si="9"/>
        <v>小畠　隆文 (３)</v>
      </c>
      <c r="O240" s="235" t="str">
        <f t="shared" si="10"/>
        <v>Takafumi OBATA (99)</v>
      </c>
      <c r="P240" s="111"/>
    </row>
    <row r="241" spans="1:16" x14ac:dyDescent="0.15">
      <c r="A241" s="111">
        <v>242</v>
      </c>
      <c r="B241" s="111" t="s">
        <v>1826</v>
      </c>
      <c r="C241" s="111">
        <v>492195</v>
      </c>
      <c r="D241" s="111" t="s">
        <v>995</v>
      </c>
      <c r="E241" s="111">
        <v>23</v>
      </c>
      <c r="F241" s="111" t="s">
        <v>4392</v>
      </c>
      <c r="G241" s="111" t="s">
        <v>4393</v>
      </c>
      <c r="H241" s="111">
        <v>991205</v>
      </c>
      <c r="I241" s="111" t="s">
        <v>8196</v>
      </c>
      <c r="J241" s="111" t="s">
        <v>8197</v>
      </c>
      <c r="K241" s="111" t="s">
        <v>7516</v>
      </c>
      <c r="L241" s="111" t="s">
        <v>8198</v>
      </c>
      <c r="M241" s="235" t="str">
        <f t="shared" si="11"/>
        <v>99</v>
      </c>
      <c r="N241" s="235" t="str">
        <f t="shared" si="9"/>
        <v>加藤　綾太 (３)</v>
      </c>
      <c r="O241" s="235" t="str">
        <f t="shared" si="10"/>
        <v>Ryota KATO (99)</v>
      </c>
      <c r="P241" s="111"/>
    </row>
    <row r="242" spans="1:16" x14ac:dyDescent="0.15">
      <c r="A242" s="111">
        <v>243</v>
      </c>
      <c r="B242" s="111" t="s">
        <v>1826</v>
      </c>
      <c r="C242" s="111">
        <v>492195</v>
      </c>
      <c r="D242" s="111" t="s">
        <v>995</v>
      </c>
      <c r="E242" s="111" t="s">
        <v>2184</v>
      </c>
      <c r="F242" s="111" t="s">
        <v>4394</v>
      </c>
      <c r="G242" s="111" t="s">
        <v>4395</v>
      </c>
      <c r="H242" s="111" t="s">
        <v>2938</v>
      </c>
      <c r="I242" s="111" t="s">
        <v>8199</v>
      </c>
      <c r="J242" s="111" t="s">
        <v>8200</v>
      </c>
      <c r="K242" s="111" t="s">
        <v>7516</v>
      </c>
      <c r="L242" s="111" t="s">
        <v>8201</v>
      </c>
      <c r="M242" s="235" t="str">
        <f t="shared" si="11"/>
        <v>99</v>
      </c>
      <c r="N242" s="235" t="str">
        <f t="shared" si="9"/>
        <v>吉川　介人 (３)</v>
      </c>
      <c r="O242" s="235" t="str">
        <f t="shared" si="10"/>
        <v>Kaito YOSHIKAWA (99)</v>
      </c>
      <c r="P242" s="111"/>
    </row>
    <row r="243" spans="1:16" x14ac:dyDescent="0.15">
      <c r="A243" s="111">
        <v>244</v>
      </c>
      <c r="B243" s="111" t="s">
        <v>1826</v>
      </c>
      <c r="C243" s="111">
        <v>492195</v>
      </c>
      <c r="D243" s="111" t="s">
        <v>995</v>
      </c>
      <c r="E243" s="111">
        <v>27</v>
      </c>
      <c r="F243" s="111" t="s">
        <v>4396</v>
      </c>
      <c r="G243" s="111" t="s">
        <v>4397</v>
      </c>
      <c r="H243" s="111" t="s">
        <v>4398</v>
      </c>
      <c r="I243" s="111" t="s">
        <v>8203</v>
      </c>
      <c r="J243" s="111" t="s">
        <v>8204</v>
      </c>
      <c r="K243" s="111" t="s">
        <v>7490</v>
      </c>
      <c r="L243" s="111" t="s">
        <v>8205</v>
      </c>
      <c r="M243" s="235" t="str">
        <f t="shared" si="11"/>
        <v>98</v>
      </c>
      <c r="N243" s="235" t="str">
        <f t="shared" si="9"/>
        <v>植野　裕貴 (３)</v>
      </c>
      <c r="O243" s="235" t="str">
        <f t="shared" si="10"/>
        <v>Hiroki UENO (98)</v>
      </c>
      <c r="P243" s="111"/>
    </row>
    <row r="244" spans="1:16" x14ac:dyDescent="0.15">
      <c r="A244" s="111">
        <v>245</v>
      </c>
      <c r="B244" s="111" t="s">
        <v>1826</v>
      </c>
      <c r="C244" s="111">
        <v>492195</v>
      </c>
      <c r="D244" s="111" t="s">
        <v>995</v>
      </c>
      <c r="E244" s="111">
        <v>25</v>
      </c>
      <c r="F244" s="111" t="s">
        <v>4399</v>
      </c>
      <c r="G244" s="111" t="s">
        <v>4400</v>
      </c>
      <c r="H244" s="111" t="s">
        <v>3692</v>
      </c>
      <c r="I244" s="111" t="s">
        <v>8206</v>
      </c>
      <c r="J244" s="111" t="s">
        <v>8207</v>
      </c>
      <c r="K244" s="111" t="s">
        <v>7490</v>
      </c>
      <c r="L244" s="111" t="s">
        <v>8208</v>
      </c>
      <c r="M244" s="235" t="str">
        <f t="shared" si="11"/>
        <v>99</v>
      </c>
      <c r="N244" s="235" t="str">
        <f t="shared" si="9"/>
        <v>四戸　慈朗 (３)</v>
      </c>
      <c r="O244" s="235" t="str">
        <f t="shared" si="10"/>
        <v>Jiro SHINOHE (99)</v>
      </c>
      <c r="P244" s="111"/>
    </row>
    <row r="245" spans="1:16" x14ac:dyDescent="0.15">
      <c r="A245" s="111">
        <v>246</v>
      </c>
      <c r="B245" s="111" t="s">
        <v>1826</v>
      </c>
      <c r="C245" s="111">
        <v>492195</v>
      </c>
      <c r="D245" s="111" t="s">
        <v>995</v>
      </c>
      <c r="E245" s="111">
        <v>39</v>
      </c>
      <c r="F245" s="111" t="s">
        <v>4401</v>
      </c>
      <c r="G245" s="111" t="s">
        <v>4402</v>
      </c>
      <c r="H245" s="111" t="s">
        <v>2219</v>
      </c>
      <c r="I245" s="111" t="s">
        <v>8209</v>
      </c>
      <c r="J245" s="111" t="s">
        <v>8210</v>
      </c>
      <c r="K245" s="111" t="s">
        <v>7490</v>
      </c>
      <c r="L245" s="111" t="s">
        <v>8211</v>
      </c>
      <c r="M245" s="235" t="str">
        <f t="shared" si="11"/>
        <v>00</v>
      </c>
      <c r="N245" s="235" t="str">
        <f t="shared" si="9"/>
        <v>政岡　智也 (３)</v>
      </c>
      <c r="O245" s="235" t="str">
        <f t="shared" si="10"/>
        <v>Tomoya MASAOKA (00)</v>
      </c>
      <c r="P245" s="111"/>
    </row>
    <row r="246" spans="1:16" x14ac:dyDescent="0.15">
      <c r="A246" s="111">
        <v>247</v>
      </c>
      <c r="B246" s="111" t="s">
        <v>1826</v>
      </c>
      <c r="C246" s="111">
        <v>492195</v>
      </c>
      <c r="D246" s="111" t="s">
        <v>995</v>
      </c>
      <c r="E246" s="111">
        <v>27</v>
      </c>
      <c r="F246" s="111" t="s">
        <v>4403</v>
      </c>
      <c r="G246" s="111" t="s">
        <v>4404</v>
      </c>
      <c r="H246" s="111" t="s">
        <v>3220</v>
      </c>
      <c r="I246" s="111" t="s">
        <v>8212</v>
      </c>
      <c r="J246" s="111" t="s">
        <v>8213</v>
      </c>
      <c r="K246" s="111" t="s">
        <v>7872</v>
      </c>
      <c r="L246" s="111" t="s">
        <v>8214</v>
      </c>
      <c r="M246" s="235" t="str">
        <f t="shared" si="11"/>
        <v>99</v>
      </c>
      <c r="N246" s="235" t="str">
        <f t="shared" si="9"/>
        <v>角田　啓太郎 (３)</v>
      </c>
      <c r="O246" s="235" t="str">
        <f t="shared" si="10"/>
        <v>Keitaro TSUNODA (99)</v>
      </c>
      <c r="P246" s="111"/>
    </row>
    <row r="247" spans="1:16" x14ac:dyDescent="0.15">
      <c r="A247" s="111">
        <v>248</v>
      </c>
      <c r="B247" s="111" t="s">
        <v>1826</v>
      </c>
      <c r="C247" s="111">
        <v>492195</v>
      </c>
      <c r="D247" s="111" t="s">
        <v>995</v>
      </c>
      <c r="E247" s="111">
        <v>39</v>
      </c>
      <c r="F247" s="111" t="s">
        <v>4405</v>
      </c>
      <c r="G247" s="111" t="s">
        <v>4406</v>
      </c>
      <c r="H247" s="111" t="s">
        <v>4407</v>
      </c>
      <c r="I247" s="111" t="s">
        <v>8215</v>
      </c>
      <c r="J247" s="111" t="s">
        <v>8216</v>
      </c>
      <c r="K247" s="111" t="s">
        <v>7872</v>
      </c>
      <c r="L247" s="111" t="s">
        <v>8217</v>
      </c>
      <c r="M247" s="235" t="str">
        <f t="shared" si="11"/>
        <v>99</v>
      </c>
      <c r="N247" s="235" t="str">
        <f t="shared" si="9"/>
        <v>野村　洸太 (３)</v>
      </c>
      <c r="O247" s="235" t="str">
        <f t="shared" si="10"/>
        <v>Kota NOMURA (99)</v>
      </c>
      <c r="P247" s="111"/>
    </row>
    <row r="248" spans="1:16" x14ac:dyDescent="0.15">
      <c r="A248" s="111">
        <v>249</v>
      </c>
      <c r="B248" s="111" t="s">
        <v>1826</v>
      </c>
      <c r="C248" s="111">
        <v>492195</v>
      </c>
      <c r="D248" s="111" t="s">
        <v>995</v>
      </c>
      <c r="E248" s="111">
        <v>26</v>
      </c>
      <c r="F248" s="111" t="s">
        <v>4408</v>
      </c>
      <c r="G248" s="111" t="s">
        <v>4409</v>
      </c>
      <c r="H248" s="111" t="s">
        <v>2978</v>
      </c>
      <c r="I248" s="111" t="s">
        <v>8218</v>
      </c>
      <c r="J248" s="111" t="s">
        <v>8197</v>
      </c>
      <c r="K248" s="111" t="s">
        <v>7516</v>
      </c>
      <c r="L248" s="111" t="s">
        <v>8219</v>
      </c>
      <c r="M248" s="235" t="str">
        <f t="shared" si="11"/>
        <v>00</v>
      </c>
      <c r="N248" s="235" t="str">
        <f t="shared" si="9"/>
        <v>高岡　亮太 (３)</v>
      </c>
      <c r="O248" s="235" t="str">
        <f t="shared" si="10"/>
        <v>Ryota TAKAOKA (00)</v>
      </c>
      <c r="P248" s="111"/>
    </row>
    <row r="249" spans="1:16" x14ac:dyDescent="0.15">
      <c r="A249" s="111">
        <v>250</v>
      </c>
      <c r="B249" s="111" t="s">
        <v>1826</v>
      </c>
      <c r="C249" s="111">
        <v>492195</v>
      </c>
      <c r="D249" s="111" t="s">
        <v>995</v>
      </c>
      <c r="E249" s="111">
        <v>27</v>
      </c>
      <c r="F249" s="111" t="s">
        <v>4410</v>
      </c>
      <c r="G249" s="111" t="s">
        <v>4411</v>
      </c>
      <c r="H249" s="111" t="s">
        <v>3938</v>
      </c>
      <c r="I249" s="111" t="s">
        <v>8220</v>
      </c>
      <c r="J249" s="111" t="s">
        <v>8221</v>
      </c>
      <c r="K249" s="111" t="s">
        <v>7516</v>
      </c>
      <c r="L249" s="111" t="s">
        <v>8222</v>
      </c>
      <c r="M249" s="235" t="str">
        <f t="shared" si="11"/>
        <v>98</v>
      </c>
      <c r="N249" s="235" t="str">
        <f t="shared" si="9"/>
        <v>西山　元気 (３)</v>
      </c>
      <c r="O249" s="235" t="str">
        <f t="shared" si="10"/>
        <v>Genki NISHIYAMA (98)</v>
      </c>
      <c r="P249" s="111"/>
    </row>
    <row r="250" spans="1:16" x14ac:dyDescent="0.15">
      <c r="A250" s="111">
        <v>251</v>
      </c>
      <c r="B250" s="111" t="s">
        <v>1826</v>
      </c>
      <c r="C250" s="111">
        <v>492195</v>
      </c>
      <c r="D250" s="111" t="s">
        <v>995</v>
      </c>
      <c r="E250" s="111">
        <v>27</v>
      </c>
      <c r="F250" s="111" t="s">
        <v>4412</v>
      </c>
      <c r="G250" s="111" t="s">
        <v>4413</v>
      </c>
      <c r="H250" s="111" t="s">
        <v>4414</v>
      </c>
      <c r="I250" s="111" t="s">
        <v>8224</v>
      </c>
      <c r="J250" s="111" t="s">
        <v>8225</v>
      </c>
      <c r="K250" s="111" t="s">
        <v>7490</v>
      </c>
      <c r="L250" s="111" t="s">
        <v>8226</v>
      </c>
      <c r="M250" s="235" t="str">
        <f t="shared" si="11"/>
        <v>99</v>
      </c>
      <c r="N250" s="235" t="str">
        <f t="shared" si="9"/>
        <v>岡村　紀一郎 (３)</v>
      </c>
      <c r="O250" s="235" t="str">
        <f t="shared" si="10"/>
        <v>Kiichiro OKAMURA (99)</v>
      </c>
      <c r="P250" s="111"/>
    </row>
    <row r="251" spans="1:16" x14ac:dyDescent="0.15">
      <c r="A251" s="111">
        <v>252</v>
      </c>
      <c r="B251" s="111" t="s">
        <v>1826</v>
      </c>
      <c r="C251" s="111">
        <v>492195</v>
      </c>
      <c r="D251" s="111" t="s">
        <v>131</v>
      </c>
      <c r="E251" s="111">
        <v>26</v>
      </c>
      <c r="F251" s="111" t="s">
        <v>4415</v>
      </c>
      <c r="G251" s="111" t="s">
        <v>4416</v>
      </c>
      <c r="H251" s="111" t="s">
        <v>4417</v>
      </c>
      <c r="I251" s="111" t="s">
        <v>8227</v>
      </c>
      <c r="J251" s="111" t="s">
        <v>8228</v>
      </c>
      <c r="K251" s="111" t="s">
        <v>7490</v>
      </c>
      <c r="L251" s="111" t="s">
        <v>8229</v>
      </c>
      <c r="M251" s="235" t="str">
        <f t="shared" si="11"/>
        <v>00</v>
      </c>
      <c r="N251" s="235" t="str">
        <f t="shared" si="9"/>
        <v>平野　将暉 (3)</v>
      </c>
      <c r="O251" s="235" t="str">
        <f t="shared" si="10"/>
        <v>Shoki HIRANO (00)</v>
      </c>
      <c r="P251" s="111"/>
    </row>
    <row r="252" spans="1:16" x14ac:dyDescent="0.15">
      <c r="A252" s="111">
        <v>253</v>
      </c>
      <c r="B252" s="111" t="s">
        <v>1826</v>
      </c>
      <c r="C252" s="111">
        <v>492195</v>
      </c>
      <c r="D252" s="111" t="s">
        <v>995</v>
      </c>
      <c r="E252" s="111">
        <v>28</v>
      </c>
      <c r="F252" s="111" t="s">
        <v>4418</v>
      </c>
      <c r="G252" s="111" t="s">
        <v>4419</v>
      </c>
      <c r="H252" s="111" t="s">
        <v>3953</v>
      </c>
      <c r="I252" s="111" t="s">
        <v>8230</v>
      </c>
      <c r="J252" s="111" t="s">
        <v>7843</v>
      </c>
      <c r="K252" s="111" t="s">
        <v>7490</v>
      </c>
      <c r="L252" s="111" t="s">
        <v>8231</v>
      </c>
      <c r="M252" s="235" t="str">
        <f t="shared" si="11"/>
        <v>98</v>
      </c>
      <c r="N252" s="235" t="str">
        <f t="shared" si="9"/>
        <v>稲葉　友吾 (３)</v>
      </c>
      <c r="O252" s="235" t="str">
        <f t="shared" si="10"/>
        <v>Yugo INABA  (98)</v>
      </c>
      <c r="P252" s="111"/>
    </row>
    <row r="253" spans="1:16" x14ac:dyDescent="0.15">
      <c r="A253" s="111">
        <v>254</v>
      </c>
      <c r="B253" s="111" t="s">
        <v>1826</v>
      </c>
      <c r="C253" s="111">
        <v>492195</v>
      </c>
      <c r="D253" s="111" t="s">
        <v>995</v>
      </c>
      <c r="E253" s="111">
        <v>28</v>
      </c>
      <c r="F253" s="111" t="s">
        <v>4420</v>
      </c>
      <c r="G253" s="111" t="s">
        <v>4421</v>
      </c>
      <c r="H253" s="111" t="s">
        <v>4422</v>
      </c>
      <c r="I253" s="111" t="s">
        <v>8232</v>
      </c>
      <c r="J253" s="111" t="s">
        <v>8210</v>
      </c>
      <c r="K253" s="111" t="s">
        <v>7490</v>
      </c>
      <c r="L253" s="111" t="s">
        <v>8233</v>
      </c>
      <c r="M253" s="235" t="str">
        <f t="shared" si="11"/>
        <v>99</v>
      </c>
      <c r="N253" s="235" t="str">
        <f t="shared" si="9"/>
        <v>大前　智哉 (３)</v>
      </c>
      <c r="O253" s="235" t="str">
        <f t="shared" si="10"/>
        <v>Tomoya OMAE (99)</v>
      </c>
      <c r="P253" s="111"/>
    </row>
    <row r="254" spans="1:16" x14ac:dyDescent="0.15">
      <c r="A254" s="111">
        <v>255</v>
      </c>
      <c r="B254" s="111" t="s">
        <v>1826</v>
      </c>
      <c r="C254" s="111">
        <v>492195</v>
      </c>
      <c r="D254" s="111" t="s">
        <v>995</v>
      </c>
      <c r="E254" s="111">
        <v>27</v>
      </c>
      <c r="F254" s="111" t="s">
        <v>4423</v>
      </c>
      <c r="G254" s="111" t="s">
        <v>4424</v>
      </c>
      <c r="H254" s="111" t="s">
        <v>4425</v>
      </c>
      <c r="I254" s="111" t="s">
        <v>8235</v>
      </c>
      <c r="J254" s="111" t="s">
        <v>8236</v>
      </c>
      <c r="K254" s="111" t="s">
        <v>7545</v>
      </c>
      <c r="L254" s="111" t="s">
        <v>8237</v>
      </c>
      <c r="M254" s="235" t="str">
        <f t="shared" si="11"/>
        <v>99</v>
      </c>
      <c r="N254" s="235" t="str">
        <f t="shared" si="9"/>
        <v>竹下　雄大 (３)</v>
      </c>
      <c r="O254" s="235" t="str">
        <f t="shared" si="10"/>
        <v>Yudai TAKESHITA (99)</v>
      </c>
      <c r="P254" s="111"/>
    </row>
    <row r="255" spans="1:16" x14ac:dyDescent="0.15">
      <c r="A255" s="111">
        <v>256</v>
      </c>
      <c r="B255" s="111" t="s">
        <v>1826</v>
      </c>
      <c r="C255" s="111">
        <v>492195</v>
      </c>
      <c r="D255" s="111" t="s">
        <v>995</v>
      </c>
      <c r="E255" s="111">
        <v>27</v>
      </c>
      <c r="F255" s="111" t="s">
        <v>4426</v>
      </c>
      <c r="G255" s="111" t="s">
        <v>4427</v>
      </c>
      <c r="H255" s="111" t="s">
        <v>4428</v>
      </c>
      <c r="I255" s="111" t="s">
        <v>8239</v>
      </c>
      <c r="J255" s="111" t="s">
        <v>8240</v>
      </c>
      <c r="K255" s="111" t="s">
        <v>7545</v>
      </c>
      <c r="L255" s="111" t="s">
        <v>8241</v>
      </c>
      <c r="M255" s="235" t="str">
        <f t="shared" si="11"/>
        <v>99</v>
      </c>
      <c r="N255" s="235" t="str">
        <f t="shared" si="9"/>
        <v>山本　晃大 (３)</v>
      </c>
      <c r="O255" s="235" t="str">
        <f t="shared" si="10"/>
        <v>Kodai YAMAMOTO (99)</v>
      </c>
      <c r="P255" s="111"/>
    </row>
    <row r="256" spans="1:16" x14ac:dyDescent="0.15">
      <c r="A256" s="111">
        <v>257</v>
      </c>
      <c r="B256" s="111" t="s">
        <v>1826</v>
      </c>
      <c r="C256" s="111">
        <v>492195</v>
      </c>
      <c r="D256" s="111" t="s">
        <v>139</v>
      </c>
      <c r="E256" s="111">
        <v>27</v>
      </c>
      <c r="F256" s="111" t="s">
        <v>4429</v>
      </c>
      <c r="G256" s="111" t="s">
        <v>4430</v>
      </c>
      <c r="H256" s="111" t="s">
        <v>4072</v>
      </c>
      <c r="I256" s="111" t="s">
        <v>8242</v>
      </c>
      <c r="J256" s="111" t="s">
        <v>8243</v>
      </c>
      <c r="K256" s="111" t="s">
        <v>7545</v>
      </c>
      <c r="L256" s="111" t="s">
        <v>8244</v>
      </c>
      <c r="M256" s="235" t="str">
        <f t="shared" si="11"/>
        <v>00</v>
      </c>
      <c r="N256" s="235" t="str">
        <f t="shared" si="9"/>
        <v>山村　恵斗 (2)</v>
      </c>
      <c r="O256" s="235" t="str">
        <f t="shared" si="10"/>
        <v>Keito YAMAMURA (00)</v>
      </c>
      <c r="P256" s="111"/>
    </row>
    <row r="257" spans="1:16" x14ac:dyDescent="0.15">
      <c r="A257" s="111">
        <v>258</v>
      </c>
      <c r="B257" s="111" t="s">
        <v>1826</v>
      </c>
      <c r="C257" s="111">
        <v>492195</v>
      </c>
      <c r="D257" s="111" t="s">
        <v>139</v>
      </c>
      <c r="E257" s="111">
        <v>25</v>
      </c>
      <c r="F257" s="111" t="s">
        <v>4431</v>
      </c>
      <c r="G257" s="111" t="s">
        <v>4432</v>
      </c>
      <c r="H257" s="111" t="s">
        <v>4433</v>
      </c>
      <c r="I257" s="111" t="s">
        <v>8245</v>
      </c>
      <c r="J257" s="111" t="s">
        <v>8246</v>
      </c>
      <c r="K257" s="111" t="s">
        <v>7490</v>
      </c>
      <c r="L257" s="111" t="s">
        <v>8247</v>
      </c>
      <c r="M257" s="235" t="str">
        <f t="shared" si="11"/>
        <v>00</v>
      </c>
      <c r="N257" s="235" t="str">
        <f t="shared" si="9"/>
        <v>伊藤　大和 (2)</v>
      </c>
      <c r="O257" s="235" t="str">
        <f t="shared" si="10"/>
        <v>Yamato ITO (00)</v>
      </c>
      <c r="P257" s="111"/>
    </row>
    <row r="258" spans="1:16" x14ac:dyDescent="0.15">
      <c r="A258" s="111">
        <v>259</v>
      </c>
      <c r="B258" s="111" t="s">
        <v>1826</v>
      </c>
      <c r="C258" s="111">
        <v>492195</v>
      </c>
      <c r="D258" s="111" t="s">
        <v>139</v>
      </c>
      <c r="E258" s="111">
        <v>42</v>
      </c>
      <c r="F258" s="111" t="s">
        <v>4434</v>
      </c>
      <c r="G258" s="111" t="s">
        <v>4435</v>
      </c>
      <c r="H258" s="111" t="s">
        <v>3127</v>
      </c>
      <c r="I258" s="111" t="s">
        <v>8248</v>
      </c>
      <c r="J258" s="111" t="s">
        <v>8249</v>
      </c>
      <c r="K258" s="111" t="s">
        <v>7490</v>
      </c>
      <c r="L258" s="111" t="s">
        <v>8250</v>
      </c>
      <c r="M258" s="235" t="str">
        <f t="shared" si="11"/>
        <v>00</v>
      </c>
      <c r="N258" s="235" t="str">
        <f t="shared" si="9"/>
        <v>草野　恒広 (2)</v>
      </c>
      <c r="O258" s="235" t="str">
        <f t="shared" si="10"/>
        <v>Tsunehiro KUSANO  (00)</v>
      </c>
      <c r="P258" s="111"/>
    </row>
    <row r="259" spans="1:16" x14ac:dyDescent="0.15">
      <c r="A259" s="111">
        <v>260</v>
      </c>
      <c r="B259" s="111" t="s">
        <v>1826</v>
      </c>
      <c r="C259" s="111">
        <v>492195</v>
      </c>
      <c r="D259" s="111" t="s">
        <v>139</v>
      </c>
      <c r="E259" s="111">
        <v>29</v>
      </c>
      <c r="F259" s="111" t="s">
        <v>4436</v>
      </c>
      <c r="G259" s="111" t="s">
        <v>4437</v>
      </c>
      <c r="H259" s="111" t="s">
        <v>2632</v>
      </c>
      <c r="I259" s="111" t="s">
        <v>8012</v>
      </c>
      <c r="J259" s="111" t="s">
        <v>7813</v>
      </c>
      <c r="K259" s="111" t="s">
        <v>7490</v>
      </c>
      <c r="L259" s="111" t="s">
        <v>8251</v>
      </c>
      <c r="M259" s="235" t="str">
        <f t="shared" si="11"/>
        <v>00</v>
      </c>
      <c r="N259" s="235" t="str">
        <f t="shared" ref="N259:N322" si="12">F259&amp;" ("&amp;D259&amp;")"</f>
        <v>藤田　達矢 (2)</v>
      </c>
      <c r="O259" s="235" t="str">
        <f t="shared" ref="O259:O322" si="13">J259&amp;" "&amp;I259&amp;" ("&amp;M259&amp;")"</f>
        <v>Tatsuya FUJITA (00)</v>
      </c>
      <c r="P259" s="111"/>
    </row>
    <row r="260" spans="1:16" x14ac:dyDescent="0.15">
      <c r="A260" s="111">
        <v>261</v>
      </c>
      <c r="B260" s="111" t="s">
        <v>1826</v>
      </c>
      <c r="C260" s="111">
        <v>492195</v>
      </c>
      <c r="D260" s="111" t="s">
        <v>139</v>
      </c>
      <c r="E260" s="111">
        <v>21</v>
      </c>
      <c r="F260" s="111" t="s">
        <v>4438</v>
      </c>
      <c r="G260" s="111" t="s">
        <v>4439</v>
      </c>
      <c r="H260" s="111" t="s">
        <v>4440</v>
      </c>
      <c r="I260" s="111" t="s">
        <v>8252</v>
      </c>
      <c r="J260" s="111" t="s">
        <v>8253</v>
      </c>
      <c r="K260" s="111" t="s">
        <v>7490</v>
      </c>
      <c r="L260" s="111" t="s">
        <v>8254</v>
      </c>
      <c r="M260" s="235" t="str">
        <f t="shared" ref="M260:M323" si="14">LEFT(H260,2)</f>
        <v>00</v>
      </c>
      <c r="N260" s="235" t="str">
        <f t="shared" si="12"/>
        <v>國枝　翔来 (2)</v>
      </c>
      <c r="O260" s="235" t="str">
        <f t="shared" si="13"/>
        <v>Tobira KUNIEDA (00)</v>
      </c>
      <c r="P260" s="111"/>
    </row>
    <row r="261" spans="1:16" x14ac:dyDescent="0.15">
      <c r="A261" s="111">
        <v>262</v>
      </c>
      <c r="B261" s="111" t="s">
        <v>1826</v>
      </c>
      <c r="C261" s="111">
        <v>492195</v>
      </c>
      <c r="D261" s="111" t="s">
        <v>139</v>
      </c>
      <c r="E261" s="111">
        <v>28</v>
      </c>
      <c r="F261" s="111" t="s">
        <v>4441</v>
      </c>
      <c r="G261" s="111" t="s">
        <v>4442</v>
      </c>
      <c r="H261" s="111" t="s">
        <v>4443</v>
      </c>
      <c r="I261" s="111" t="s">
        <v>8255</v>
      </c>
      <c r="J261" s="111" t="s">
        <v>8210</v>
      </c>
      <c r="K261" s="111" t="s">
        <v>7490</v>
      </c>
      <c r="L261" s="111" t="s">
        <v>8256</v>
      </c>
      <c r="M261" s="235" t="str">
        <f t="shared" si="14"/>
        <v>00</v>
      </c>
      <c r="N261" s="235" t="str">
        <f t="shared" si="12"/>
        <v>和田　朋也 (2)</v>
      </c>
      <c r="O261" s="235" t="str">
        <f t="shared" si="13"/>
        <v>Tomoya WADA (00)</v>
      </c>
      <c r="P261" s="111"/>
    </row>
    <row r="262" spans="1:16" x14ac:dyDescent="0.15">
      <c r="A262" s="111">
        <v>263</v>
      </c>
      <c r="B262" s="111" t="s">
        <v>1826</v>
      </c>
      <c r="C262" s="111">
        <v>492195</v>
      </c>
      <c r="D262" s="111" t="s">
        <v>139</v>
      </c>
      <c r="E262" s="111">
        <v>12</v>
      </c>
      <c r="F262" s="111" t="s">
        <v>4444</v>
      </c>
      <c r="G262" s="111" t="s">
        <v>4445</v>
      </c>
      <c r="H262" s="111" t="s">
        <v>2683</v>
      </c>
      <c r="I262" s="111" t="s">
        <v>8257</v>
      </c>
      <c r="J262" s="111" t="s">
        <v>7534</v>
      </c>
      <c r="K262" s="111" t="s">
        <v>7490</v>
      </c>
      <c r="L262" s="111" t="s">
        <v>8258</v>
      </c>
      <c r="M262" s="235" t="str">
        <f t="shared" si="14"/>
        <v>99</v>
      </c>
      <c r="N262" s="235" t="str">
        <f t="shared" si="12"/>
        <v>新城　建 (2)</v>
      </c>
      <c r="O262" s="235" t="str">
        <f t="shared" si="13"/>
        <v>Takeru SHINJO (99)</v>
      </c>
      <c r="P262" s="111"/>
    </row>
    <row r="263" spans="1:16" x14ac:dyDescent="0.15">
      <c r="A263" s="111">
        <v>264</v>
      </c>
      <c r="B263" s="111" t="s">
        <v>1826</v>
      </c>
      <c r="C263" s="111">
        <v>492195</v>
      </c>
      <c r="D263" s="111" t="s">
        <v>139</v>
      </c>
      <c r="E263" s="111">
        <v>27</v>
      </c>
      <c r="F263" s="111" t="s">
        <v>4446</v>
      </c>
      <c r="G263" s="111" t="s">
        <v>4447</v>
      </c>
      <c r="H263" s="111" t="s">
        <v>2629</v>
      </c>
      <c r="I263" s="111" t="s">
        <v>8259</v>
      </c>
      <c r="J263" s="111" t="s">
        <v>8260</v>
      </c>
      <c r="K263" s="111" t="s">
        <v>7490</v>
      </c>
      <c r="L263" s="111" t="s">
        <v>8261</v>
      </c>
      <c r="M263" s="235" t="str">
        <f t="shared" si="14"/>
        <v>01</v>
      </c>
      <c r="N263" s="235" t="str">
        <f t="shared" si="12"/>
        <v>杉田　一陽 (2)</v>
      </c>
      <c r="O263" s="235" t="str">
        <f t="shared" si="13"/>
        <v>Kazuharu SUGITA (01)</v>
      </c>
      <c r="P263" s="111"/>
    </row>
    <row r="264" spans="1:16" x14ac:dyDescent="0.15">
      <c r="A264" s="111">
        <v>265</v>
      </c>
      <c r="B264" s="111" t="s">
        <v>1826</v>
      </c>
      <c r="C264" s="111">
        <v>492195</v>
      </c>
      <c r="D264" s="111" t="s">
        <v>139</v>
      </c>
      <c r="E264" s="111">
        <v>26</v>
      </c>
      <c r="F264" s="111" t="s">
        <v>4448</v>
      </c>
      <c r="G264" s="111" t="s">
        <v>4449</v>
      </c>
      <c r="H264" s="111" t="s">
        <v>4450</v>
      </c>
      <c r="I264" s="111" t="s">
        <v>8262</v>
      </c>
      <c r="J264" s="111" t="s">
        <v>8263</v>
      </c>
      <c r="K264" s="111" t="s">
        <v>7490</v>
      </c>
      <c r="L264" s="111" t="s">
        <v>8264</v>
      </c>
      <c r="M264" s="235" t="str">
        <f t="shared" si="14"/>
        <v>01</v>
      </c>
      <c r="N264" s="235" t="str">
        <f t="shared" si="12"/>
        <v>廣瀬　史明 (2)</v>
      </c>
      <c r="O264" s="235" t="str">
        <f t="shared" si="13"/>
        <v>Fumiaki HIROSE (01)</v>
      </c>
      <c r="P264" s="111"/>
    </row>
    <row r="265" spans="1:16" x14ac:dyDescent="0.15">
      <c r="A265" s="111">
        <v>266</v>
      </c>
      <c r="B265" s="111" t="s">
        <v>1826</v>
      </c>
      <c r="C265" s="111">
        <v>492195</v>
      </c>
      <c r="D265" s="111" t="s">
        <v>139</v>
      </c>
      <c r="E265" s="111">
        <v>28</v>
      </c>
      <c r="F265" s="111" t="s">
        <v>4451</v>
      </c>
      <c r="G265" s="111" t="s">
        <v>4452</v>
      </c>
      <c r="H265" s="111" t="s">
        <v>3245</v>
      </c>
      <c r="I265" s="111" t="s">
        <v>8265</v>
      </c>
      <c r="J265" s="111" t="s">
        <v>7862</v>
      </c>
      <c r="K265" s="111" t="s">
        <v>7490</v>
      </c>
      <c r="L265" s="111" t="s">
        <v>8266</v>
      </c>
      <c r="M265" s="235" t="str">
        <f t="shared" si="14"/>
        <v>01</v>
      </c>
      <c r="N265" s="235" t="str">
        <f t="shared" si="12"/>
        <v>大島　康成 (2)</v>
      </c>
      <c r="O265" s="235" t="str">
        <f t="shared" si="13"/>
        <v>Kosei OSHIMA (01)</v>
      </c>
      <c r="P265" s="111"/>
    </row>
    <row r="266" spans="1:16" x14ac:dyDescent="0.15">
      <c r="A266" s="111">
        <v>267</v>
      </c>
      <c r="B266" s="111" t="s">
        <v>1826</v>
      </c>
      <c r="C266" s="111">
        <v>492195</v>
      </c>
      <c r="D266" s="111" t="s">
        <v>139</v>
      </c>
      <c r="E266" s="111">
        <v>29</v>
      </c>
      <c r="F266" s="111" t="s">
        <v>4453</v>
      </c>
      <c r="G266" s="111" t="s">
        <v>4454</v>
      </c>
      <c r="H266" s="111" t="s">
        <v>4455</v>
      </c>
      <c r="I266" s="111" t="s">
        <v>8267</v>
      </c>
      <c r="J266" s="111" t="s">
        <v>8268</v>
      </c>
      <c r="K266" s="111" t="s">
        <v>7516</v>
      </c>
      <c r="L266" s="111" t="s">
        <v>8269</v>
      </c>
      <c r="M266" s="235" t="str">
        <f t="shared" si="14"/>
        <v>00</v>
      </c>
      <c r="N266" s="235" t="str">
        <f t="shared" si="12"/>
        <v>春田　亮 (2)</v>
      </c>
      <c r="O266" s="235" t="str">
        <f t="shared" si="13"/>
        <v>Ryo HARUTA (00)</v>
      </c>
      <c r="P266" s="111"/>
    </row>
    <row r="267" spans="1:16" x14ac:dyDescent="0.15">
      <c r="A267" s="111">
        <v>268</v>
      </c>
      <c r="B267" s="111" t="s">
        <v>1826</v>
      </c>
      <c r="C267" s="111">
        <v>492195</v>
      </c>
      <c r="D267" s="111" t="s">
        <v>139</v>
      </c>
      <c r="E267" s="111">
        <v>21</v>
      </c>
      <c r="F267" s="111" t="s">
        <v>4456</v>
      </c>
      <c r="G267" s="111" t="s">
        <v>4457</v>
      </c>
      <c r="H267" s="111" t="s">
        <v>2118</v>
      </c>
      <c r="I267" s="111" t="s">
        <v>8270</v>
      </c>
      <c r="J267" s="111" t="s">
        <v>8271</v>
      </c>
      <c r="K267" s="111" t="s">
        <v>7482</v>
      </c>
      <c r="L267" s="111" t="s">
        <v>8272</v>
      </c>
      <c r="M267" s="235" t="str">
        <f t="shared" si="14"/>
        <v>00</v>
      </c>
      <c r="N267" s="235" t="str">
        <f t="shared" si="12"/>
        <v>高須賀　蓮 (2)</v>
      </c>
      <c r="O267" s="235" t="str">
        <f t="shared" si="13"/>
        <v>Ren TAKASUGA (00)</v>
      </c>
      <c r="P267" s="111"/>
    </row>
    <row r="268" spans="1:16" x14ac:dyDescent="0.15">
      <c r="A268" s="111">
        <v>269</v>
      </c>
      <c r="B268" s="111" t="s">
        <v>1826</v>
      </c>
      <c r="C268" s="111">
        <v>492195</v>
      </c>
      <c r="D268" s="111" t="s">
        <v>139</v>
      </c>
      <c r="E268" s="111">
        <v>27</v>
      </c>
      <c r="F268" s="111" t="s">
        <v>4458</v>
      </c>
      <c r="G268" s="111" t="s">
        <v>4459</v>
      </c>
      <c r="H268" s="111" t="s">
        <v>2118</v>
      </c>
      <c r="I268" s="111" t="s">
        <v>8273</v>
      </c>
      <c r="J268" s="111" t="s">
        <v>8274</v>
      </c>
      <c r="K268" s="111" t="s">
        <v>7494</v>
      </c>
      <c r="L268" s="111" t="s">
        <v>8275</v>
      </c>
      <c r="M268" s="235" t="str">
        <f t="shared" si="14"/>
        <v>00</v>
      </c>
      <c r="N268" s="235" t="str">
        <f t="shared" si="12"/>
        <v>河野　彰真 (2)</v>
      </c>
      <c r="O268" s="235" t="str">
        <f t="shared" si="13"/>
        <v>Shoma KONO (00)</v>
      </c>
      <c r="P268" s="111"/>
    </row>
    <row r="269" spans="1:16" x14ac:dyDescent="0.15">
      <c r="A269" s="111">
        <v>270</v>
      </c>
      <c r="B269" s="111" t="s">
        <v>1826</v>
      </c>
      <c r="C269" s="111">
        <v>492195</v>
      </c>
      <c r="D269" s="111" t="s">
        <v>139</v>
      </c>
      <c r="E269" s="111">
        <v>27</v>
      </c>
      <c r="F269" s="111" t="s">
        <v>4460</v>
      </c>
      <c r="G269" s="111" t="s">
        <v>4461</v>
      </c>
      <c r="H269" s="111" t="s">
        <v>4462</v>
      </c>
      <c r="I269" s="111" t="s">
        <v>8276</v>
      </c>
      <c r="J269" s="111" t="s">
        <v>8277</v>
      </c>
      <c r="K269" s="111" t="s">
        <v>7494</v>
      </c>
      <c r="L269" s="111" t="s">
        <v>8278</v>
      </c>
      <c r="M269" s="235" t="str">
        <f t="shared" si="14"/>
        <v>00</v>
      </c>
      <c r="N269" s="235" t="str">
        <f t="shared" si="12"/>
        <v>三好　世真 (2)</v>
      </c>
      <c r="O269" s="235" t="str">
        <f t="shared" si="13"/>
        <v>Seima MIYOSHI (00)</v>
      </c>
      <c r="P269" s="111"/>
    </row>
    <row r="270" spans="1:16" x14ac:dyDescent="0.15">
      <c r="A270" s="111">
        <v>271</v>
      </c>
      <c r="B270" s="111" t="s">
        <v>1826</v>
      </c>
      <c r="C270" s="111">
        <v>492195</v>
      </c>
      <c r="D270" s="111" t="s">
        <v>139</v>
      </c>
      <c r="E270" s="111">
        <v>22</v>
      </c>
      <c r="F270" s="111" t="s">
        <v>4463</v>
      </c>
      <c r="G270" s="111" t="s">
        <v>4464</v>
      </c>
      <c r="H270" s="111" t="s">
        <v>2123</v>
      </c>
      <c r="I270" s="111" t="s">
        <v>8279</v>
      </c>
      <c r="J270" s="111" t="s">
        <v>7707</v>
      </c>
      <c r="K270" s="111" t="s">
        <v>7494</v>
      </c>
      <c r="L270" s="111" t="s">
        <v>8280</v>
      </c>
      <c r="M270" s="235" t="str">
        <f t="shared" si="14"/>
        <v>00</v>
      </c>
      <c r="N270" s="235" t="str">
        <f t="shared" si="12"/>
        <v>西川　宏太 (2)</v>
      </c>
      <c r="O270" s="235" t="str">
        <f t="shared" si="13"/>
        <v>Kota NISHIKAWA (00)</v>
      </c>
      <c r="P270" s="111"/>
    </row>
    <row r="271" spans="1:16" x14ac:dyDescent="0.15">
      <c r="A271" s="111">
        <v>272</v>
      </c>
      <c r="B271" s="111" t="s">
        <v>1826</v>
      </c>
      <c r="C271" s="111">
        <v>492195</v>
      </c>
      <c r="D271" s="111" t="s">
        <v>139</v>
      </c>
      <c r="E271" s="111">
        <v>24</v>
      </c>
      <c r="F271" s="111" t="s">
        <v>4465</v>
      </c>
      <c r="G271" s="111" t="s">
        <v>4466</v>
      </c>
      <c r="H271" s="111" t="s">
        <v>4467</v>
      </c>
      <c r="I271" s="111" t="s">
        <v>8281</v>
      </c>
      <c r="J271" s="111" t="s">
        <v>8282</v>
      </c>
      <c r="K271" s="111" t="s">
        <v>7490</v>
      </c>
      <c r="L271" s="111" t="s">
        <v>8283</v>
      </c>
      <c r="M271" s="235" t="str">
        <f t="shared" si="14"/>
        <v>00</v>
      </c>
      <c r="N271" s="235" t="str">
        <f t="shared" si="12"/>
        <v>谷本　類都 (2)</v>
      </c>
      <c r="O271" s="235" t="str">
        <f t="shared" si="13"/>
        <v>Ruito TANIMOTO (00)</v>
      </c>
      <c r="P271" s="111"/>
    </row>
    <row r="272" spans="1:16" x14ac:dyDescent="0.15">
      <c r="A272" s="111">
        <v>273</v>
      </c>
      <c r="B272" s="111" t="s">
        <v>1826</v>
      </c>
      <c r="C272" s="111">
        <v>492195</v>
      </c>
      <c r="D272" s="111" t="s">
        <v>139</v>
      </c>
      <c r="E272" s="111">
        <v>27</v>
      </c>
      <c r="F272" s="111" t="s">
        <v>4468</v>
      </c>
      <c r="G272" s="111" t="s">
        <v>4469</v>
      </c>
      <c r="H272" s="111" t="s">
        <v>1786</v>
      </c>
      <c r="I272" s="111" t="s">
        <v>8284</v>
      </c>
      <c r="J272" s="111" t="s">
        <v>8285</v>
      </c>
      <c r="K272" s="111" t="s">
        <v>7490</v>
      </c>
      <c r="L272" s="111" t="s">
        <v>8286</v>
      </c>
      <c r="M272" s="235" t="str">
        <f t="shared" si="14"/>
        <v>00</v>
      </c>
      <c r="N272" s="235" t="str">
        <f t="shared" si="12"/>
        <v>辻本　龍一郎 (2)</v>
      </c>
      <c r="O272" s="235" t="str">
        <f t="shared" si="13"/>
        <v>Ryuichiro TSUJIMOTO (00)</v>
      </c>
      <c r="P272" s="111"/>
    </row>
    <row r="273" spans="1:16" x14ac:dyDescent="0.15">
      <c r="A273" s="111">
        <v>274</v>
      </c>
      <c r="B273" s="111" t="s">
        <v>1826</v>
      </c>
      <c r="C273" s="111">
        <v>492195</v>
      </c>
      <c r="D273" s="111" t="s">
        <v>139</v>
      </c>
      <c r="E273" s="111">
        <v>40</v>
      </c>
      <c r="F273" s="111" t="s">
        <v>4470</v>
      </c>
      <c r="G273" s="111" t="s">
        <v>4471</v>
      </c>
      <c r="H273" s="111" t="s">
        <v>4472</v>
      </c>
      <c r="I273" s="111" t="s">
        <v>8287</v>
      </c>
      <c r="J273" s="111" t="s">
        <v>8288</v>
      </c>
      <c r="K273" s="111" t="s">
        <v>7490</v>
      </c>
      <c r="L273" s="111" t="s">
        <v>8289</v>
      </c>
      <c r="M273" s="235" t="str">
        <f t="shared" si="14"/>
        <v>99</v>
      </c>
      <c r="N273" s="235" t="str">
        <f t="shared" si="12"/>
        <v>堤　蓮太朗 (2)</v>
      </c>
      <c r="O273" s="235" t="str">
        <f t="shared" si="13"/>
        <v>Rentaro TSUTSUMI (99)</v>
      </c>
      <c r="P273" s="111"/>
    </row>
    <row r="274" spans="1:16" x14ac:dyDescent="0.15">
      <c r="A274" s="111">
        <v>275</v>
      </c>
      <c r="B274" s="111" t="s">
        <v>1826</v>
      </c>
      <c r="C274" s="111">
        <v>492195</v>
      </c>
      <c r="D274" s="111" t="s">
        <v>139</v>
      </c>
      <c r="E274" s="111">
        <v>22</v>
      </c>
      <c r="F274" s="111" t="s">
        <v>4473</v>
      </c>
      <c r="G274" s="111" t="s">
        <v>4474</v>
      </c>
      <c r="H274" s="111" t="s">
        <v>2521</v>
      </c>
      <c r="I274" s="111" t="s">
        <v>7996</v>
      </c>
      <c r="J274" s="111" t="s">
        <v>8290</v>
      </c>
      <c r="K274" s="111" t="s">
        <v>7494</v>
      </c>
      <c r="L274" s="111" t="s">
        <v>8291</v>
      </c>
      <c r="M274" s="235" t="str">
        <f t="shared" si="14"/>
        <v>00</v>
      </c>
      <c r="N274" s="235" t="str">
        <f t="shared" si="12"/>
        <v>増田　純樹 (2)</v>
      </c>
      <c r="O274" s="235" t="str">
        <f t="shared" si="13"/>
        <v>Zyunki MASUDA (00)</v>
      </c>
      <c r="P274" s="111"/>
    </row>
    <row r="275" spans="1:16" x14ac:dyDescent="0.15">
      <c r="A275" s="111">
        <v>276</v>
      </c>
      <c r="B275" s="111" t="s">
        <v>1826</v>
      </c>
      <c r="C275" s="111">
        <v>492195</v>
      </c>
      <c r="D275" s="111" t="s">
        <v>142</v>
      </c>
      <c r="E275" s="111">
        <v>27</v>
      </c>
      <c r="F275" s="111" t="s">
        <v>4475</v>
      </c>
      <c r="G275" s="111" t="s">
        <v>4476</v>
      </c>
      <c r="H275" s="111" t="s">
        <v>4477</v>
      </c>
      <c r="I275" s="111" t="s">
        <v>8292</v>
      </c>
      <c r="J275" s="111" t="s">
        <v>8293</v>
      </c>
      <c r="K275" s="111" t="s">
        <v>7494</v>
      </c>
      <c r="L275" s="111" t="s">
        <v>8294</v>
      </c>
      <c r="M275" s="235" t="str">
        <f t="shared" si="14"/>
        <v>01</v>
      </c>
      <c r="N275" s="235" t="str">
        <f t="shared" si="12"/>
        <v>澤田　翔平 (1)</v>
      </c>
      <c r="O275" s="235" t="str">
        <f t="shared" si="13"/>
        <v>Shohei SAWADA (01)</v>
      </c>
      <c r="P275" s="111"/>
    </row>
    <row r="276" spans="1:16" x14ac:dyDescent="0.15">
      <c r="A276" s="111">
        <v>277</v>
      </c>
      <c r="B276" s="111" t="s">
        <v>1826</v>
      </c>
      <c r="C276" s="111">
        <v>492195</v>
      </c>
      <c r="D276" s="111" t="s">
        <v>142</v>
      </c>
      <c r="E276" s="111">
        <v>28</v>
      </c>
      <c r="F276" s="111" t="s">
        <v>4478</v>
      </c>
      <c r="G276" s="111" t="s">
        <v>4479</v>
      </c>
      <c r="H276" s="111" t="s">
        <v>4480</v>
      </c>
      <c r="I276" s="111" t="s">
        <v>7674</v>
      </c>
      <c r="J276" s="111" t="s">
        <v>7703</v>
      </c>
      <c r="K276" s="111" t="s">
        <v>7494</v>
      </c>
      <c r="L276" s="111" t="s">
        <v>8295</v>
      </c>
      <c r="M276" s="235" t="str">
        <f t="shared" si="14"/>
        <v>01</v>
      </c>
      <c r="N276" s="235" t="str">
        <f t="shared" si="12"/>
        <v>村上　翔 (1)</v>
      </c>
      <c r="O276" s="235" t="str">
        <f t="shared" si="13"/>
        <v>Sho MURAKAMI (01)</v>
      </c>
      <c r="P276" s="111"/>
    </row>
    <row r="277" spans="1:16" x14ac:dyDescent="0.15">
      <c r="A277" s="111">
        <v>278</v>
      </c>
      <c r="B277" s="111" t="s">
        <v>1826</v>
      </c>
      <c r="C277" s="111">
        <v>492195</v>
      </c>
      <c r="D277" s="111" t="s">
        <v>142</v>
      </c>
      <c r="E277" s="111">
        <v>25</v>
      </c>
      <c r="F277" s="111" t="s">
        <v>4481</v>
      </c>
      <c r="G277" s="111" t="s">
        <v>4482</v>
      </c>
      <c r="H277" s="111" t="s">
        <v>4483</v>
      </c>
      <c r="I277" s="111" t="s">
        <v>8297</v>
      </c>
      <c r="J277" s="111" t="s">
        <v>7846</v>
      </c>
      <c r="K277" s="111" t="s">
        <v>7490</v>
      </c>
      <c r="L277" s="111" t="s">
        <v>8298</v>
      </c>
      <c r="M277" s="235" t="str">
        <f t="shared" si="14"/>
        <v>02</v>
      </c>
      <c r="N277" s="235" t="str">
        <f t="shared" si="12"/>
        <v>上村　駿介 (1)</v>
      </c>
      <c r="O277" s="235" t="str">
        <f t="shared" si="13"/>
        <v>Shunsuke KAMIMURA (02)</v>
      </c>
      <c r="P277" s="111"/>
    </row>
    <row r="278" spans="1:16" x14ac:dyDescent="0.15">
      <c r="A278" s="111">
        <v>279</v>
      </c>
      <c r="B278" s="111" t="s">
        <v>1826</v>
      </c>
      <c r="C278" s="111">
        <v>492195</v>
      </c>
      <c r="D278" s="111" t="s">
        <v>142</v>
      </c>
      <c r="E278" s="111">
        <v>26</v>
      </c>
      <c r="F278" s="111" t="s">
        <v>4484</v>
      </c>
      <c r="G278" s="111" t="s">
        <v>4485</v>
      </c>
      <c r="H278" s="111" t="s">
        <v>4319</v>
      </c>
      <c r="I278" s="111" t="s">
        <v>8299</v>
      </c>
      <c r="J278" s="111" t="s">
        <v>8300</v>
      </c>
      <c r="K278" s="111" t="s">
        <v>7490</v>
      </c>
      <c r="L278" s="111" t="s">
        <v>8301</v>
      </c>
      <c r="M278" s="235" t="str">
        <f t="shared" si="14"/>
        <v>01</v>
      </c>
      <c r="N278" s="235" t="str">
        <f t="shared" si="12"/>
        <v>杤岡　武奎 (1)</v>
      </c>
      <c r="O278" s="235" t="str">
        <f t="shared" si="13"/>
        <v>Takei TOCHIOKA (01)</v>
      </c>
      <c r="P278" s="111"/>
    </row>
    <row r="279" spans="1:16" x14ac:dyDescent="0.15">
      <c r="A279" s="111">
        <v>280</v>
      </c>
      <c r="B279" s="111" t="s">
        <v>1826</v>
      </c>
      <c r="C279" s="111">
        <v>492195</v>
      </c>
      <c r="D279" s="111" t="s">
        <v>142</v>
      </c>
      <c r="E279" s="111">
        <v>23</v>
      </c>
      <c r="F279" s="111" t="s">
        <v>4486</v>
      </c>
      <c r="G279" s="111" t="s">
        <v>4487</v>
      </c>
      <c r="H279" s="111" t="s">
        <v>3339</v>
      </c>
      <c r="I279" s="111" t="s">
        <v>8302</v>
      </c>
      <c r="J279" s="111" t="s">
        <v>8303</v>
      </c>
      <c r="K279" s="111" t="s">
        <v>7490</v>
      </c>
      <c r="L279" s="111" t="s">
        <v>8304</v>
      </c>
      <c r="M279" s="235" t="str">
        <f t="shared" si="14"/>
        <v>01</v>
      </c>
      <c r="N279" s="235" t="str">
        <f t="shared" si="12"/>
        <v>岩堀　剛己 (1)</v>
      </c>
      <c r="O279" s="235" t="str">
        <f t="shared" si="13"/>
        <v>Goki IWAHORI (01)</v>
      </c>
      <c r="P279" s="111"/>
    </row>
    <row r="280" spans="1:16" x14ac:dyDescent="0.15">
      <c r="A280" s="111">
        <v>281</v>
      </c>
      <c r="B280" s="111" t="s">
        <v>1925</v>
      </c>
      <c r="C280" s="111">
        <v>492213</v>
      </c>
      <c r="D280" s="111">
        <v>4</v>
      </c>
      <c r="E280" s="111">
        <v>27</v>
      </c>
      <c r="F280" s="111" t="s">
        <v>4488</v>
      </c>
      <c r="G280" s="111" t="s">
        <v>516</v>
      </c>
      <c r="H280" s="111">
        <v>981026</v>
      </c>
      <c r="I280" s="111" t="s">
        <v>8305</v>
      </c>
      <c r="J280" s="111" t="s">
        <v>8051</v>
      </c>
      <c r="K280" s="111" t="s">
        <v>7490</v>
      </c>
      <c r="L280" s="111" t="s">
        <v>8306</v>
      </c>
      <c r="M280" s="235" t="str">
        <f t="shared" si="14"/>
        <v>98</v>
      </c>
      <c r="N280" s="235" t="str">
        <f t="shared" si="12"/>
        <v>大坂　祐輝 (4)</v>
      </c>
      <c r="O280" s="235" t="str">
        <f t="shared" si="13"/>
        <v>Yuki OSAKA (98)</v>
      </c>
      <c r="P280" s="111"/>
    </row>
    <row r="281" spans="1:16" x14ac:dyDescent="0.15">
      <c r="A281" s="111">
        <v>282</v>
      </c>
      <c r="B281" s="111" t="s">
        <v>1925</v>
      </c>
      <c r="C281" s="111">
        <v>492213</v>
      </c>
      <c r="D281" s="111">
        <v>4</v>
      </c>
      <c r="E281" s="111">
        <v>18</v>
      </c>
      <c r="F281" s="111" t="s">
        <v>4489</v>
      </c>
      <c r="G281" s="111" t="s">
        <v>542</v>
      </c>
      <c r="H281" s="111">
        <v>990322</v>
      </c>
      <c r="I281" s="111" t="s">
        <v>8307</v>
      </c>
      <c r="J281" s="111" t="s">
        <v>8308</v>
      </c>
      <c r="K281" s="111" t="s">
        <v>7494</v>
      </c>
      <c r="L281" s="111" t="s">
        <v>8309</v>
      </c>
      <c r="M281" s="235" t="str">
        <f t="shared" si="14"/>
        <v>99</v>
      </c>
      <c r="N281" s="235" t="str">
        <f t="shared" si="12"/>
        <v>笠島　龍二 (4)</v>
      </c>
      <c r="O281" s="235" t="str">
        <f t="shared" si="13"/>
        <v>Ryuji KASASHIMA (99)</v>
      </c>
      <c r="P281" s="111"/>
    </row>
    <row r="282" spans="1:16" x14ac:dyDescent="0.15">
      <c r="A282" s="111">
        <v>283</v>
      </c>
      <c r="B282" s="111" t="s">
        <v>1925</v>
      </c>
      <c r="C282" s="111">
        <v>492213</v>
      </c>
      <c r="D282" s="111">
        <v>4</v>
      </c>
      <c r="E282" s="111">
        <v>28</v>
      </c>
      <c r="F282" s="111" t="s">
        <v>4490</v>
      </c>
      <c r="G282" s="111" t="s">
        <v>545</v>
      </c>
      <c r="H282" s="111">
        <v>980708</v>
      </c>
      <c r="I282" s="111" t="s">
        <v>7622</v>
      </c>
      <c r="J282" s="111" t="s">
        <v>8310</v>
      </c>
      <c r="K282" s="111" t="s">
        <v>7494</v>
      </c>
      <c r="L282" s="111" t="s">
        <v>8311</v>
      </c>
      <c r="M282" s="235" t="str">
        <f t="shared" si="14"/>
        <v>98</v>
      </c>
      <c r="N282" s="235" t="str">
        <f t="shared" si="12"/>
        <v>山田　健太郎 (4)</v>
      </c>
      <c r="O282" s="235" t="str">
        <f t="shared" si="13"/>
        <v>Kentaro YAMADA (98)</v>
      </c>
      <c r="P282" s="111"/>
    </row>
    <row r="283" spans="1:16" x14ac:dyDescent="0.15">
      <c r="A283" s="111">
        <v>284</v>
      </c>
      <c r="B283" s="111" t="s">
        <v>1925</v>
      </c>
      <c r="C283" s="111">
        <v>492213</v>
      </c>
      <c r="D283" s="111">
        <v>4</v>
      </c>
      <c r="E283" s="111">
        <v>27</v>
      </c>
      <c r="F283" s="111" t="s">
        <v>4491</v>
      </c>
      <c r="G283" s="111" t="s">
        <v>517</v>
      </c>
      <c r="H283" s="111">
        <v>980919</v>
      </c>
      <c r="I283" s="111" t="s">
        <v>8312</v>
      </c>
      <c r="J283" s="111" t="s">
        <v>8313</v>
      </c>
      <c r="K283" s="111" t="s">
        <v>7482</v>
      </c>
      <c r="L283" s="111" t="s">
        <v>8314</v>
      </c>
      <c r="M283" s="235" t="str">
        <f t="shared" si="14"/>
        <v>98</v>
      </c>
      <c r="N283" s="235" t="str">
        <f t="shared" si="12"/>
        <v>川村　将之 (4)</v>
      </c>
      <c r="O283" s="235" t="str">
        <f t="shared" si="13"/>
        <v>Masayuki KAWAMURA (98)</v>
      </c>
      <c r="P283" s="111"/>
    </row>
    <row r="284" spans="1:16" x14ac:dyDescent="0.15">
      <c r="A284" s="111">
        <v>285</v>
      </c>
      <c r="B284" s="111" t="s">
        <v>1925</v>
      </c>
      <c r="C284" s="111">
        <v>492213</v>
      </c>
      <c r="D284" s="111">
        <v>4</v>
      </c>
      <c r="E284" s="111">
        <v>28</v>
      </c>
      <c r="F284" s="111" t="s">
        <v>4492</v>
      </c>
      <c r="G284" s="111" t="s">
        <v>541</v>
      </c>
      <c r="H284" s="111">
        <v>980428</v>
      </c>
      <c r="I284" s="111" t="s">
        <v>8315</v>
      </c>
      <c r="J284" s="111" t="s">
        <v>8316</v>
      </c>
      <c r="K284" s="111" t="s">
        <v>7482</v>
      </c>
      <c r="L284" s="111" t="s">
        <v>8317</v>
      </c>
      <c r="M284" s="235" t="str">
        <f t="shared" si="14"/>
        <v>98</v>
      </c>
      <c r="N284" s="235" t="str">
        <f t="shared" si="12"/>
        <v>奥澤　優太郎 (4)</v>
      </c>
      <c r="O284" s="235" t="str">
        <f t="shared" si="13"/>
        <v>Yutaro OKUZAWA (98)</v>
      </c>
      <c r="P284" s="111"/>
    </row>
    <row r="285" spans="1:16" x14ac:dyDescent="0.15">
      <c r="A285" s="111">
        <v>286</v>
      </c>
      <c r="B285" s="111" t="s">
        <v>1925</v>
      </c>
      <c r="C285" s="111">
        <v>492213</v>
      </c>
      <c r="D285" s="111">
        <v>4</v>
      </c>
      <c r="E285" s="111">
        <v>27</v>
      </c>
      <c r="F285" s="111" t="s">
        <v>4493</v>
      </c>
      <c r="G285" s="111" t="s">
        <v>544</v>
      </c>
      <c r="H285" s="111">
        <v>980809</v>
      </c>
      <c r="I285" s="111" t="s">
        <v>8318</v>
      </c>
      <c r="J285" s="111" t="s">
        <v>8319</v>
      </c>
      <c r="K285" s="111" t="s">
        <v>7482</v>
      </c>
      <c r="L285" s="111" t="s">
        <v>8320</v>
      </c>
      <c r="M285" s="235" t="str">
        <f t="shared" si="14"/>
        <v>98</v>
      </c>
      <c r="N285" s="235" t="str">
        <f t="shared" si="12"/>
        <v>瀬領　拓未 (4)</v>
      </c>
      <c r="O285" s="235" t="str">
        <f t="shared" si="13"/>
        <v>Takumi SERYO (98)</v>
      </c>
      <c r="P285" s="111"/>
    </row>
    <row r="286" spans="1:16" x14ac:dyDescent="0.15">
      <c r="A286" s="111">
        <v>287</v>
      </c>
      <c r="B286" s="111" t="s">
        <v>1925</v>
      </c>
      <c r="C286" s="111">
        <v>492213</v>
      </c>
      <c r="D286" s="111">
        <v>4</v>
      </c>
      <c r="E286" s="111">
        <v>27</v>
      </c>
      <c r="F286" s="111" t="s">
        <v>4494</v>
      </c>
      <c r="G286" s="111" t="s">
        <v>546</v>
      </c>
      <c r="H286" s="111">
        <v>980714</v>
      </c>
      <c r="I286" s="111" t="s">
        <v>8321</v>
      </c>
      <c r="J286" s="111" t="s">
        <v>8322</v>
      </c>
      <c r="K286" s="111" t="s">
        <v>7482</v>
      </c>
      <c r="L286" s="111" t="s">
        <v>8323</v>
      </c>
      <c r="M286" s="235" t="str">
        <f t="shared" si="14"/>
        <v>98</v>
      </c>
      <c r="N286" s="235" t="str">
        <f t="shared" si="12"/>
        <v>三宅　駿良 (4)</v>
      </c>
      <c r="O286" s="235" t="str">
        <f t="shared" si="13"/>
        <v>Toshikazu MIYAKE (98)</v>
      </c>
      <c r="P286" s="111"/>
    </row>
    <row r="287" spans="1:16" x14ac:dyDescent="0.15">
      <c r="A287" s="111">
        <v>288</v>
      </c>
      <c r="B287" s="111" t="s">
        <v>1925</v>
      </c>
      <c r="C287" s="111">
        <v>492213</v>
      </c>
      <c r="D287" s="111">
        <v>4</v>
      </c>
      <c r="E287" s="111">
        <v>27</v>
      </c>
      <c r="F287" s="111" t="s">
        <v>4495</v>
      </c>
      <c r="G287" s="111" t="s">
        <v>543</v>
      </c>
      <c r="H287" s="111">
        <v>980604</v>
      </c>
      <c r="I287" s="111" t="s">
        <v>8324</v>
      </c>
      <c r="J287" s="111" t="s">
        <v>8325</v>
      </c>
      <c r="K287" s="111" t="s">
        <v>7490</v>
      </c>
      <c r="L287" s="111" t="s">
        <v>8326</v>
      </c>
      <c r="M287" s="235" t="str">
        <f t="shared" si="14"/>
        <v>98</v>
      </c>
      <c r="N287" s="235" t="str">
        <f t="shared" si="12"/>
        <v>志賀　雄一朗 (4)</v>
      </c>
      <c r="O287" s="235" t="str">
        <f t="shared" si="13"/>
        <v>Yuichiro SHIGA (98)</v>
      </c>
      <c r="P287" s="111"/>
    </row>
    <row r="288" spans="1:16" x14ac:dyDescent="0.15">
      <c r="A288" s="111">
        <v>289</v>
      </c>
      <c r="B288" s="111" t="s">
        <v>1925</v>
      </c>
      <c r="C288" s="111">
        <v>492213</v>
      </c>
      <c r="D288" s="111">
        <v>3</v>
      </c>
      <c r="E288" s="111">
        <v>25</v>
      </c>
      <c r="F288" s="111" t="s">
        <v>4496</v>
      </c>
      <c r="G288" s="111" t="s">
        <v>4497</v>
      </c>
      <c r="H288" s="111">
        <v>991120</v>
      </c>
      <c r="I288" s="111" t="s">
        <v>8327</v>
      </c>
      <c r="J288" s="111" t="s">
        <v>8328</v>
      </c>
      <c r="K288" s="111" t="s">
        <v>7482</v>
      </c>
      <c r="L288" s="111" t="s">
        <v>8329</v>
      </c>
      <c r="M288" s="235" t="str">
        <f t="shared" si="14"/>
        <v>99</v>
      </c>
      <c r="N288" s="235" t="str">
        <f t="shared" si="12"/>
        <v>若林　拓 (3)</v>
      </c>
      <c r="O288" s="235" t="str">
        <f t="shared" si="13"/>
        <v>Taku WAKABAYASHI (99)</v>
      </c>
      <c r="P288" s="111"/>
    </row>
    <row r="289" spans="1:16" x14ac:dyDescent="0.15">
      <c r="A289" s="111">
        <v>290</v>
      </c>
      <c r="B289" s="111" t="s">
        <v>1925</v>
      </c>
      <c r="C289" s="111">
        <v>492213</v>
      </c>
      <c r="D289" s="111">
        <v>3</v>
      </c>
      <c r="E289" s="111">
        <v>27</v>
      </c>
      <c r="F289" s="111" t="s">
        <v>4498</v>
      </c>
      <c r="G289" s="111" t="s">
        <v>4499</v>
      </c>
      <c r="H289" s="111" t="s">
        <v>3555</v>
      </c>
      <c r="I289" s="111" t="s">
        <v>8330</v>
      </c>
      <c r="J289" s="111" t="s">
        <v>8331</v>
      </c>
      <c r="K289" s="111" t="s">
        <v>7490</v>
      </c>
      <c r="L289" s="111" t="s">
        <v>8332</v>
      </c>
      <c r="M289" s="235" t="str">
        <f t="shared" si="14"/>
        <v>00</v>
      </c>
      <c r="N289" s="235" t="str">
        <f t="shared" si="12"/>
        <v>新井　貫太 (3)</v>
      </c>
      <c r="O289" s="235" t="str">
        <f t="shared" si="13"/>
        <v>Kanta ARAI (00)</v>
      </c>
      <c r="P289" s="111"/>
    </row>
    <row r="290" spans="1:16" x14ac:dyDescent="0.15">
      <c r="A290" s="111">
        <v>291</v>
      </c>
      <c r="B290" s="111" t="s">
        <v>1925</v>
      </c>
      <c r="C290" s="111">
        <v>492213</v>
      </c>
      <c r="D290" s="111">
        <v>3</v>
      </c>
      <c r="E290" s="111">
        <v>27</v>
      </c>
      <c r="F290" s="111" t="s">
        <v>4500</v>
      </c>
      <c r="G290" s="111" t="s">
        <v>4501</v>
      </c>
      <c r="H290" s="111">
        <v>990915</v>
      </c>
      <c r="I290" s="111" t="s">
        <v>8333</v>
      </c>
      <c r="J290" s="111" t="s">
        <v>7641</v>
      </c>
      <c r="K290" s="111" t="s">
        <v>7490</v>
      </c>
      <c r="L290" s="111" t="s">
        <v>8334</v>
      </c>
      <c r="M290" s="235" t="str">
        <f t="shared" si="14"/>
        <v>99</v>
      </c>
      <c r="N290" s="235" t="str">
        <f t="shared" si="12"/>
        <v>笹本　匠 (3)</v>
      </c>
      <c r="O290" s="235" t="str">
        <f t="shared" si="13"/>
        <v>Takumi SASAMOTO (99)</v>
      </c>
      <c r="P290" s="111"/>
    </row>
    <row r="291" spans="1:16" x14ac:dyDescent="0.15">
      <c r="A291" s="111">
        <v>292</v>
      </c>
      <c r="B291" s="111" t="s">
        <v>1925</v>
      </c>
      <c r="C291" s="111">
        <v>492213</v>
      </c>
      <c r="D291" s="111">
        <v>3</v>
      </c>
      <c r="E291" s="111">
        <v>16</v>
      </c>
      <c r="F291" s="111" t="s">
        <v>4502</v>
      </c>
      <c r="G291" s="111" t="s">
        <v>4503</v>
      </c>
      <c r="H291" s="111">
        <v>990812</v>
      </c>
      <c r="I291" s="111" t="s">
        <v>8336</v>
      </c>
      <c r="J291" s="111" t="s">
        <v>8337</v>
      </c>
      <c r="K291" s="111" t="s">
        <v>7490</v>
      </c>
      <c r="L291" s="111" t="s">
        <v>8338</v>
      </c>
      <c r="M291" s="235" t="str">
        <f t="shared" si="14"/>
        <v>99</v>
      </c>
      <c r="N291" s="235" t="str">
        <f t="shared" si="12"/>
        <v>尾田　一翔 (3)</v>
      </c>
      <c r="O291" s="235" t="str">
        <f t="shared" si="13"/>
        <v>Itto ODA (99)</v>
      </c>
      <c r="P291" s="111"/>
    </row>
    <row r="292" spans="1:16" x14ac:dyDescent="0.15">
      <c r="A292" s="111">
        <v>293</v>
      </c>
      <c r="B292" s="111" t="s">
        <v>1925</v>
      </c>
      <c r="C292" s="111">
        <v>492213</v>
      </c>
      <c r="D292" s="111">
        <v>3</v>
      </c>
      <c r="E292" s="111">
        <v>38</v>
      </c>
      <c r="F292" s="111" t="s">
        <v>4504</v>
      </c>
      <c r="G292" s="111" t="s">
        <v>4505</v>
      </c>
      <c r="H292" s="111" t="s">
        <v>4506</v>
      </c>
      <c r="I292" s="111" t="s">
        <v>8339</v>
      </c>
      <c r="J292" s="111" t="s">
        <v>8340</v>
      </c>
      <c r="K292" s="111" t="s">
        <v>7494</v>
      </c>
      <c r="L292" s="111" t="s">
        <v>8341</v>
      </c>
      <c r="M292" s="235" t="str">
        <f t="shared" si="14"/>
        <v>00</v>
      </c>
      <c r="N292" s="235" t="str">
        <f t="shared" si="12"/>
        <v>飯尾　心輝 (3)</v>
      </c>
      <c r="O292" s="235" t="str">
        <f t="shared" si="13"/>
        <v>Motoki IIO (00)</v>
      </c>
      <c r="P292" s="111"/>
    </row>
    <row r="293" spans="1:16" x14ac:dyDescent="0.15">
      <c r="A293" s="111">
        <v>294</v>
      </c>
      <c r="B293" s="111" t="s">
        <v>1925</v>
      </c>
      <c r="C293" s="111">
        <v>492213</v>
      </c>
      <c r="D293" s="111">
        <v>3</v>
      </c>
      <c r="E293" s="111">
        <v>38</v>
      </c>
      <c r="F293" s="111" t="s">
        <v>4507</v>
      </c>
      <c r="G293" s="111" t="s">
        <v>4508</v>
      </c>
      <c r="H293" s="111">
        <v>990912</v>
      </c>
      <c r="I293" s="111" t="s">
        <v>8343</v>
      </c>
      <c r="J293" s="111" t="s">
        <v>8344</v>
      </c>
      <c r="K293" s="111" t="s">
        <v>7490</v>
      </c>
      <c r="L293" s="111" t="s">
        <v>8345</v>
      </c>
      <c r="M293" s="235" t="str">
        <f t="shared" si="14"/>
        <v>99</v>
      </c>
      <c r="N293" s="235" t="str">
        <f t="shared" si="12"/>
        <v>武田　光平 (3)</v>
      </c>
      <c r="O293" s="235" t="str">
        <f t="shared" si="13"/>
        <v>Kohei TAKEDA (99)</v>
      </c>
      <c r="P293" s="111"/>
    </row>
    <row r="294" spans="1:16" x14ac:dyDescent="0.15">
      <c r="A294" s="111">
        <v>295</v>
      </c>
      <c r="B294" s="111" t="s">
        <v>1925</v>
      </c>
      <c r="C294" s="111">
        <v>492213</v>
      </c>
      <c r="D294" s="111" t="s">
        <v>157</v>
      </c>
      <c r="E294" s="111">
        <v>23</v>
      </c>
      <c r="F294" s="111" t="s">
        <v>4509</v>
      </c>
      <c r="G294" s="111" t="s">
        <v>504</v>
      </c>
      <c r="H294" s="111">
        <v>960504</v>
      </c>
      <c r="I294" s="111" t="s">
        <v>8346</v>
      </c>
      <c r="J294" s="111" t="s">
        <v>7813</v>
      </c>
      <c r="K294" s="111" t="s">
        <v>7490</v>
      </c>
      <c r="L294" s="111" t="s">
        <v>8347</v>
      </c>
      <c r="M294" s="235" t="str">
        <f t="shared" si="14"/>
        <v>96</v>
      </c>
      <c r="N294" s="235" t="str">
        <f t="shared" si="12"/>
        <v>坂本　達哉 (M2)</v>
      </c>
      <c r="O294" s="235" t="str">
        <f t="shared" si="13"/>
        <v>Tatsuya SAKAMOTO (96)</v>
      </c>
      <c r="P294" s="111"/>
    </row>
    <row r="295" spans="1:16" x14ac:dyDescent="0.15">
      <c r="A295" s="111">
        <v>296</v>
      </c>
      <c r="B295" s="111" t="s">
        <v>1925</v>
      </c>
      <c r="C295" s="111">
        <v>492213</v>
      </c>
      <c r="D295" s="111">
        <v>4</v>
      </c>
      <c r="E295" s="111">
        <v>28</v>
      </c>
      <c r="F295" s="111" t="s">
        <v>4510</v>
      </c>
      <c r="G295" s="111" t="s">
        <v>524</v>
      </c>
      <c r="H295" s="111">
        <v>980507</v>
      </c>
      <c r="I295" s="111" t="s">
        <v>8348</v>
      </c>
      <c r="J295" s="111" t="s">
        <v>8344</v>
      </c>
      <c r="K295" s="111" t="s">
        <v>7490</v>
      </c>
      <c r="L295" s="111" t="s">
        <v>8349</v>
      </c>
      <c r="M295" s="235" t="str">
        <f t="shared" si="14"/>
        <v>98</v>
      </c>
      <c r="N295" s="235" t="str">
        <f t="shared" si="12"/>
        <v>岩戸　孝平 (4)</v>
      </c>
      <c r="O295" s="235" t="str">
        <f t="shared" si="13"/>
        <v>Kohei IWATO (98)</v>
      </c>
      <c r="P295" s="111"/>
    </row>
    <row r="296" spans="1:16" x14ac:dyDescent="0.15">
      <c r="A296" s="111">
        <v>297</v>
      </c>
      <c r="B296" s="111" t="s">
        <v>1925</v>
      </c>
      <c r="C296" s="111">
        <v>492213</v>
      </c>
      <c r="D296" s="111">
        <v>4</v>
      </c>
      <c r="E296" s="111">
        <v>24</v>
      </c>
      <c r="F296" s="111" t="s">
        <v>4511</v>
      </c>
      <c r="G296" s="111" t="s">
        <v>525</v>
      </c>
      <c r="H296" s="111">
        <v>981016</v>
      </c>
      <c r="I296" s="111" t="s">
        <v>8350</v>
      </c>
      <c r="J296" s="111" t="s">
        <v>8210</v>
      </c>
      <c r="K296" s="111" t="s">
        <v>7490</v>
      </c>
      <c r="L296" s="111" t="s">
        <v>8351</v>
      </c>
      <c r="M296" s="235" t="str">
        <f t="shared" si="14"/>
        <v>98</v>
      </c>
      <c r="N296" s="235" t="str">
        <f t="shared" si="12"/>
        <v>大川　智也 (4)</v>
      </c>
      <c r="O296" s="235" t="str">
        <f t="shared" si="13"/>
        <v>Tomoya OKAWA (98)</v>
      </c>
      <c r="P296" s="111"/>
    </row>
    <row r="297" spans="1:16" x14ac:dyDescent="0.15">
      <c r="A297" s="111">
        <v>298</v>
      </c>
      <c r="B297" s="111" t="s">
        <v>1925</v>
      </c>
      <c r="C297" s="111">
        <v>492213</v>
      </c>
      <c r="D297" s="111">
        <v>4</v>
      </c>
      <c r="E297" s="111">
        <v>22</v>
      </c>
      <c r="F297" s="111" t="s">
        <v>4512</v>
      </c>
      <c r="G297" s="111" t="s">
        <v>526</v>
      </c>
      <c r="H297" s="111">
        <v>980510</v>
      </c>
      <c r="I297" s="111" t="s">
        <v>8352</v>
      </c>
      <c r="J297" s="111" t="s">
        <v>7925</v>
      </c>
      <c r="K297" s="111" t="s">
        <v>7490</v>
      </c>
      <c r="L297" s="111" t="s">
        <v>8353</v>
      </c>
      <c r="M297" s="235" t="str">
        <f t="shared" si="14"/>
        <v>98</v>
      </c>
      <c r="N297" s="235" t="str">
        <f t="shared" si="12"/>
        <v>中山　海斗 (4)</v>
      </c>
      <c r="O297" s="235" t="str">
        <f t="shared" si="13"/>
        <v>Kaito NAKAYAMA (98)</v>
      </c>
      <c r="P297" s="111"/>
    </row>
    <row r="298" spans="1:16" x14ac:dyDescent="0.15">
      <c r="A298" s="111">
        <v>299</v>
      </c>
      <c r="B298" s="111" t="s">
        <v>1925</v>
      </c>
      <c r="C298" s="111">
        <v>492213</v>
      </c>
      <c r="D298" s="111">
        <v>4</v>
      </c>
      <c r="E298" s="111">
        <v>27</v>
      </c>
      <c r="F298" s="111" t="s">
        <v>4513</v>
      </c>
      <c r="G298" s="111" t="s">
        <v>527</v>
      </c>
      <c r="H298" s="111">
        <v>980704</v>
      </c>
      <c r="I298" s="111" t="s">
        <v>8354</v>
      </c>
      <c r="J298" s="111" t="s">
        <v>8051</v>
      </c>
      <c r="K298" s="111" t="s">
        <v>7490</v>
      </c>
      <c r="L298" s="111" t="s">
        <v>8355</v>
      </c>
      <c r="M298" s="235" t="str">
        <f t="shared" si="14"/>
        <v>98</v>
      </c>
      <c r="N298" s="235" t="str">
        <f t="shared" si="12"/>
        <v>日野　雄貴 (4)</v>
      </c>
      <c r="O298" s="235" t="str">
        <f t="shared" si="13"/>
        <v>Yuki HINO (98)</v>
      </c>
      <c r="P298" s="111"/>
    </row>
    <row r="299" spans="1:16" x14ac:dyDescent="0.15">
      <c r="A299" s="111">
        <v>300</v>
      </c>
      <c r="B299" s="111" t="s">
        <v>1925</v>
      </c>
      <c r="C299" s="111">
        <v>492213</v>
      </c>
      <c r="D299" s="111">
        <v>4</v>
      </c>
      <c r="E299" s="111">
        <v>31</v>
      </c>
      <c r="F299" s="111" t="s">
        <v>4514</v>
      </c>
      <c r="G299" s="111" t="s">
        <v>528</v>
      </c>
      <c r="H299" s="111">
        <v>981007</v>
      </c>
      <c r="I299" s="111" t="s">
        <v>8356</v>
      </c>
      <c r="J299" s="111" t="s">
        <v>7868</v>
      </c>
      <c r="K299" s="111" t="s">
        <v>7490</v>
      </c>
      <c r="L299" s="111" t="s">
        <v>8357</v>
      </c>
      <c r="M299" s="235" t="str">
        <f t="shared" si="14"/>
        <v>98</v>
      </c>
      <c r="N299" s="235" t="str">
        <f t="shared" si="12"/>
        <v>前田　裕介 (4)</v>
      </c>
      <c r="O299" s="235" t="str">
        <f t="shared" si="13"/>
        <v>Yusuke MAETA (98)</v>
      </c>
      <c r="P299" s="111"/>
    </row>
    <row r="300" spans="1:16" x14ac:dyDescent="0.15">
      <c r="A300" s="111">
        <v>301</v>
      </c>
      <c r="B300" s="111" t="s">
        <v>1925</v>
      </c>
      <c r="C300" s="111">
        <v>492213</v>
      </c>
      <c r="D300" s="111">
        <v>4</v>
      </c>
      <c r="E300" s="111">
        <v>27</v>
      </c>
      <c r="F300" s="111" t="s">
        <v>4515</v>
      </c>
      <c r="G300" s="111" t="s">
        <v>529</v>
      </c>
      <c r="H300" s="111">
        <v>981027</v>
      </c>
      <c r="I300" s="111" t="s">
        <v>8359</v>
      </c>
      <c r="J300" s="111" t="s">
        <v>8360</v>
      </c>
      <c r="K300" s="111" t="s">
        <v>7490</v>
      </c>
      <c r="L300" s="111" t="s">
        <v>8361</v>
      </c>
      <c r="M300" s="235" t="str">
        <f t="shared" si="14"/>
        <v>98</v>
      </c>
      <c r="N300" s="235" t="str">
        <f t="shared" si="12"/>
        <v>宮田　暁典 (4)</v>
      </c>
      <c r="O300" s="235" t="str">
        <f t="shared" si="13"/>
        <v>Akinori MIYATA (98)</v>
      </c>
      <c r="P300" s="111"/>
    </row>
    <row r="301" spans="1:16" x14ac:dyDescent="0.15">
      <c r="A301" s="111">
        <v>302</v>
      </c>
      <c r="B301" s="111" t="s">
        <v>1925</v>
      </c>
      <c r="C301" s="111">
        <v>492213</v>
      </c>
      <c r="D301" s="111">
        <v>3</v>
      </c>
      <c r="E301" s="111">
        <v>27</v>
      </c>
      <c r="F301" s="111" t="s">
        <v>4516</v>
      </c>
      <c r="G301" s="111" t="s">
        <v>4517</v>
      </c>
      <c r="H301" s="111">
        <v>990827</v>
      </c>
      <c r="I301" s="111" t="s">
        <v>8362</v>
      </c>
      <c r="J301" s="111" t="s">
        <v>8363</v>
      </c>
      <c r="K301" s="111" t="s">
        <v>7490</v>
      </c>
      <c r="L301" s="111" t="s">
        <v>8364</v>
      </c>
      <c r="M301" s="235" t="str">
        <f t="shared" si="14"/>
        <v>99</v>
      </c>
      <c r="N301" s="235" t="str">
        <f t="shared" si="12"/>
        <v>大野　志門 (3)</v>
      </c>
      <c r="O301" s="235" t="str">
        <f t="shared" si="13"/>
        <v>Shimon ONO (99)</v>
      </c>
      <c r="P301" s="111"/>
    </row>
    <row r="302" spans="1:16" x14ac:dyDescent="0.15">
      <c r="A302" s="111">
        <v>303</v>
      </c>
      <c r="B302" s="111" t="s">
        <v>1925</v>
      </c>
      <c r="C302" s="111">
        <v>492213</v>
      </c>
      <c r="D302" s="111">
        <v>3</v>
      </c>
      <c r="E302" s="111">
        <v>28</v>
      </c>
      <c r="F302" s="111" t="s">
        <v>4518</v>
      </c>
      <c r="G302" s="111" t="s">
        <v>4519</v>
      </c>
      <c r="H302" s="111">
        <v>990907</v>
      </c>
      <c r="I302" s="111" t="s">
        <v>8366</v>
      </c>
      <c r="J302" s="111" t="s">
        <v>8367</v>
      </c>
      <c r="K302" s="111" t="s">
        <v>7501</v>
      </c>
      <c r="L302" s="111" t="s">
        <v>8368</v>
      </c>
      <c r="M302" s="235" t="str">
        <f t="shared" si="14"/>
        <v>99</v>
      </c>
      <c r="N302" s="235" t="str">
        <f t="shared" si="12"/>
        <v>楠　勇人 (3)</v>
      </c>
      <c r="O302" s="235" t="str">
        <f t="shared" si="13"/>
        <v>Hayato KUSU (99)</v>
      </c>
      <c r="P302" s="111"/>
    </row>
    <row r="303" spans="1:16" x14ac:dyDescent="0.15">
      <c r="A303" s="111">
        <v>304</v>
      </c>
      <c r="B303" s="111" t="s">
        <v>1925</v>
      </c>
      <c r="C303" s="111">
        <v>492213</v>
      </c>
      <c r="D303" s="111">
        <v>3</v>
      </c>
      <c r="E303" s="111">
        <v>29</v>
      </c>
      <c r="F303" s="111" t="s">
        <v>4520</v>
      </c>
      <c r="G303" s="111" t="s">
        <v>4521</v>
      </c>
      <c r="H303" s="111">
        <v>990625</v>
      </c>
      <c r="I303" s="111" t="s">
        <v>8369</v>
      </c>
      <c r="J303" s="111" t="s">
        <v>8370</v>
      </c>
      <c r="K303" s="111" t="s">
        <v>7501</v>
      </c>
      <c r="L303" s="111" t="s">
        <v>8371</v>
      </c>
      <c r="M303" s="235" t="str">
        <f t="shared" si="14"/>
        <v>99</v>
      </c>
      <c r="N303" s="235" t="str">
        <f t="shared" si="12"/>
        <v>下浦　大輝 (3)</v>
      </c>
      <c r="O303" s="235" t="str">
        <f t="shared" si="13"/>
        <v>Hiroki SHIMORA (99)</v>
      </c>
      <c r="P303" s="111"/>
    </row>
    <row r="304" spans="1:16" x14ac:dyDescent="0.15">
      <c r="A304" s="111">
        <v>305</v>
      </c>
      <c r="B304" s="111" t="s">
        <v>1925</v>
      </c>
      <c r="C304" s="111">
        <v>492213</v>
      </c>
      <c r="D304" s="111">
        <v>3</v>
      </c>
      <c r="E304" s="111">
        <v>24</v>
      </c>
      <c r="F304" s="111" t="s">
        <v>4522</v>
      </c>
      <c r="G304" s="111" t="s">
        <v>4523</v>
      </c>
      <c r="H304" s="111">
        <v>990408</v>
      </c>
      <c r="I304" s="111" t="s">
        <v>8372</v>
      </c>
      <c r="J304" s="111" t="s">
        <v>8373</v>
      </c>
      <c r="K304" s="111" t="s">
        <v>7872</v>
      </c>
      <c r="L304" s="111" t="s">
        <v>8374</v>
      </c>
      <c r="M304" s="235" t="str">
        <f t="shared" si="14"/>
        <v>99</v>
      </c>
      <c r="N304" s="235" t="str">
        <f t="shared" si="12"/>
        <v>平田　雄大 (3)</v>
      </c>
      <c r="O304" s="235" t="str">
        <f t="shared" si="13"/>
        <v>Yudai HIRATA (99)</v>
      </c>
      <c r="P304" s="111"/>
    </row>
    <row r="305" spans="1:16" x14ac:dyDescent="0.15">
      <c r="A305" s="111">
        <v>306</v>
      </c>
      <c r="B305" s="111" t="s">
        <v>1925</v>
      </c>
      <c r="C305" s="111">
        <v>492213</v>
      </c>
      <c r="D305" s="111">
        <v>3</v>
      </c>
      <c r="E305" s="111">
        <v>33</v>
      </c>
      <c r="F305" s="111" t="s">
        <v>4524</v>
      </c>
      <c r="G305" s="111" t="s">
        <v>4525</v>
      </c>
      <c r="H305" s="111">
        <v>990404</v>
      </c>
      <c r="I305" s="111" t="s">
        <v>8375</v>
      </c>
      <c r="J305" s="111" t="s">
        <v>8376</v>
      </c>
      <c r="K305" s="111" t="s">
        <v>7501</v>
      </c>
      <c r="L305" s="111" t="s">
        <v>8377</v>
      </c>
      <c r="M305" s="235" t="str">
        <f t="shared" si="14"/>
        <v>99</v>
      </c>
      <c r="N305" s="235" t="str">
        <f t="shared" si="12"/>
        <v>石田　幸太郎 (3)</v>
      </c>
      <c r="O305" s="235" t="str">
        <f t="shared" si="13"/>
        <v>Kotaro ISHIDA (99)</v>
      </c>
      <c r="P305" s="111"/>
    </row>
    <row r="306" spans="1:16" x14ac:dyDescent="0.15">
      <c r="A306" s="111">
        <v>307</v>
      </c>
      <c r="B306" s="111" t="s">
        <v>1925</v>
      </c>
      <c r="C306" s="111">
        <v>492213</v>
      </c>
      <c r="D306" s="111">
        <v>3</v>
      </c>
      <c r="E306" s="111">
        <v>38</v>
      </c>
      <c r="F306" s="111" t="s">
        <v>4526</v>
      </c>
      <c r="G306" s="111" t="s">
        <v>4527</v>
      </c>
      <c r="H306" s="111">
        <v>990426</v>
      </c>
      <c r="I306" s="111" t="s">
        <v>8378</v>
      </c>
      <c r="J306" s="111" t="s">
        <v>8379</v>
      </c>
      <c r="K306" s="111" t="s">
        <v>7490</v>
      </c>
      <c r="L306" s="111" t="s">
        <v>8380</v>
      </c>
      <c r="M306" s="235" t="str">
        <f t="shared" si="14"/>
        <v>99</v>
      </c>
      <c r="N306" s="235" t="str">
        <f t="shared" si="12"/>
        <v>冨士　克哉 (3)</v>
      </c>
      <c r="O306" s="235" t="str">
        <f t="shared" si="13"/>
        <v>Katsuya FUJI (99)</v>
      </c>
      <c r="P306" s="111"/>
    </row>
    <row r="307" spans="1:16" x14ac:dyDescent="0.15">
      <c r="A307" s="111">
        <v>308</v>
      </c>
      <c r="B307" s="111" t="s">
        <v>1925</v>
      </c>
      <c r="C307" s="111">
        <v>492213</v>
      </c>
      <c r="D307" s="111">
        <v>3</v>
      </c>
      <c r="E307" s="111" t="s">
        <v>1742</v>
      </c>
      <c r="F307" s="111" t="s">
        <v>4528</v>
      </c>
      <c r="G307" s="111" t="s">
        <v>4529</v>
      </c>
      <c r="H307" s="111">
        <v>990928</v>
      </c>
      <c r="I307" s="111" t="s">
        <v>8381</v>
      </c>
      <c r="J307" s="111" t="s">
        <v>8382</v>
      </c>
      <c r="K307" s="111" t="s">
        <v>7490</v>
      </c>
      <c r="L307" s="111" t="s">
        <v>8383</v>
      </c>
      <c r="M307" s="235" t="str">
        <f t="shared" si="14"/>
        <v>99</v>
      </c>
      <c r="N307" s="235" t="str">
        <f t="shared" si="12"/>
        <v>片川　志遠 (3)</v>
      </c>
      <c r="O307" s="235" t="str">
        <f t="shared" si="13"/>
        <v>Shion KATAGAWA (99)</v>
      </c>
      <c r="P307" s="111"/>
    </row>
    <row r="308" spans="1:16" x14ac:dyDescent="0.15">
      <c r="A308" s="111">
        <v>309</v>
      </c>
      <c r="B308" s="111" t="s">
        <v>1925</v>
      </c>
      <c r="C308" s="111">
        <v>492213</v>
      </c>
      <c r="D308" s="111">
        <v>3</v>
      </c>
      <c r="E308" s="111">
        <v>31</v>
      </c>
      <c r="F308" s="111" t="s">
        <v>4530</v>
      </c>
      <c r="G308" s="111" t="s">
        <v>4531</v>
      </c>
      <c r="H308" s="111">
        <v>990603</v>
      </c>
      <c r="I308" s="111" t="s">
        <v>8384</v>
      </c>
      <c r="J308" s="111" t="s">
        <v>7865</v>
      </c>
      <c r="K308" s="111" t="s">
        <v>7490</v>
      </c>
      <c r="L308" s="111" t="s">
        <v>8385</v>
      </c>
      <c r="M308" s="235" t="str">
        <f t="shared" si="14"/>
        <v>99</v>
      </c>
      <c r="N308" s="235" t="str">
        <f t="shared" si="12"/>
        <v>田口　光樹 (3)</v>
      </c>
      <c r="O308" s="235" t="str">
        <f t="shared" si="13"/>
        <v>Koki TAGUCHI (99)</v>
      </c>
      <c r="P308" s="111"/>
    </row>
    <row r="309" spans="1:16" x14ac:dyDescent="0.15">
      <c r="A309" s="111">
        <v>310</v>
      </c>
      <c r="B309" s="111" t="s">
        <v>1925</v>
      </c>
      <c r="C309" s="111">
        <v>492213</v>
      </c>
      <c r="D309" s="111">
        <v>3</v>
      </c>
      <c r="E309" s="111">
        <v>27</v>
      </c>
      <c r="F309" s="111" t="s">
        <v>4532</v>
      </c>
      <c r="G309" s="111" t="s">
        <v>4533</v>
      </c>
      <c r="H309" s="111">
        <v>990723</v>
      </c>
      <c r="I309" s="111" t="s">
        <v>8386</v>
      </c>
      <c r="J309" s="111" t="s">
        <v>8387</v>
      </c>
      <c r="K309" s="111" t="s">
        <v>7494</v>
      </c>
      <c r="L309" s="111" t="s">
        <v>8388</v>
      </c>
      <c r="M309" s="235" t="str">
        <f t="shared" si="14"/>
        <v>99</v>
      </c>
      <c r="N309" s="235" t="str">
        <f t="shared" si="12"/>
        <v>高木　陽広 (3)</v>
      </c>
      <c r="O309" s="235" t="str">
        <f t="shared" si="13"/>
        <v>Akihiro TAKAGI (99)</v>
      </c>
      <c r="P309" s="111"/>
    </row>
    <row r="310" spans="1:16" x14ac:dyDescent="0.15">
      <c r="A310" s="111">
        <v>311</v>
      </c>
      <c r="B310" s="111" t="s">
        <v>1925</v>
      </c>
      <c r="C310" s="111">
        <v>492213</v>
      </c>
      <c r="D310" s="111">
        <v>4</v>
      </c>
      <c r="E310" s="111">
        <v>28</v>
      </c>
      <c r="F310" s="111" t="s">
        <v>4534</v>
      </c>
      <c r="G310" s="111" t="s">
        <v>509</v>
      </c>
      <c r="H310" s="111">
        <v>990206</v>
      </c>
      <c r="I310" s="111" t="s">
        <v>8389</v>
      </c>
      <c r="J310" s="111" t="s">
        <v>8390</v>
      </c>
      <c r="K310" s="111" t="s">
        <v>7501</v>
      </c>
      <c r="L310" s="111" t="s">
        <v>8391</v>
      </c>
      <c r="M310" s="235" t="str">
        <f t="shared" si="14"/>
        <v>99</v>
      </c>
      <c r="N310" s="235" t="str">
        <f t="shared" si="12"/>
        <v>秋鹿　翔 (4)</v>
      </c>
      <c r="O310" s="235" t="str">
        <f t="shared" si="13"/>
        <v>Sho AIKA (99)</v>
      </c>
      <c r="P310" s="111"/>
    </row>
    <row r="311" spans="1:16" x14ac:dyDescent="0.15">
      <c r="A311" s="111">
        <v>312</v>
      </c>
      <c r="B311" s="111" t="s">
        <v>1925</v>
      </c>
      <c r="C311" s="111">
        <v>492213</v>
      </c>
      <c r="D311" s="111">
        <v>4</v>
      </c>
      <c r="E311" s="111">
        <v>29</v>
      </c>
      <c r="F311" s="111" t="s">
        <v>4535</v>
      </c>
      <c r="G311" s="111" t="s">
        <v>530</v>
      </c>
      <c r="H311" s="111">
        <v>990321</v>
      </c>
      <c r="I311" s="111" t="s">
        <v>8392</v>
      </c>
      <c r="J311" s="111" t="s">
        <v>8393</v>
      </c>
      <c r="K311" s="111" t="s">
        <v>7606</v>
      </c>
      <c r="L311" s="111" t="s">
        <v>8394</v>
      </c>
      <c r="M311" s="235" t="str">
        <f t="shared" si="14"/>
        <v>99</v>
      </c>
      <c r="N311" s="235" t="str">
        <f t="shared" si="12"/>
        <v>天野　勝文 (4)</v>
      </c>
      <c r="O311" s="235" t="str">
        <f t="shared" si="13"/>
        <v>Masaya AMANO (99)</v>
      </c>
      <c r="P311" s="111"/>
    </row>
    <row r="312" spans="1:16" x14ac:dyDescent="0.15">
      <c r="A312" s="111">
        <v>313</v>
      </c>
      <c r="B312" s="111" t="s">
        <v>1925</v>
      </c>
      <c r="C312" s="111">
        <v>492213</v>
      </c>
      <c r="D312" s="111">
        <v>4</v>
      </c>
      <c r="E312" s="111">
        <v>28</v>
      </c>
      <c r="F312" s="111" t="s">
        <v>4536</v>
      </c>
      <c r="G312" s="111" t="s">
        <v>531</v>
      </c>
      <c r="H312" s="111">
        <v>990210</v>
      </c>
      <c r="I312" s="111" t="s">
        <v>8395</v>
      </c>
      <c r="J312" s="111" t="s">
        <v>8396</v>
      </c>
      <c r="K312" s="111" t="s">
        <v>7606</v>
      </c>
      <c r="L312" s="111" t="s">
        <v>8397</v>
      </c>
      <c r="M312" s="235" t="str">
        <f t="shared" si="14"/>
        <v>99</v>
      </c>
      <c r="N312" s="235" t="str">
        <f t="shared" si="12"/>
        <v>生船　遼 (4)</v>
      </c>
      <c r="O312" s="235" t="str">
        <f t="shared" si="13"/>
        <v>Haruki IKIFUNE (99)</v>
      </c>
      <c r="P312" s="111"/>
    </row>
    <row r="313" spans="1:16" x14ac:dyDescent="0.15">
      <c r="A313" s="111">
        <v>314</v>
      </c>
      <c r="B313" s="111" t="s">
        <v>1925</v>
      </c>
      <c r="C313" s="111">
        <v>492213</v>
      </c>
      <c r="D313" s="111">
        <v>4</v>
      </c>
      <c r="E313" s="111">
        <v>36</v>
      </c>
      <c r="F313" s="111" t="s">
        <v>4537</v>
      </c>
      <c r="G313" s="111" t="s">
        <v>510</v>
      </c>
      <c r="H313" s="111">
        <v>980508</v>
      </c>
      <c r="I313" s="111" t="s">
        <v>8398</v>
      </c>
      <c r="J313" s="111" t="s">
        <v>7852</v>
      </c>
      <c r="K313" s="111" t="s">
        <v>7516</v>
      </c>
      <c r="L313" s="111" t="s">
        <v>8399</v>
      </c>
      <c r="M313" s="235" t="str">
        <f t="shared" si="14"/>
        <v>98</v>
      </c>
      <c r="N313" s="235" t="str">
        <f t="shared" si="12"/>
        <v>井上　普人 (4)</v>
      </c>
      <c r="O313" s="235" t="str">
        <f t="shared" si="13"/>
        <v>Hiroto INOUE (98)</v>
      </c>
      <c r="P313" s="111"/>
    </row>
    <row r="314" spans="1:16" x14ac:dyDescent="0.15">
      <c r="A314" s="111">
        <v>315</v>
      </c>
      <c r="B314" s="111" t="s">
        <v>1925</v>
      </c>
      <c r="C314" s="111">
        <v>492213</v>
      </c>
      <c r="D314" s="111">
        <v>4</v>
      </c>
      <c r="E314" s="111">
        <v>28</v>
      </c>
      <c r="F314" s="111" t="s">
        <v>4538</v>
      </c>
      <c r="G314" s="111" t="s">
        <v>532</v>
      </c>
      <c r="H314" s="111">
        <v>980410</v>
      </c>
      <c r="I314" s="111" t="s">
        <v>8400</v>
      </c>
      <c r="J314" s="111" t="s">
        <v>7838</v>
      </c>
      <c r="K314" s="111" t="s">
        <v>7494</v>
      </c>
      <c r="L314" s="111" t="s">
        <v>8401</v>
      </c>
      <c r="M314" s="235" t="str">
        <f t="shared" si="14"/>
        <v>98</v>
      </c>
      <c r="N314" s="235" t="str">
        <f t="shared" si="12"/>
        <v>岸本　健良 (4)</v>
      </c>
      <c r="O314" s="235" t="str">
        <f t="shared" si="13"/>
        <v>Kensuke KISHIMOTO (98)</v>
      </c>
      <c r="P314" s="111"/>
    </row>
    <row r="315" spans="1:16" x14ac:dyDescent="0.15">
      <c r="A315" s="111">
        <v>316</v>
      </c>
      <c r="B315" s="111" t="s">
        <v>1925</v>
      </c>
      <c r="C315" s="111">
        <v>492213</v>
      </c>
      <c r="D315" s="111">
        <v>4</v>
      </c>
      <c r="E315" s="111">
        <v>26</v>
      </c>
      <c r="F315" s="111" t="s">
        <v>4539</v>
      </c>
      <c r="G315" s="111" t="s">
        <v>533</v>
      </c>
      <c r="H315" s="111">
        <v>980402</v>
      </c>
      <c r="I315" s="111" t="s">
        <v>8402</v>
      </c>
      <c r="J315" s="111" t="s">
        <v>8403</v>
      </c>
      <c r="K315" s="111" t="s">
        <v>7606</v>
      </c>
      <c r="L315" s="111" t="s">
        <v>8404</v>
      </c>
      <c r="M315" s="235" t="str">
        <f t="shared" si="14"/>
        <v>98</v>
      </c>
      <c r="N315" s="235" t="str">
        <f t="shared" si="12"/>
        <v>佐古田　走 (4)</v>
      </c>
      <c r="O315" s="235" t="str">
        <f t="shared" si="13"/>
        <v>Ran SAKODA (98)</v>
      </c>
      <c r="P315" s="111"/>
    </row>
    <row r="316" spans="1:16" x14ac:dyDescent="0.15">
      <c r="A316" s="111">
        <v>317</v>
      </c>
      <c r="B316" s="111" t="s">
        <v>1925</v>
      </c>
      <c r="C316" s="111">
        <v>492213</v>
      </c>
      <c r="D316" s="111">
        <v>4</v>
      </c>
      <c r="E316" s="111">
        <v>28</v>
      </c>
      <c r="F316" s="111" t="s">
        <v>4540</v>
      </c>
      <c r="G316" s="111" t="s">
        <v>511</v>
      </c>
      <c r="H316" s="111">
        <v>981105</v>
      </c>
      <c r="I316" s="111" t="s">
        <v>8405</v>
      </c>
      <c r="J316" s="111" t="s">
        <v>8406</v>
      </c>
      <c r="K316" s="111" t="s">
        <v>7490</v>
      </c>
      <c r="L316" s="111" t="s">
        <v>8407</v>
      </c>
      <c r="M316" s="235" t="str">
        <f t="shared" si="14"/>
        <v>98</v>
      </c>
      <c r="N316" s="235" t="str">
        <f t="shared" si="12"/>
        <v>笹山　佳暉 (4)</v>
      </c>
      <c r="O316" s="235" t="str">
        <f t="shared" si="13"/>
        <v>Yoshiki SASAYAMA (98)</v>
      </c>
      <c r="P316" s="111"/>
    </row>
    <row r="317" spans="1:16" x14ac:dyDescent="0.15">
      <c r="A317" s="111">
        <v>318</v>
      </c>
      <c r="B317" s="111" t="s">
        <v>1925</v>
      </c>
      <c r="C317" s="111">
        <v>492213</v>
      </c>
      <c r="D317" s="111">
        <v>4</v>
      </c>
      <c r="E317" s="111">
        <v>37</v>
      </c>
      <c r="F317" s="111" t="s">
        <v>4541</v>
      </c>
      <c r="G317" s="111" t="s">
        <v>534</v>
      </c>
      <c r="H317" s="111">
        <v>980917</v>
      </c>
      <c r="I317" s="111" t="s">
        <v>7815</v>
      </c>
      <c r="J317" s="111" t="s">
        <v>8408</v>
      </c>
      <c r="K317" s="111" t="s">
        <v>7490</v>
      </c>
      <c r="L317" s="111" t="s">
        <v>8409</v>
      </c>
      <c r="M317" s="235" t="str">
        <f t="shared" si="14"/>
        <v>98</v>
      </c>
      <c r="N317" s="235" t="str">
        <f t="shared" si="12"/>
        <v>中村　貫志 (4)</v>
      </c>
      <c r="O317" s="235" t="str">
        <f t="shared" si="13"/>
        <v>Kanji NAKAMURA (98)</v>
      </c>
      <c r="P317" s="111"/>
    </row>
    <row r="318" spans="1:16" x14ac:dyDescent="0.15">
      <c r="A318" s="111">
        <v>319</v>
      </c>
      <c r="B318" s="111" t="s">
        <v>1925</v>
      </c>
      <c r="C318" s="111">
        <v>492213</v>
      </c>
      <c r="D318" s="111">
        <v>4</v>
      </c>
      <c r="E318" s="111">
        <v>28</v>
      </c>
      <c r="F318" s="111" t="s">
        <v>4542</v>
      </c>
      <c r="G318" s="111" t="s">
        <v>512</v>
      </c>
      <c r="H318" s="111">
        <v>980506</v>
      </c>
      <c r="I318" s="111" t="s">
        <v>8410</v>
      </c>
      <c r="J318" s="111" t="s">
        <v>8411</v>
      </c>
      <c r="K318" s="111" t="s">
        <v>7490</v>
      </c>
      <c r="L318" s="111" t="s">
        <v>8412</v>
      </c>
      <c r="M318" s="235" t="str">
        <f t="shared" si="14"/>
        <v>98</v>
      </c>
      <c r="N318" s="235" t="str">
        <f t="shared" si="12"/>
        <v>西森　龍馬 (4)</v>
      </c>
      <c r="O318" s="235" t="str">
        <f t="shared" si="13"/>
        <v>Ryoma NISHIMORI (98)</v>
      </c>
      <c r="P318" s="111"/>
    </row>
    <row r="319" spans="1:16" x14ac:dyDescent="0.15">
      <c r="A319" s="111">
        <v>320</v>
      </c>
      <c r="B319" s="111" t="s">
        <v>1925</v>
      </c>
      <c r="C319" s="111">
        <v>492213</v>
      </c>
      <c r="D319" s="111">
        <v>4</v>
      </c>
      <c r="E319" s="111">
        <v>46</v>
      </c>
      <c r="F319" s="111" t="s">
        <v>4543</v>
      </c>
      <c r="G319" s="111" t="s">
        <v>513</v>
      </c>
      <c r="H319" s="111">
        <v>990105</v>
      </c>
      <c r="I319" s="111" t="s">
        <v>8413</v>
      </c>
      <c r="J319" s="111" t="s">
        <v>8414</v>
      </c>
      <c r="K319" s="111" t="s">
        <v>7490</v>
      </c>
      <c r="L319" s="111" t="s">
        <v>8415</v>
      </c>
      <c r="M319" s="235" t="str">
        <f t="shared" si="14"/>
        <v>99</v>
      </c>
      <c r="N319" s="235" t="str">
        <f t="shared" si="12"/>
        <v>平田　丈 (4)</v>
      </c>
      <c r="O319" s="235" t="str">
        <f t="shared" si="13"/>
        <v>Joe HIRATA (99)</v>
      </c>
      <c r="P319" s="111"/>
    </row>
    <row r="320" spans="1:16" x14ac:dyDescent="0.15">
      <c r="A320" s="111">
        <v>321</v>
      </c>
      <c r="B320" s="111" t="s">
        <v>1925</v>
      </c>
      <c r="C320" s="111">
        <v>492213</v>
      </c>
      <c r="D320" s="111">
        <v>4</v>
      </c>
      <c r="E320" s="111">
        <v>27</v>
      </c>
      <c r="F320" s="111" t="s">
        <v>4544</v>
      </c>
      <c r="G320" s="111" t="s">
        <v>535</v>
      </c>
      <c r="H320" s="111">
        <v>981113</v>
      </c>
      <c r="I320" s="111" t="s">
        <v>8171</v>
      </c>
      <c r="J320" s="111" t="s">
        <v>8416</v>
      </c>
      <c r="K320" s="111" t="s">
        <v>7490</v>
      </c>
      <c r="L320" s="111" t="s">
        <v>8417</v>
      </c>
      <c r="M320" s="235" t="str">
        <f t="shared" si="14"/>
        <v>98</v>
      </c>
      <c r="N320" s="235" t="str">
        <f t="shared" si="12"/>
        <v>松本　和也 (4)</v>
      </c>
      <c r="O320" s="235" t="str">
        <f t="shared" si="13"/>
        <v>Kazuya MATSUMOTO (98)</v>
      </c>
      <c r="P320" s="111"/>
    </row>
    <row r="321" spans="1:16" x14ac:dyDescent="0.15">
      <c r="A321" s="111">
        <v>322</v>
      </c>
      <c r="B321" s="111" t="s">
        <v>1925</v>
      </c>
      <c r="C321" s="111">
        <v>492213</v>
      </c>
      <c r="D321" s="111">
        <v>4</v>
      </c>
      <c r="E321" s="111">
        <v>27</v>
      </c>
      <c r="F321" s="111" t="s">
        <v>4545</v>
      </c>
      <c r="G321" s="111" t="s">
        <v>514</v>
      </c>
      <c r="H321" s="111">
        <v>981116</v>
      </c>
      <c r="I321" s="111" t="s">
        <v>8418</v>
      </c>
      <c r="J321" s="111" t="s">
        <v>8419</v>
      </c>
      <c r="K321" s="111" t="s">
        <v>7490</v>
      </c>
      <c r="L321" s="111" t="s">
        <v>8420</v>
      </c>
      <c r="M321" s="235" t="str">
        <f t="shared" si="14"/>
        <v>98</v>
      </c>
      <c r="N321" s="235" t="str">
        <f t="shared" si="12"/>
        <v>森　一将 (4)</v>
      </c>
      <c r="O321" s="235" t="str">
        <f t="shared" si="13"/>
        <v>Kazumasa MORI (98)</v>
      </c>
      <c r="P321" s="111"/>
    </row>
    <row r="322" spans="1:16" x14ac:dyDescent="0.15">
      <c r="A322" s="111">
        <v>323</v>
      </c>
      <c r="B322" s="111" t="s">
        <v>1925</v>
      </c>
      <c r="C322" s="111">
        <v>492213</v>
      </c>
      <c r="D322" s="111">
        <v>4</v>
      </c>
      <c r="E322" s="111">
        <v>27</v>
      </c>
      <c r="F322" s="111" t="s">
        <v>4546</v>
      </c>
      <c r="G322" s="111" t="s">
        <v>536</v>
      </c>
      <c r="H322" s="111">
        <v>980921</v>
      </c>
      <c r="I322" s="111" t="s">
        <v>8422</v>
      </c>
      <c r="J322" s="111" t="s">
        <v>8423</v>
      </c>
      <c r="K322" s="111" t="s">
        <v>7490</v>
      </c>
      <c r="L322" s="111" t="s">
        <v>8424</v>
      </c>
      <c r="M322" s="235" t="str">
        <f t="shared" si="14"/>
        <v>98</v>
      </c>
      <c r="N322" s="235" t="str">
        <f t="shared" si="12"/>
        <v>森川　裕生 (4)</v>
      </c>
      <c r="O322" s="235" t="str">
        <f t="shared" si="13"/>
        <v>Yu MORIKAWA (98)</v>
      </c>
      <c r="P322" s="111"/>
    </row>
    <row r="323" spans="1:16" x14ac:dyDescent="0.15">
      <c r="A323" s="111">
        <v>324</v>
      </c>
      <c r="B323" s="111" t="s">
        <v>1925</v>
      </c>
      <c r="C323" s="111">
        <v>492213</v>
      </c>
      <c r="D323" s="111">
        <v>4</v>
      </c>
      <c r="E323" s="111">
        <v>27</v>
      </c>
      <c r="F323" s="111" t="s">
        <v>4547</v>
      </c>
      <c r="G323" s="111" t="s">
        <v>515</v>
      </c>
      <c r="H323" s="111">
        <v>980724</v>
      </c>
      <c r="I323" s="111" t="s">
        <v>8425</v>
      </c>
      <c r="J323" s="111" t="s">
        <v>8426</v>
      </c>
      <c r="K323" s="111" t="s">
        <v>7516</v>
      </c>
      <c r="L323" s="111" t="s">
        <v>8427</v>
      </c>
      <c r="M323" s="235" t="str">
        <f t="shared" si="14"/>
        <v>98</v>
      </c>
      <c r="N323" s="235" t="str">
        <f t="shared" ref="N323:N386" si="15">F323&amp;" ("&amp;D323&amp;")"</f>
        <v>横山　聡 (4)</v>
      </c>
      <c r="O323" s="235" t="str">
        <f t="shared" ref="O323:O386" si="16">J323&amp;" "&amp;I323&amp;" ("&amp;M323&amp;")"</f>
        <v>Satoshi YOKOYAMA (98)</v>
      </c>
      <c r="P323" s="111"/>
    </row>
    <row r="324" spans="1:16" x14ac:dyDescent="0.15">
      <c r="A324" s="111">
        <v>325</v>
      </c>
      <c r="B324" s="111" t="s">
        <v>1925</v>
      </c>
      <c r="C324" s="111">
        <v>492213</v>
      </c>
      <c r="D324" s="111">
        <v>3</v>
      </c>
      <c r="E324" s="111">
        <v>27</v>
      </c>
      <c r="F324" s="111" t="s">
        <v>4548</v>
      </c>
      <c r="G324" s="111" t="s">
        <v>4549</v>
      </c>
      <c r="H324" s="111">
        <v>990626</v>
      </c>
      <c r="I324" s="111" t="s">
        <v>8111</v>
      </c>
      <c r="J324" s="111" t="s">
        <v>8428</v>
      </c>
      <c r="K324" s="111" t="s">
        <v>7516</v>
      </c>
      <c r="L324" s="111" t="s">
        <v>8429</v>
      </c>
      <c r="M324" s="235" t="str">
        <f t="shared" ref="M324:M387" si="17">LEFT(H324,2)</f>
        <v>99</v>
      </c>
      <c r="N324" s="235" t="str">
        <f t="shared" si="15"/>
        <v>青木　光 (3)</v>
      </c>
      <c r="O324" s="235" t="str">
        <f t="shared" si="16"/>
        <v>Hikaru AOKI (99)</v>
      </c>
      <c r="P324" s="111"/>
    </row>
    <row r="325" spans="1:16" x14ac:dyDescent="0.15">
      <c r="A325" s="111">
        <v>326</v>
      </c>
      <c r="B325" s="111" t="s">
        <v>1925</v>
      </c>
      <c r="C325" s="111">
        <v>492213</v>
      </c>
      <c r="D325" s="111">
        <v>3</v>
      </c>
      <c r="E325" s="111">
        <v>26</v>
      </c>
      <c r="F325" s="111" t="s">
        <v>4550</v>
      </c>
      <c r="G325" s="111" t="s">
        <v>4551</v>
      </c>
      <c r="H325" s="111">
        <v>990816</v>
      </c>
      <c r="I325" s="111" t="s">
        <v>8430</v>
      </c>
      <c r="J325" s="111" t="s">
        <v>8431</v>
      </c>
      <c r="K325" s="111" t="s">
        <v>7516</v>
      </c>
      <c r="L325" s="111" t="s">
        <v>8432</v>
      </c>
      <c r="M325" s="235" t="str">
        <f t="shared" si="17"/>
        <v>99</v>
      </c>
      <c r="N325" s="235" t="str">
        <f t="shared" si="15"/>
        <v>安達　慧 (3)</v>
      </c>
      <c r="O325" s="235" t="str">
        <f t="shared" si="16"/>
        <v>Kei ADACHI (99)</v>
      </c>
      <c r="P325" s="111"/>
    </row>
    <row r="326" spans="1:16" x14ac:dyDescent="0.15">
      <c r="A326" s="111">
        <v>327</v>
      </c>
      <c r="B326" s="111" t="s">
        <v>1925</v>
      </c>
      <c r="C326" s="111">
        <v>492213</v>
      </c>
      <c r="D326" s="111">
        <v>3</v>
      </c>
      <c r="E326" s="111">
        <v>27</v>
      </c>
      <c r="F326" s="111" t="s">
        <v>4552</v>
      </c>
      <c r="G326" s="111" t="s">
        <v>4553</v>
      </c>
      <c r="H326" s="111">
        <v>990414</v>
      </c>
      <c r="I326" s="111" t="s">
        <v>8433</v>
      </c>
      <c r="J326" s="111" t="s">
        <v>8434</v>
      </c>
      <c r="K326" s="111" t="s">
        <v>7516</v>
      </c>
      <c r="L326" s="111" t="s">
        <v>8435</v>
      </c>
      <c r="M326" s="235" t="str">
        <f t="shared" si="17"/>
        <v>99</v>
      </c>
      <c r="N326" s="235" t="str">
        <f t="shared" si="15"/>
        <v>市川　大地 (3)</v>
      </c>
      <c r="O326" s="235" t="str">
        <f t="shared" si="16"/>
        <v>Daichi ICHIKAWA (99)</v>
      </c>
      <c r="P326" s="111"/>
    </row>
    <row r="327" spans="1:16" x14ac:dyDescent="0.15">
      <c r="A327" s="111">
        <v>328</v>
      </c>
      <c r="B327" s="111" t="s">
        <v>1925</v>
      </c>
      <c r="C327" s="111">
        <v>492213</v>
      </c>
      <c r="D327" s="111">
        <v>3</v>
      </c>
      <c r="E327" s="111">
        <v>25</v>
      </c>
      <c r="F327" s="111" t="s">
        <v>4554</v>
      </c>
      <c r="G327" s="111" t="s">
        <v>4555</v>
      </c>
      <c r="H327" s="111">
        <v>991111</v>
      </c>
      <c r="I327" s="111" t="s">
        <v>8436</v>
      </c>
      <c r="J327" s="111" t="s">
        <v>8437</v>
      </c>
      <c r="K327" s="111" t="s">
        <v>7516</v>
      </c>
      <c r="L327" s="111" t="s">
        <v>8438</v>
      </c>
      <c r="M327" s="235" t="str">
        <f t="shared" si="17"/>
        <v>99</v>
      </c>
      <c r="N327" s="235" t="str">
        <f t="shared" si="15"/>
        <v>伊吹　友樹 (3)</v>
      </c>
      <c r="O327" s="235" t="str">
        <f t="shared" si="16"/>
        <v>Tomoki IBUKI (99)</v>
      </c>
      <c r="P327" s="111"/>
    </row>
    <row r="328" spans="1:16" x14ac:dyDescent="0.15">
      <c r="A328" s="111">
        <v>329</v>
      </c>
      <c r="B328" s="111" t="s">
        <v>1925</v>
      </c>
      <c r="C328" s="111">
        <v>492213</v>
      </c>
      <c r="D328" s="111">
        <v>3</v>
      </c>
      <c r="E328" s="111">
        <v>27</v>
      </c>
      <c r="F328" s="111" t="s">
        <v>4556</v>
      </c>
      <c r="G328" s="111" t="s">
        <v>4557</v>
      </c>
      <c r="H328" s="111">
        <v>991116</v>
      </c>
      <c r="I328" s="111" t="s">
        <v>8439</v>
      </c>
      <c r="J328" s="111" t="s">
        <v>8440</v>
      </c>
      <c r="K328" s="111" t="s">
        <v>7516</v>
      </c>
      <c r="L328" s="111" t="s">
        <v>8441</v>
      </c>
      <c r="M328" s="235" t="str">
        <f t="shared" si="17"/>
        <v>99</v>
      </c>
      <c r="N328" s="235" t="str">
        <f t="shared" si="15"/>
        <v>田中　尊之 (3)</v>
      </c>
      <c r="O328" s="235" t="str">
        <f t="shared" si="16"/>
        <v>Takayuki TANAKA (99)</v>
      </c>
      <c r="P328" s="111"/>
    </row>
    <row r="329" spans="1:16" x14ac:dyDescent="0.15">
      <c r="A329" s="111">
        <v>330</v>
      </c>
      <c r="B329" s="111" t="s">
        <v>1925</v>
      </c>
      <c r="C329" s="111">
        <v>492213</v>
      </c>
      <c r="D329" s="111">
        <v>3</v>
      </c>
      <c r="E329" s="111">
        <v>28</v>
      </c>
      <c r="F329" s="111" t="s">
        <v>4558</v>
      </c>
      <c r="G329" s="111" t="s">
        <v>4559</v>
      </c>
      <c r="H329" s="111">
        <v>980925</v>
      </c>
      <c r="I329" s="111" t="s">
        <v>8442</v>
      </c>
      <c r="J329" s="111" t="s">
        <v>7852</v>
      </c>
      <c r="K329" s="111" t="s">
        <v>7516</v>
      </c>
      <c r="L329" s="111" t="s">
        <v>8443</v>
      </c>
      <c r="M329" s="235" t="str">
        <f t="shared" si="17"/>
        <v>98</v>
      </c>
      <c r="N329" s="235" t="str">
        <f t="shared" si="15"/>
        <v>寺口　寛人 (3)</v>
      </c>
      <c r="O329" s="235" t="str">
        <f t="shared" si="16"/>
        <v>Hiroto TERAGUCHI (98)</v>
      </c>
      <c r="P329" s="111"/>
    </row>
    <row r="330" spans="1:16" x14ac:dyDescent="0.15">
      <c r="A330" s="111">
        <v>331</v>
      </c>
      <c r="B330" s="111" t="s">
        <v>1925</v>
      </c>
      <c r="C330" s="111">
        <v>492213</v>
      </c>
      <c r="D330" s="111">
        <v>3</v>
      </c>
      <c r="E330" s="111">
        <v>21</v>
      </c>
      <c r="F330" s="111" t="s">
        <v>4560</v>
      </c>
      <c r="G330" s="111" t="s">
        <v>4561</v>
      </c>
      <c r="H330" s="111">
        <v>991127</v>
      </c>
      <c r="I330" s="111" t="s">
        <v>8444</v>
      </c>
      <c r="J330" s="111" t="s">
        <v>8445</v>
      </c>
      <c r="K330" s="111" t="s">
        <v>7490</v>
      </c>
      <c r="L330" s="111" t="s">
        <v>8446</v>
      </c>
      <c r="M330" s="235" t="str">
        <f t="shared" si="17"/>
        <v>99</v>
      </c>
      <c r="N330" s="235" t="str">
        <f t="shared" si="15"/>
        <v>豊島　優 (3)</v>
      </c>
      <c r="O330" s="235" t="str">
        <f t="shared" si="16"/>
        <v>Suguru TOYOSHIMA (99)</v>
      </c>
      <c r="P330" s="111"/>
    </row>
    <row r="331" spans="1:16" x14ac:dyDescent="0.15">
      <c r="A331" s="111">
        <v>332</v>
      </c>
      <c r="B331" s="111" t="s">
        <v>1925</v>
      </c>
      <c r="C331" s="111">
        <v>492213</v>
      </c>
      <c r="D331" s="111">
        <v>3</v>
      </c>
      <c r="E331" s="111">
        <v>25</v>
      </c>
      <c r="F331" s="111" t="s">
        <v>4562</v>
      </c>
      <c r="G331" s="111" t="s">
        <v>4563</v>
      </c>
      <c r="H331" s="111">
        <v>990707</v>
      </c>
      <c r="I331" s="111" t="s">
        <v>8447</v>
      </c>
      <c r="J331" s="111" t="s">
        <v>7862</v>
      </c>
      <c r="K331" s="111" t="s">
        <v>7490</v>
      </c>
      <c r="L331" s="111" t="s">
        <v>8448</v>
      </c>
      <c r="M331" s="235" t="str">
        <f t="shared" si="17"/>
        <v>99</v>
      </c>
      <c r="N331" s="235" t="str">
        <f t="shared" si="15"/>
        <v>土手　幸星 (3)</v>
      </c>
      <c r="O331" s="235" t="str">
        <f t="shared" si="16"/>
        <v>Kosei DOTE (99)</v>
      </c>
      <c r="P331" s="111"/>
    </row>
    <row r="332" spans="1:16" x14ac:dyDescent="0.15">
      <c r="A332" s="111">
        <v>333</v>
      </c>
      <c r="B332" s="111" t="s">
        <v>1925</v>
      </c>
      <c r="C332" s="111">
        <v>492213</v>
      </c>
      <c r="D332" s="111">
        <v>3</v>
      </c>
      <c r="E332" s="111">
        <v>30</v>
      </c>
      <c r="F332" s="111" t="s">
        <v>4564</v>
      </c>
      <c r="G332" s="111" t="s">
        <v>4565</v>
      </c>
      <c r="H332" s="111">
        <v>990713</v>
      </c>
      <c r="I332" s="111" t="s">
        <v>8449</v>
      </c>
      <c r="J332" s="111" t="s">
        <v>8450</v>
      </c>
      <c r="K332" s="111" t="s">
        <v>7494</v>
      </c>
      <c r="L332" s="111" t="s">
        <v>8451</v>
      </c>
      <c r="M332" s="235" t="str">
        <f t="shared" si="17"/>
        <v>99</v>
      </c>
      <c r="N332" s="235" t="str">
        <f t="shared" si="15"/>
        <v>仲宗根　一樹 (3)</v>
      </c>
      <c r="O332" s="235" t="str">
        <f t="shared" si="16"/>
        <v>Kazuki NAKASONE (99)</v>
      </c>
      <c r="P332" s="111"/>
    </row>
    <row r="333" spans="1:16" x14ac:dyDescent="0.15">
      <c r="A333" s="111">
        <v>334</v>
      </c>
      <c r="B333" s="111" t="s">
        <v>1925</v>
      </c>
      <c r="C333" s="111">
        <v>492213</v>
      </c>
      <c r="D333" s="111">
        <v>3</v>
      </c>
      <c r="E333" s="111">
        <v>27</v>
      </c>
      <c r="F333" s="111" t="s">
        <v>4566</v>
      </c>
      <c r="G333" s="111" t="s">
        <v>4567</v>
      </c>
      <c r="H333" s="111">
        <v>990721</v>
      </c>
      <c r="I333" s="111" t="s">
        <v>8452</v>
      </c>
      <c r="J333" s="111" t="s">
        <v>8453</v>
      </c>
      <c r="K333" s="111" t="s">
        <v>7606</v>
      </c>
      <c r="L333" s="111" t="s">
        <v>8454</v>
      </c>
      <c r="M333" s="235" t="str">
        <f t="shared" si="17"/>
        <v>99</v>
      </c>
      <c r="N333" s="235" t="str">
        <f t="shared" si="15"/>
        <v>平下　翔一 (3)</v>
      </c>
      <c r="O333" s="235" t="str">
        <f t="shared" si="16"/>
        <v>Shoichi HIRASHITA (99)</v>
      </c>
      <c r="P333" s="111"/>
    </row>
    <row r="334" spans="1:16" x14ac:dyDescent="0.15">
      <c r="A334" s="111">
        <v>335</v>
      </c>
      <c r="B334" s="111" t="s">
        <v>1925</v>
      </c>
      <c r="C334" s="111">
        <v>492213</v>
      </c>
      <c r="D334" s="111">
        <v>3</v>
      </c>
      <c r="E334" s="111">
        <v>27</v>
      </c>
      <c r="F334" s="111" t="s">
        <v>4568</v>
      </c>
      <c r="G334" s="111" t="s">
        <v>4569</v>
      </c>
      <c r="H334" s="111">
        <v>990928</v>
      </c>
      <c r="I334" s="111" t="s">
        <v>8455</v>
      </c>
      <c r="J334" s="111" t="s">
        <v>8456</v>
      </c>
      <c r="K334" s="111" t="s">
        <v>7516</v>
      </c>
      <c r="L334" s="111" t="s">
        <v>8457</v>
      </c>
      <c r="M334" s="235" t="str">
        <f t="shared" si="17"/>
        <v>99</v>
      </c>
      <c r="N334" s="235" t="str">
        <f t="shared" si="15"/>
        <v>片山　朔 (3)</v>
      </c>
      <c r="O334" s="235" t="str">
        <f t="shared" si="16"/>
        <v>Hajime KATAYAMA (99)</v>
      </c>
      <c r="P334" s="111"/>
    </row>
    <row r="335" spans="1:16" x14ac:dyDescent="0.15">
      <c r="A335" s="111">
        <v>336</v>
      </c>
      <c r="B335" s="111" t="s">
        <v>1925</v>
      </c>
      <c r="C335" s="111">
        <v>492213</v>
      </c>
      <c r="D335" s="111">
        <v>3</v>
      </c>
      <c r="E335" s="111">
        <v>27</v>
      </c>
      <c r="F335" s="111" t="s">
        <v>4570</v>
      </c>
      <c r="G335" s="111" t="s">
        <v>4571</v>
      </c>
      <c r="H335" s="111">
        <v>991102</v>
      </c>
      <c r="I335" s="111" t="s">
        <v>8458</v>
      </c>
      <c r="J335" s="111" t="s">
        <v>8459</v>
      </c>
      <c r="K335" s="111" t="s">
        <v>7516</v>
      </c>
      <c r="L335" s="111" t="s">
        <v>8460</v>
      </c>
      <c r="M335" s="235" t="str">
        <f t="shared" si="17"/>
        <v>99</v>
      </c>
      <c r="N335" s="235" t="str">
        <f t="shared" si="15"/>
        <v>古川　樹 (3)</v>
      </c>
      <c r="O335" s="235" t="str">
        <f t="shared" si="16"/>
        <v>Tatsuki FURUKAWA (99)</v>
      </c>
      <c r="P335" s="111"/>
    </row>
    <row r="336" spans="1:16" x14ac:dyDescent="0.15">
      <c r="A336" s="111">
        <v>337</v>
      </c>
      <c r="B336" s="111" t="s">
        <v>1925</v>
      </c>
      <c r="C336" s="111">
        <v>492213</v>
      </c>
      <c r="D336" s="111">
        <v>3</v>
      </c>
      <c r="E336" s="111">
        <v>28</v>
      </c>
      <c r="F336" s="111" t="s">
        <v>4572</v>
      </c>
      <c r="G336" s="111" t="s">
        <v>4573</v>
      </c>
      <c r="H336" s="111">
        <v>991108</v>
      </c>
      <c r="I336" s="111" t="s">
        <v>8461</v>
      </c>
      <c r="J336" s="111" t="s">
        <v>8462</v>
      </c>
      <c r="K336" s="111" t="s">
        <v>7494</v>
      </c>
      <c r="L336" s="111" t="s">
        <v>8463</v>
      </c>
      <c r="M336" s="235" t="str">
        <f t="shared" si="17"/>
        <v>99</v>
      </c>
      <c r="N336" s="235" t="str">
        <f t="shared" si="15"/>
        <v>松下　楓斗 (3)</v>
      </c>
      <c r="O336" s="235" t="str">
        <f t="shared" si="16"/>
        <v>Futo MATSUSHITA (99)</v>
      </c>
      <c r="P336" s="111"/>
    </row>
    <row r="337" spans="1:16" x14ac:dyDescent="0.15">
      <c r="A337" s="111">
        <v>338</v>
      </c>
      <c r="B337" s="111" t="s">
        <v>1925</v>
      </c>
      <c r="C337" s="111">
        <v>492213</v>
      </c>
      <c r="D337" s="111">
        <v>3</v>
      </c>
      <c r="E337" s="111">
        <v>21</v>
      </c>
      <c r="F337" s="111" t="s">
        <v>4574</v>
      </c>
      <c r="G337" s="111" t="s">
        <v>4575</v>
      </c>
      <c r="H337" s="111">
        <v>990803</v>
      </c>
      <c r="I337" s="111" t="s">
        <v>8464</v>
      </c>
      <c r="J337" s="111" t="s">
        <v>8465</v>
      </c>
      <c r="K337" s="111" t="s">
        <v>7494</v>
      </c>
      <c r="L337" s="111" t="s">
        <v>8466</v>
      </c>
      <c r="M337" s="235" t="str">
        <f t="shared" si="17"/>
        <v>99</v>
      </c>
      <c r="N337" s="235" t="str">
        <f t="shared" si="15"/>
        <v>水野　憲志郎 (3)</v>
      </c>
      <c r="O337" s="235" t="str">
        <f t="shared" si="16"/>
        <v>Kenshiro MIZUNO (99)</v>
      </c>
      <c r="P337" s="111"/>
    </row>
    <row r="338" spans="1:16" x14ac:dyDescent="0.15">
      <c r="A338" s="111">
        <v>339</v>
      </c>
      <c r="B338" s="111" t="s">
        <v>1925</v>
      </c>
      <c r="C338" s="111">
        <v>492213</v>
      </c>
      <c r="D338" s="111">
        <v>3</v>
      </c>
      <c r="E338" s="111">
        <v>30</v>
      </c>
      <c r="F338" s="111" t="s">
        <v>4576</v>
      </c>
      <c r="G338" s="111" t="s">
        <v>4577</v>
      </c>
      <c r="H338" s="111">
        <v>990720</v>
      </c>
      <c r="I338" s="111" t="s">
        <v>8468</v>
      </c>
      <c r="J338" s="111" t="s">
        <v>8469</v>
      </c>
      <c r="K338" s="111" t="s">
        <v>7494</v>
      </c>
      <c r="L338" s="111" t="s">
        <v>8470</v>
      </c>
      <c r="M338" s="235" t="str">
        <f t="shared" si="17"/>
        <v>99</v>
      </c>
      <c r="N338" s="235" t="str">
        <f t="shared" si="15"/>
        <v>宮本　拓弥 (3)</v>
      </c>
      <c r="O338" s="235" t="str">
        <f t="shared" si="16"/>
        <v>Sekiya MIYAMOTO (99)</v>
      </c>
      <c r="P338" s="111"/>
    </row>
    <row r="339" spans="1:16" x14ac:dyDescent="0.15">
      <c r="A339" s="111">
        <v>340</v>
      </c>
      <c r="B339" s="111" t="s">
        <v>1925</v>
      </c>
      <c r="C339" s="111">
        <v>492213</v>
      </c>
      <c r="D339" s="111">
        <v>3</v>
      </c>
      <c r="E339" s="111">
        <v>36</v>
      </c>
      <c r="F339" s="111" t="s">
        <v>4578</v>
      </c>
      <c r="G339" s="111" t="s">
        <v>4579</v>
      </c>
      <c r="H339" s="111">
        <v>990414</v>
      </c>
      <c r="I339" s="111" t="s">
        <v>8471</v>
      </c>
      <c r="J339" s="111" t="s">
        <v>8450</v>
      </c>
      <c r="K339" s="111" t="s">
        <v>7494</v>
      </c>
      <c r="L339" s="111" t="s">
        <v>8472</v>
      </c>
      <c r="M339" s="235" t="str">
        <f t="shared" si="17"/>
        <v>99</v>
      </c>
      <c r="N339" s="235" t="str">
        <f t="shared" si="15"/>
        <v>森西　一希 (3)</v>
      </c>
      <c r="O339" s="235" t="str">
        <f t="shared" si="16"/>
        <v>Kazuki MORINISHI (99)</v>
      </c>
      <c r="P339" s="111"/>
    </row>
    <row r="340" spans="1:16" x14ac:dyDescent="0.15">
      <c r="A340" s="111">
        <v>341</v>
      </c>
      <c r="B340" s="111" t="s">
        <v>1925</v>
      </c>
      <c r="C340" s="111">
        <v>492213</v>
      </c>
      <c r="D340" s="111">
        <v>3</v>
      </c>
      <c r="E340" s="111">
        <v>27</v>
      </c>
      <c r="F340" s="111" t="s">
        <v>4580</v>
      </c>
      <c r="G340" s="111" t="s">
        <v>4581</v>
      </c>
      <c r="H340" s="111">
        <v>990723</v>
      </c>
      <c r="I340" s="111" t="s">
        <v>8473</v>
      </c>
      <c r="J340" s="111" t="s">
        <v>8474</v>
      </c>
      <c r="K340" s="111" t="s">
        <v>7494</v>
      </c>
      <c r="L340" s="111" t="s">
        <v>8475</v>
      </c>
      <c r="M340" s="235" t="str">
        <f t="shared" si="17"/>
        <v>99</v>
      </c>
      <c r="N340" s="235" t="str">
        <f t="shared" si="15"/>
        <v>山内　樹 (3)</v>
      </c>
      <c r="O340" s="235" t="str">
        <f t="shared" si="16"/>
        <v>Itsuki YAMAUCHI (99)</v>
      </c>
      <c r="P340" s="111"/>
    </row>
    <row r="341" spans="1:16" x14ac:dyDescent="0.15">
      <c r="A341" s="111">
        <v>342</v>
      </c>
      <c r="B341" s="111" t="s">
        <v>1925</v>
      </c>
      <c r="C341" s="111">
        <v>492213</v>
      </c>
      <c r="D341" s="111">
        <v>3</v>
      </c>
      <c r="E341" s="111">
        <v>46</v>
      </c>
      <c r="F341" s="111" t="s">
        <v>4582</v>
      </c>
      <c r="G341" s="111" t="s">
        <v>4583</v>
      </c>
      <c r="H341" s="111">
        <v>990602</v>
      </c>
      <c r="I341" s="111" t="s">
        <v>8476</v>
      </c>
      <c r="J341" s="111" t="s">
        <v>8477</v>
      </c>
      <c r="K341" s="111" t="s">
        <v>7545</v>
      </c>
      <c r="L341" s="111" t="s">
        <v>8478</v>
      </c>
      <c r="M341" s="235" t="str">
        <f t="shared" si="17"/>
        <v>99</v>
      </c>
      <c r="N341" s="235" t="str">
        <f t="shared" si="15"/>
        <v>吉元　陽太郎 (3)</v>
      </c>
      <c r="O341" s="235" t="str">
        <f t="shared" si="16"/>
        <v>Yotaro YOSHIMOTO (99)</v>
      </c>
      <c r="P341" s="111"/>
    </row>
    <row r="342" spans="1:16" x14ac:dyDescent="0.15">
      <c r="A342" s="111">
        <v>343</v>
      </c>
      <c r="B342" s="111" t="s">
        <v>1925</v>
      </c>
      <c r="C342" s="111">
        <v>492213</v>
      </c>
      <c r="D342" s="111">
        <v>4</v>
      </c>
      <c r="E342" s="111">
        <v>27</v>
      </c>
      <c r="F342" s="111" t="s">
        <v>4584</v>
      </c>
      <c r="G342" s="111" t="s">
        <v>523</v>
      </c>
      <c r="H342" s="111">
        <v>980626</v>
      </c>
      <c r="I342" s="111" t="s">
        <v>8479</v>
      </c>
      <c r="J342" s="111" t="s">
        <v>8480</v>
      </c>
      <c r="K342" s="111" t="s">
        <v>7545</v>
      </c>
      <c r="L342" s="111" t="s">
        <v>8481</v>
      </c>
      <c r="M342" s="235" t="str">
        <f t="shared" si="17"/>
        <v>98</v>
      </c>
      <c r="N342" s="235" t="str">
        <f t="shared" si="15"/>
        <v>山田　皓生 (4)</v>
      </c>
      <c r="O342" s="235" t="str">
        <f t="shared" si="16"/>
        <v>Hiroki YAMADA (98)</v>
      </c>
      <c r="P342" s="111"/>
    </row>
    <row r="343" spans="1:16" x14ac:dyDescent="0.15">
      <c r="A343" s="111">
        <v>344</v>
      </c>
      <c r="B343" s="111" t="s">
        <v>1925</v>
      </c>
      <c r="C343" s="111">
        <v>492213</v>
      </c>
      <c r="D343" s="111">
        <v>4</v>
      </c>
      <c r="E343" s="111">
        <v>36</v>
      </c>
      <c r="F343" s="111" t="s">
        <v>4585</v>
      </c>
      <c r="G343" s="111" t="s">
        <v>539</v>
      </c>
      <c r="H343" s="111">
        <v>980827</v>
      </c>
      <c r="I343" s="111" t="s">
        <v>8482</v>
      </c>
      <c r="J343" s="111" t="s">
        <v>8483</v>
      </c>
      <c r="K343" s="111" t="s">
        <v>7490</v>
      </c>
      <c r="L343" s="111" t="s">
        <v>8484</v>
      </c>
      <c r="M343" s="235" t="str">
        <f t="shared" si="17"/>
        <v>98</v>
      </c>
      <c r="N343" s="235" t="str">
        <f t="shared" si="15"/>
        <v>田渕　司 (4)</v>
      </c>
      <c r="O343" s="235" t="str">
        <f t="shared" si="16"/>
        <v>Tsukasa TABUCHI (98)</v>
      </c>
      <c r="P343" s="111"/>
    </row>
    <row r="344" spans="1:16" x14ac:dyDescent="0.15">
      <c r="A344" s="111">
        <v>345</v>
      </c>
      <c r="B344" s="111" t="s">
        <v>1925</v>
      </c>
      <c r="C344" s="111">
        <v>492213</v>
      </c>
      <c r="D344" s="111">
        <v>4</v>
      </c>
      <c r="E344" s="111">
        <v>27</v>
      </c>
      <c r="F344" s="111" t="s">
        <v>4586</v>
      </c>
      <c r="G344" s="111" t="s">
        <v>537</v>
      </c>
      <c r="H344" s="111">
        <v>980825</v>
      </c>
      <c r="I344" s="111" t="s">
        <v>8485</v>
      </c>
      <c r="J344" s="111" t="s">
        <v>8486</v>
      </c>
      <c r="K344" s="111" t="s">
        <v>7490</v>
      </c>
      <c r="L344" s="111" t="s">
        <v>8487</v>
      </c>
      <c r="M344" s="235" t="str">
        <f t="shared" si="17"/>
        <v>98</v>
      </c>
      <c r="N344" s="235" t="str">
        <f t="shared" si="15"/>
        <v>佐藤　豪汰 (4)</v>
      </c>
      <c r="O344" s="235" t="str">
        <f t="shared" si="16"/>
        <v>Gota SATO (98)</v>
      </c>
      <c r="P344" s="111"/>
    </row>
    <row r="345" spans="1:16" x14ac:dyDescent="0.15">
      <c r="A345" s="111">
        <v>346</v>
      </c>
      <c r="B345" s="111" t="s">
        <v>1925</v>
      </c>
      <c r="C345" s="111">
        <v>492213</v>
      </c>
      <c r="D345" s="111">
        <v>4</v>
      </c>
      <c r="E345" s="111">
        <v>27</v>
      </c>
      <c r="F345" s="111" t="s">
        <v>4587</v>
      </c>
      <c r="G345" s="111" t="s">
        <v>518</v>
      </c>
      <c r="H345" s="111">
        <v>980825</v>
      </c>
      <c r="I345" s="111" t="s">
        <v>8488</v>
      </c>
      <c r="J345" s="111" t="s">
        <v>8489</v>
      </c>
      <c r="K345" s="111" t="s">
        <v>7490</v>
      </c>
      <c r="L345" s="111" t="s">
        <v>8490</v>
      </c>
      <c r="M345" s="235" t="str">
        <f t="shared" si="17"/>
        <v>98</v>
      </c>
      <c r="N345" s="235" t="str">
        <f t="shared" si="15"/>
        <v>江畑　雄平 (4)</v>
      </c>
      <c r="O345" s="235" t="str">
        <f t="shared" si="16"/>
        <v>Yuhei EBATA (98)</v>
      </c>
      <c r="P345" s="111"/>
    </row>
    <row r="346" spans="1:16" x14ac:dyDescent="0.15">
      <c r="A346" s="111">
        <v>347</v>
      </c>
      <c r="B346" s="111" t="s">
        <v>1925</v>
      </c>
      <c r="C346" s="111">
        <v>492213</v>
      </c>
      <c r="D346" s="111">
        <v>4</v>
      </c>
      <c r="E346" s="111">
        <v>27</v>
      </c>
      <c r="F346" s="111" t="s">
        <v>4588</v>
      </c>
      <c r="G346" s="111" t="s">
        <v>547</v>
      </c>
      <c r="H346" s="111">
        <v>981205</v>
      </c>
      <c r="I346" s="111" t="s">
        <v>8491</v>
      </c>
      <c r="J346" s="111" t="s">
        <v>8492</v>
      </c>
      <c r="K346" s="111" t="s">
        <v>7490</v>
      </c>
      <c r="L346" s="111" t="s">
        <v>8493</v>
      </c>
      <c r="M346" s="235" t="str">
        <f t="shared" si="17"/>
        <v>98</v>
      </c>
      <c r="N346" s="235" t="str">
        <f t="shared" si="15"/>
        <v>白井　克真 (4)</v>
      </c>
      <c r="O346" s="235" t="str">
        <f t="shared" si="16"/>
        <v>Katsuma SHIRAI (98)</v>
      </c>
      <c r="P346" s="111"/>
    </row>
    <row r="347" spans="1:16" x14ac:dyDescent="0.15">
      <c r="A347" s="111">
        <v>348</v>
      </c>
      <c r="B347" s="111" t="s">
        <v>1925</v>
      </c>
      <c r="C347" s="111">
        <v>492213</v>
      </c>
      <c r="D347" s="111">
        <v>4</v>
      </c>
      <c r="E347" s="111">
        <v>30</v>
      </c>
      <c r="F347" s="111" t="s">
        <v>4589</v>
      </c>
      <c r="G347" s="111" t="s">
        <v>538</v>
      </c>
      <c r="H347" s="111">
        <v>990303</v>
      </c>
      <c r="I347" s="111" t="s">
        <v>8494</v>
      </c>
      <c r="J347" s="111" t="s">
        <v>8495</v>
      </c>
      <c r="K347" s="111" t="s">
        <v>7606</v>
      </c>
      <c r="L347" s="111" t="s">
        <v>8496</v>
      </c>
      <c r="M347" s="235" t="str">
        <f t="shared" si="17"/>
        <v>99</v>
      </c>
      <c r="N347" s="235" t="str">
        <f t="shared" si="15"/>
        <v>岡崎　光希 (4)</v>
      </c>
      <c r="O347" s="235" t="str">
        <f t="shared" si="16"/>
        <v>Koki OKAZAKI (99)</v>
      </c>
      <c r="P347" s="111"/>
    </row>
    <row r="348" spans="1:16" x14ac:dyDescent="0.15">
      <c r="A348" s="111">
        <v>349</v>
      </c>
      <c r="B348" s="111" t="s">
        <v>1925</v>
      </c>
      <c r="C348" s="111">
        <v>492213</v>
      </c>
      <c r="D348" s="111">
        <v>4</v>
      </c>
      <c r="E348" s="111">
        <v>28</v>
      </c>
      <c r="F348" s="111" t="s">
        <v>4590</v>
      </c>
      <c r="G348" s="111" t="s">
        <v>519</v>
      </c>
      <c r="H348" s="111">
        <v>980415</v>
      </c>
      <c r="I348" s="111" t="s">
        <v>8497</v>
      </c>
      <c r="J348" s="111" t="s">
        <v>7671</v>
      </c>
      <c r="K348" s="111" t="s">
        <v>7494</v>
      </c>
      <c r="L348" s="111" t="s">
        <v>8498</v>
      </c>
      <c r="M348" s="235" t="str">
        <f t="shared" si="17"/>
        <v>98</v>
      </c>
      <c r="N348" s="235" t="str">
        <f t="shared" si="15"/>
        <v>奥山　裕紀 (4)</v>
      </c>
      <c r="O348" s="235" t="str">
        <f t="shared" si="16"/>
        <v>Yuki OKUYAMA (98)</v>
      </c>
      <c r="P348" s="111"/>
    </row>
    <row r="349" spans="1:16" x14ac:dyDescent="0.15">
      <c r="A349" s="111">
        <v>350</v>
      </c>
      <c r="B349" s="111" t="s">
        <v>1925</v>
      </c>
      <c r="C349" s="111">
        <v>492213</v>
      </c>
      <c r="D349" s="111">
        <v>4</v>
      </c>
      <c r="E349" s="111">
        <v>27</v>
      </c>
      <c r="F349" s="111" t="s">
        <v>4591</v>
      </c>
      <c r="G349" s="111" t="s">
        <v>520</v>
      </c>
      <c r="H349" s="111">
        <v>981231</v>
      </c>
      <c r="I349" s="111" t="s">
        <v>8499</v>
      </c>
      <c r="J349" s="111" t="s">
        <v>8500</v>
      </c>
      <c r="K349" s="111" t="s">
        <v>7494</v>
      </c>
      <c r="L349" s="111" t="s">
        <v>8501</v>
      </c>
      <c r="M349" s="235" t="str">
        <f t="shared" si="17"/>
        <v>98</v>
      </c>
      <c r="N349" s="235" t="str">
        <f t="shared" si="15"/>
        <v>久保　源太 (4)</v>
      </c>
      <c r="O349" s="235" t="str">
        <f t="shared" si="16"/>
        <v>Genta KUBO (98)</v>
      </c>
      <c r="P349" s="111"/>
    </row>
    <row r="350" spans="1:16" x14ac:dyDescent="0.15">
      <c r="A350" s="111">
        <v>351</v>
      </c>
      <c r="B350" s="111" t="s">
        <v>1925</v>
      </c>
      <c r="C350" s="111">
        <v>492213</v>
      </c>
      <c r="D350" s="111">
        <v>4</v>
      </c>
      <c r="E350" s="111">
        <v>28</v>
      </c>
      <c r="F350" s="111" t="s">
        <v>4592</v>
      </c>
      <c r="G350" s="111" t="s">
        <v>521</v>
      </c>
      <c r="H350" s="111">
        <v>981001</v>
      </c>
      <c r="I350" s="111" t="s">
        <v>8502</v>
      </c>
      <c r="J350" s="111" t="s">
        <v>8503</v>
      </c>
      <c r="K350" s="111" t="s">
        <v>7494</v>
      </c>
      <c r="L350" s="111" t="s">
        <v>8504</v>
      </c>
      <c r="M350" s="235" t="str">
        <f t="shared" si="17"/>
        <v>98</v>
      </c>
      <c r="N350" s="235" t="str">
        <f t="shared" si="15"/>
        <v>上鍵　政隆 (4)</v>
      </c>
      <c r="O350" s="235" t="str">
        <f t="shared" si="16"/>
        <v>Masataka JOKAGI (98)</v>
      </c>
      <c r="P350" s="111"/>
    </row>
    <row r="351" spans="1:16" x14ac:dyDescent="0.15">
      <c r="A351" s="111">
        <v>352</v>
      </c>
      <c r="B351" s="111" t="s">
        <v>1925</v>
      </c>
      <c r="C351" s="111">
        <v>492213</v>
      </c>
      <c r="D351" s="111">
        <v>4</v>
      </c>
      <c r="E351" s="111">
        <v>33</v>
      </c>
      <c r="F351" s="111" t="s">
        <v>4593</v>
      </c>
      <c r="G351" s="111" t="s">
        <v>540</v>
      </c>
      <c r="H351" s="111">
        <v>980521</v>
      </c>
      <c r="I351" s="111" t="s">
        <v>8505</v>
      </c>
      <c r="J351" s="111" t="s">
        <v>7987</v>
      </c>
      <c r="K351" s="111" t="s">
        <v>7494</v>
      </c>
      <c r="L351" s="111" t="s">
        <v>8506</v>
      </c>
      <c r="M351" s="235" t="str">
        <f t="shared" si="17"/>
        <v>98</v>
      </c>
      <c r="N351" s="235" t="str">
        <f t="shared" si="15"/>
        <v>寺町　和也 (4)</v>
      </c>
      <c r="O351" s="235" t="str">
        <f t="shared" si="16"/>
        <v>Kazuya TERAMACHI (98)</v>
      </c>
      <c r="P351" s="111"/>
    </row>
    <row r="352" spans="1:16" x14ac:dyDescent="0.15">
      <c r="A352" s="111">
        <v>353</v>
      </c>
      <c r="B352" s="111" t="s">
        <v>1925</v>
      </c>
      <c r="C352" s="111">
        <v>492213</v>
      </c>
      <c r="D352" s="111">
        <v>4</v>
      </c>
      <c r="E352" s="111">
        <v>26</v>
      </c>
      <c r="F352" s="111" t="s">
        <v>4594</v>
      </c>
      <c r="G352" s="111" t="s">
        <v>522</v>
      </c>
      <c r="H352" s="111">
        <v>980722</v>
      </c>
      <c r="I352" s="111" t="s">
        <v>8507</v>
      </c>
      <c r="J352" s="111" t="s">
        <v>8508</v>
      </c>
      <c r="K352" s="111" t="s">
        <v>7494</v>
      </c>
      <c r="L352" s="111" t="s">
        <v>8509</v>
      </c>
      <c r="M352" s="235" t="str">
        <f t="shared" si="17"/>
        <v>98</v>
      </c>
      <c r="N352" s="235" t="str">
        <f t="shared" si="15"/>
        <v>炭村　怜 (4)</v>
      </c>
      <c r="O352" s="235" t="str">
        <f t="shared" si="16"/>
        <v>Ren SUMIMURA (98)</v>
      </c>
      <c r="P352" s="111"/>
    </row>
    <row r="353" spans="1:16" x14ac:dyDescent="0.15">
      <c r="A353" s="111">
        <v>354</v>
      </c>
      <c r="B353" s="111" t="s">
        <v>1925</v>
      </c>
      <c r="C353" s="111">
        <v>492213</v>
      </c>
      <c r="D353" s="111">
        <v>3</v>
      </c>
      <c r="E353" s="111">
        <v>35</v>
      </c>
      <c r="F353" s="111" t="s">
        <v>4595</v>
      </c>
      <c r="G353" s="111" t="s">
        <v>4596</v>
      </c>
      <c r="H353" s="111">
        <v>990810</v>
      </c>
      <c r="I353" s="111" t="s">
        <v>7857</v>
      </c>
      <c r="J353" s="111" t="s">
        <v>8510</v>
      </c>
      <c r="K353" s="111" t="s">
        <v>7494</v>
      </c>
      <c r="L353" s="111" t="s">
        <v>8511</v>
      </c>
      <c r="M353" s="235" t="str">
        <f t="shared" si="17"/>
        <v>99</v>
      </c>
      <c r="N353" s="235" t="str">
        <f t="shared" si="15"/>
        <v>林　要瑠 (3)</v>
      </c>
      <c r="O353" s="235" t="str">
        <f t="shared" si="16"/>
        <v>Kanaru HAYASHI (99)</v>
      </c>
      <c r="P353" s="111"/>
    </row>
    <row r="354" spans="1:16" x14ac:dyDescent="0.15">
      <c r="A354" s="111">
        <v>355</v>
      </c>
      <c r="B354" s="111" t="s">
        <v>1925</v>
      </c>
      <c r="C354" s="111">
        <v>492213</v>
      </c>
      <c r="D354" s="111">
        <v>3</v>
      </c>
      <c r="E354" s="111">
        <v>27</v>
      </c>
      <c r="F354" s="111" t="s">
        <v>4597</v>
      </c>
      <c r="G354" s="111" t="s">
        <v>4598</v>
      </c>
      <c r="H354" s="111">
        <v>991222</v>
      </c>
      <c r="I354" s="111" t="s">
        <v>8512</v>
      </c>
      <c r="J354" s="111" t="s">
        <v>8450</v>
      </c>
      <c r="K354" s="111" t="s">
        <v>7494</v>
      </c>
      <c r="L354" s="111" t="s">
        <v>8513</v>
      </c>
      <c r="M354" s="235" t="str">
        <f t="shared" si="17"/>
        <v>99</v>
      </c>
      <c r="N354" s="235" t="str">
        <f t="shared" si="15"/>
        <v>吉本　和希 (3)</v>
      </c>
      <c r="O354" s="235" t="str">
        <f t="shared" si="16"/>
        <v>Kazuki YOSHIMOTO (99)</v>
      </c>
      <c r="P354" s="111"/>
    </row>
    <row r="355" spans="1:16" x14ac:dyDescent="0.15">
      <c r="A355" s="111">
        <v>356</v>
      </c>
      <c r="B355" s="111" t="s">
        <v>1925</v>
      </c>
      <c r="C355" s="111">
        <v>492213</v>
      </c>
      <c r="D355" s="111">
        <v>3</v>
      </c>
      <c r="E355" s="111">
        <v>26</v>
      </c>
      <c r="F355" s="111" t="s">
        <v>4599</v>
      </c>
      <c r="G355" s="111" t="s">
        <v>4600</v>
      </c>
      <c r="H355" s="111">
        <v>990715</v>
      </c>
      <c r="I355" s="111" t="s">
        <v>8461</v>
      </c>
      <c r="J355" s="111" t="s">
        <v>8514</v>
      </c>
      <c r="K355" s="111" t="s">
        <v>7494</v>
      </c>
      <c r="L355" s="111" t="s">
        <v>8515</v>
      </c>
      <c r="M355" s="235" t="str">
        <f t="shared" si="17"/>
        <v>99</v>
      </c>
      <c r="N355" s="235" t="str">
        <f t="shared" si="15"/>
        <v>松下　修也 (3)</v>
      </c>
      <c r="O355" s="235" t="str">
        <f t="shared" si="16"/>
        <v>Shuya MATSUSHITA (99)</v>
      </c>
      <c r="P355" s="111"/>
    </row>
    <row r="356" spans="1:16" x14ac:dyDescent="0.15">
      <c r="A356" s="111">
        <v>357</v>
      </c>
      <c r="B356" s="111" t="s">
        <v>1925</v>
      </c>
      <c r="C356" s="111">
        <v>492213</v>
      </c>
      <c r="D356" s="111">
        <v>3</v>
      </c>
      <c r="E356" s="111">
        <v>26</v>
      </c>
      <c r="F356" s="111" t="s">
        <v>4601</v>
      </c>
      <c r="G356" s="111" t="s">
        <v>4602</v>
      </c>
      <c r="H356" s="111">
        <v>990925</v>
      </c>
      <c r="I356" s="111" t="s">
        <v>8516</v>
      </c>
      <c r="J356" s="111" t="s">
        <v>8517</v>
      </c>
      <c r="K356" s="111" t="s">
        <v>7606</v>
      </c>
      <c r="L356" s="111" t="s">
        <v>8518</v>
      </c>
      <c r="M356" s="235" t="str">
        <f t="shared" si="17"/>
        <v>99</v>
      </c>
      <c r="N356" s="235" t="str">
        <f t="shared" si="15"/>
        <v>畑中　天真 (3)</v>
      </c>
      <c r="O356" s="235" t="str">
        <f t="shared" si="16"/>
        <v>Tenshin HATANAKA (99)</v>
      </c>
      <c r="P356" s="111"/>
    </row>
    <row r="357" spans="1:16" x14ac:dyDescent="0.15">
      <c r="A357" s="111">
        <v>358</v>
      </c>
      <c r="B357" s="111" t="s">
        <v>1925</v>
      </c>
      <c r="C357" s="111">
        <v>492213</v>
      </c>
      <c r="D357" s="111">
        <v>3</v>
      </c>
      <c r="E357" s="111">
        <v>23</v>
      </c>
      <c r="F357" s="111" t="s">
        <v>4603</v>
      </c>
      <c r="G357" s="111" t="s">
        <v>4604</v>
      </c>
      <c r="H357" s="111">
        <v>990814</v>
      </c>
      <c r="I357" s="111" t="s">
        <v>8519</v>
      </c>
      <c r="J357" s="111" t="s">
        <v>8520</v>
      </c>
      <c r="K357" s="111" t="s">
        <v>7606</v>
      </c>
      <c r="L357" s="111" t="s">
        <v>8521</v>
      </c>
      <c r="M357" s="235" t="str">
        <f t="shared" si="17"/>
        <v>99</v>
      </c>
      <c r="N357" s="235" t="str">
        <f t="shared" si="15"/>
        <v>半野　佑登 (3)</v>
      </c>
      <c r="O357" s="235" t="str">
        <f t="shared" si="16"/>
        <v>Yuto HANO (99)</v>
      </c>
      <c r="P357" s="111"/>
    </row>
    <row r="358" spans="1:16" x14ac:dyDescent="0.15">
      <c r="A358" s="111">
        <v>359</v>
      </c>
      <c r="B358" s="111" t="s">
        <v>1925</v>
      </c>
      <c r="C358" s="111">
        <v>492213</v>
      </c>
      <c r="D358" s="111">
        <v>3</v>
      </c>
      <c r="E358" s="111">
        <v>22</v>
      </c>
      <c r="F358" s="111" t="s">
        <v>4605</v>
      </c>
      <c r="G358" s="111" t="s">
        <v>4606</v>
      </c>
      <c r="H358" s="111" t="s">
        <v>4607</v>
      </c>
      <c r="I358" s="111" t="s">
        <v>8522</v>
      </c>
      <c r="J358" s="111" t="s">
        <v>8523</v>
      </c>
      <c r="K358" s="111" t="s">
        <v>7606</v>
      </c>
      <c r="L358" s="111" t="s">
        <v>8524</v>
      </c>
      <c r="M358" s="235" t="str">
        <f t="shared" si="17"/>
        <v>00</v>
      </c>
      <c r="N358" s="235" t="str">
        <f t="shared" si="15"/>
        <v>河合　孝度 (3)</v>
      </c>
      <c r="O358" s="235" t="str">
        <f t="shared" si="16"/>
        <v>Takato KAWAI (00)</v>
      </c>
      <c r="P358" s="111"/>
    </row>
    <row r="359" spans="1:16" x14ac:dyDescent="0.15">
      <c r="A359" s="111">
        <v>360</v>
      </c>
      <c r="B359" s="111" t="s">
        <v>1925</v>
      </c>
      <c r="C359" s="111">
        <v>492213</v>
      </c>
      <c r="D359" s="111">
        <v>3</v>
      </c>
      <c r="E359" s="111">
        <v>28</v>
      </c>
      <c r="F359" s="111" t="s">
        <v>4608</v>
      </c>
      <c r="G359" s="111" t="s">
        <v>4609</v>
      </c>
      <c r="H359" s="111">
        <v>990922</v>
      </c>
      <c r="I359" s="111" t="s">
        <v>7888</v>
      </c>
      <c r="J359" s="111" t="s">
        <v>7668</v>
      </c>
      <c r="K359" s="111" t="s">
        <v>7494</v>
      </c>
      <c r="L359" s="111" t="s">
        <v>8525</v>
      </c>
      <c r="M359" s="235" t="str">
        <f t="shared" si="17"/>
        <v>99</v>
      </c>
      <c r="N359" s="235" t="str">
        <f t="shared" si="15"/>
        <v>宮﨑　稜 (3)</v>
      </c>
      <c r="O359" s="235" t="str">
        <f t="shared" si="16"/>
        <v>Ryo MIYAZAKI (99)</v>
      </c>
      <c r="P359" s="111"/>
    </row>
    <row r="360" spans="1:16" x14ac:dyDescent="0.15">
      <c r="A360" s="111">
        <v>361</v>
      </c>
      <c r="B360" s="111" t="s">
        <v>1925</v>
      </c>
      <c r="C360" s="111">
        <v>492213</v>
      </c>
      <c r="D360" s="111">
        <v>3</v>
      </c>
      <c r="E360" s="111">
        <v>17</v>
      </c>
      <c r="F360" s="111" t="s">
        <v>4610</v>
      </c>
      <c r="G360" s="111" t="s">
        <v>4611</v>
      </c>
      <c r="H360" s="111">
        <v>990507</v>
      </c>
      <c r="I360" s="111" t="s">
        <v>8526</v>
      </c>
      <c r="J360" s="111" t="s">
        <v>7671</v>
      </c>
      <c r="K360" s="111" t="s">
        <v>7494</v>
      </c>
      <c r="L360" s="111" t="s">
        <v>8527</v>
      </c>
      <c r="M360" s="235" t="str">
        <f t="shared" si="17"/>
        <v>99</v>
      </c>
      <c r="N360" s="235" t="str">
        <f t="shared" si="15"/>
        <v>飛弾野　裕暉 (3)</v>
      </c>
      <c r="O360" s="235" t="str">
        <f t="shared" si="16"/>
        <v>Yuki HIDANO (99)</v>
      </c>
      <c r="P360" s="111"/>
    </row>
    <row r="361" spans="1:16" x14ac:dyDescent="0.15">
      <c r="A361" s="111">
        <v>362</v>
      </c>
      <c r="B361" s="111" t="s">
        <v>1925</v>
      </c>
      <c r="C361" s="111">
        <v>492213</v>
      </c>
      <c r="D361" s="111">
        <v>3</v>
      </c>
      <c r="E361" s="111">
        <v>31</v>
      </c>
      <c r="F361" s="111" t="s">
        <v>4612</v>
      </c>
      <c r="G361" s="111" t="s">
        <v>4613</v>
      </c>
      <c r="H361" s="111">
        <v>990725</v>
      </c>
      <c r="I361" s="111" t="s">
        <v>8528</v>
      </c>
      <c r="J361" s="111" t="s">
        <v>8529</v>
      </c>
      <c r="K361" s="111" t="s">
        <v>8530</v>
      </c>
      <c r="L361" s="111" t="s">
        <v>8531</v>
      </c>
      <c r="M361" s="235" t="str">
        <f t="shared" si="17"/>
        <v>99</v>
      </c>
      <c r="N361" s="235" t="str">
        <f t="shared" si="15"/>
        <v>福見　一城 (3)</v>
      </c>
      <c r="O361" s="235" t="str">
        <f t="shared" si="16"/>
        <v>Kazuki FUKUMI (99)</v>
      </c>
      <c r="P361" s="111"/>
    </row>
    <row r="362" spans="1:16" x14ac:dyDescent="0.15">
      <c r="A362" s="111">
        <v>363</v>
      </c>
      <c r="B362" s="111" t="s">
        <v>1925</v>
      </c>
      <c r="C362" s="111">
        <v>492213</v>
      </c>
      <c r="D362" s="111" t="s">
        <v>157</v>
      </c>
      <c r="E362" s="111">
        <v>27</v>
      </c>
      <c r="F362" s="111" t="s">
        <v>4614</v>
      </c>
      <c r="G362" s="111" t="s">
        <v>503</v>
      </c>
      <c r="H362" s="111">
        <v>960916</v>
      </c>
      <c r="I362" s="111" t="s">
        <v>8532</v>
      </c>
      <c r="J362" s="111" t="s">
        <v>8533</v>
      </c>
      <c r="K362" s="111" t="s">
        <v>8530</v>
      </c>
      <c r="L362" s="111" t="s">
        <v>8534</v>
      </c>
      <c r="M362" s="235" t="str">
        <f t="shared" si="17"/>
        <v>96</v>
      </c>
      <c r="N362" s="235" t="str">
        <f t="shared" si="15"/>
        <v>大橋　廉 (M2)</v>
      </c>
      <c r="O362" s="235" t="str">
        <f t="shared" si="16"/>
        <v>Ren OHASHI (96)</v>
      </c>
      <c r="P362" s="111"/>
    </row>
    <row r="363" spans="1:16" x14ac:dyDescent="0.15">
      <c r="A363" s="111">
        <v>364</v>
      </c>
      <c r="B363" s="111" t="s">
        <v>1925</v>
      </c>
      <c r="C363" s="111">
        <v>492213</v>
      </c>
      <c r="D363" s="111">
        <v>2</v>
      </c>
      <c r="E363" s="111">
        <v>25</v>
      </c>
      <c r="F363" s="111" t="s">
        <v>4615</v>
      </c>
      <c r="G363" s="111" t="s">
        <v>4616</v>
      </c>
      <c r="H363" s="111" t="s">
        <v>4072</v>
      </c>
      <c r="I363" s="111" t="s">
        <v>8535</v>
      </c>
      <c r="J363" s="111" t="s">
        <v>8536</v>
      </c>
      <c r="K363" s="111" t="s">
        <v>8537</v>
      </c>
      <c r="L363" s="111" t="s">
        <v>8538</v>
      </c>
      <c r="M363" s="235" t="str">
        <f t="shared" si="17"/>
        <v>00</v>
      </c>
      <c r="N363" s="235" t="str">
        <f t="shared" si="15"/>
        <v>岩田　直人 (2)</v>
      </c>
      <c r="O363" s="235" t="str">
        <f t="shared" si="16"/>
        <v>Naoto IWATA (00)</v>
      </c>
      <c r="P363" s="111"/>
    </row>
    <row r="364" spans="1:16" x14ac:dyDescent="0.15">
      <c r="A364" s="111">
        <v>365</v>
      </c>
      <c r="B364" s="111" t="s">
        <v>1925</v>
      </c>
      <c r="C364" s="111">
        <v>492213</v>
      </c>
      <c r="D364" s="111">
        <v>2</v>
      </c>
      <c r="E364" s="111">
        <v>30</v>
      </c>
      <c r="F364" s="111" t="s">
        <v>4617</v>
      </c>
      <c r="G364" s="111" t="s">
        <v>4618</v>
      </c>
      <c r="H364" s="111" t="s">
        <v>2444</v>
      </c>
      <c r="I364" s="111" t="s">
        <v>8539</v>
      </c>
      <c r="J364" s="111" t="s">
        <v>8540</v>
      </c>
      <c r="K364" s="111" t="s">
        <v>8537</v>
      </c>
      <c r="L364" s="111" t="s">
        <v>8541</v>
      </c>
      <c r="M364" s="235" t="str">
        <f t="shared" si="17"/>
        <v>00</v>
      </c>
      <c r="N364" s="235" t="str">
        <f t="shared" si="15"/>
        <v>佐原　壮大郎 (2)</v>
      </c>
      <c r="O364" s="235" t="str">
        <f t="shared" si="16"/>
        <v>Sotaro SAHARA (00)</v>
      </c>
      <c r="P364" s="111"/>
    </row>
    <row r="365" spans="1:16" x14ac:dyDescent="0.15">
      <c r="A365" s="111">
        <v>366</v>
      </c>
      <c r="B365" s="111" t="s">
        <v>1925</v>
      </c>
      <c r="C365" s="111">
        <v>492213</v>
      </c>
      <c r="D365" s="111">
        <v>2</v>
      </c>
      <c r="E365" s="111">
        <v>27</v>
      </c>
      <c r="F365" s="111" t="s">
        <v>4619</v>
      </c>
      <c r="G365" s="111" t="s">
        <v>4620</v>
      </c>
      <c r="H365" s="111" t="s">
        <v>4621</v>
      </c>
      <c r="I365" s="111" t="s">
        <v>8542</v>
      </c>
      <c r="J365" s="111" t="s">
        <v>8543</v>
      </c>
      <c r="K365" s="111" t="s">
        <v>7494</v>
      </c>
      <c r="L365" s="111" t="s">
        <v>8544</v>
      </c>
      <c r="M365" s="235" t="str">
        <f t="shared" si="17"/>
        <v>01</v>
      </c>
      <c r="N365" s="235" t="str">
        <f t="shared" si="15"/>
        <v>末次　琢真 (2)</v>
      </c>
      <c r="O365" s="235" t="str">
        <f t="shared" si="16"/>
        <v>Takuma SUETSUGU (01)</v>
      </c>
      <c r="P365" s="111"/>
    </row>
    <row r="366" spans="1:16" x14ac:dyDescent="0.15">
      <c r="A366" s="111">
        <v>367</v>
      </c>
      <c r="B366" s="111" t="s">
        <v>1925</v>
      </c>
      <c r="C366" s="111">
        <v>492213</v>
      </c>
      <c r="D366" s="111">
        <v>2</v>
      </c>
      <c r="E366" s="111">
        <v>27</v>
      </c>
      <c r="F366" s="111" t="s">
        <v>4622</v>
      </c>
      <c r="G366" s="111" t="s">
        <v>4623</v>
      </c>
      <c r="H366" s="111" t="s">
        <v>3653</v>
      </c>
      <c r="I366" s="111" t="s">
        <v>8545</v>
      </c>
      <c r="J366" s="111" t="s">
        <v>8546</v>
      </c>
      <c r="K366" s="111" t="s">
        <v>7482</v>
      </c>
      <c r="L366" s="111" t="s">
        <v>8547</v>
      </c>
      <c r="M366" s="235" t="str">
        <f t="shared" si="17"/>
        <v>00</v>
      </c>
      <c r="N366" s="235" t="str">
        <f t="shared" si="15"/>
        <v>津田　竜太朗 (2)</v>
      </c>
      <c r="O366" s="235" t="str">
        <f t="shared" si="16"/>
        <v>Ryutaro TSUDA (00)</v>
      </c>
      <c r="P366" s="111"/>
    </row>
    <row r="367" spans="1:16" x14ac:dyDescent="0.15">
      <c r="A367" s="111">
        <v>368</v>
      </c>
      <c r="B367" s="111" t="s">
        <v>1925</v>
      </c>
      <c r="C367" s="111">
        <v>492213</v>
      </c>
      <c r="D367" s="111">
        <v>2</v>
      </c>
      <c r="E367" s="111">
        <v>24</v>
      </c>
      <c r="F367" s="111" t="s">
        <v>4624</v>
      </c>
      <c r="G367" s="111" t="s">
        <v>4625</v>
      </c>
      <c r="H367" s="111" t="s">
        <v>4626</v>
      </c>
      <c r="I367" s="111" t="s">
        <v>8548</v>
      </c>
      <c r="J367" s="111" t="s">
        <v>8549</v>
      </c>
      <c r="K367" s="111" t="s">
        <v>7494</v>
      </c>
      <c r="L367" s="111" t="s">
        <v>8550</v>
      </c>
      <c r="M367" s="235" t="str">
        <f t="shared" si="17"/>
        <v>01</v>
      </c>
      <c r="N367" s="235" t="str">
        <f t="shared" si="15"/>
        <v>橋岡　亮賀 (2)</v>
      </c>
      <c r="O367" s="235" t="str">
        <f t="shared" si="16"/>
        <v>Ryoga HASHIOKA (01)</v>
      </c>
      <c r="P367" s="111"/>
    </row>
    <row r="368" spans="1:16" x14ac:dyDescent="0.15">
      <c r="A368" s="111">
        <v>369</v>
      </c>
      <c r="B368" s="111" t="s">
        <v>1925</v>
      </c>
      <c r="C368" s="111">
        <v>492213</v>
      </c>
      <c r="D368" s="111">
        <v>2</v>
      </c>
      <c r="E368" s="111">
        <v>27</v>
      </c>
      <c r="F368" s="111" t="s">
        <v>4627</v>
      </c>
      <c r="G368" s="111" t="s">
        <v>4628</v>
      </c>
      <c r="H368" s="111" t="s">
        <v>3267</v>
      </c>
      <c r="I368" s="111" t="s">
        <v>8551</v>
      </c>
      <c r="J368" s="111" t="s">
        <v>8552</v>
      </c>
      <c r="K368" s="111" t="s">
        <v>7494</v>
      </c>
      <c r="L368" s="111" t="s">
        <v>8553</v>
      </c>
      <c r="M368" s="235" t="str">
        <f t="shared" si="17"/>
        <v>00</v>
      </c>
      <c r="N368" s="235" t="str">
        <f t="shared" si="15"/>
        <v>宮川　寛太郎 (2)</v>
      </c>
      <c r="O368" s="235" t="str">
        <f t="shared" si="16"/>
        <v>Kantaro MIYAGAWA (00)</v>
      </c>
      <c r="P368" s="111"/>
    </row>
    <row r="369" spans="1:16" x14ac:dyDescent="0.15">
      <c r="A369" s="111">
        <v>370</v>
      </c>
      <c r="B369" s="111" t="s">
        <v>1925</v>
      </c>
      <c r="C369" s="111">
        <v>492213</v>
      </c>
      <c r="D369" s="111">
        <v>2</v>
      </c>
      <c r="E369" s="111">
        <v>24</v>
      </c>
      <c r="F369" s="111" t="s">
        <v>4629</v>
      </c>
      <c r="G369" s="111" t="s">
        <v>4630</v>
      </c>
      <c r="H369" s="111" t="s">
        <v>3136</v>
      </c>
      <c r="I369" s="111" t="s">
        <v>8554</v>
      </c>
      <c r="J369" s="111" t="s">
        <v>8543</v>
      </c>
      <c r="K369" s="111" t="s">
        <v>7494</v>
      </c>
      <c r="L369" s="111" t="s">
        <v>8555</v>
      </c>
      <c r="M369" s="235" t="str">
        <f t="shared" si="17"/>
        <v>00</v>
      </c>
      <c r="N369" s="235" t="str">
        <f t="shared" si="15"/>
        <v>米川　拓摩 (2)</v>
      </c>
      <c r="O369" s="235" t="str">
        <f t="shared" si="16"/>
        <v>Takuma YONEKAWA (00)</v>
      </c>
      <c r="P369" s="111"/>
    </row>
    <row r="370" spans="1:16" x14ac:dyDescent="0.15">
      <c r="A370" s="111">
        <v>371</v>
      </c>
      <c r="B370" s="111" t="s">
        <v>1925</v>
      </c>
      <c r="C370" s="111">
        <v>492213</v>
      </c>
      <c r="D370" s="111">
        <v>2</v>
      </c>
      <c r="E370" s="111">
        <v>27</v>
      </c>
      <c r="F370" s="111" t="s">
        <v>4631</v>
      </c>
      <c r="G370" s="111" t="s">
        <v>4632</v>
      </c>
      <c r="H370" s="111" t="s">
        <v>2439</v>
      </c>
      <c r="I370" s="111" t="s">
        <v>8556</v>
      </c>
      <c r="J370" s="111" t="s">
        <v>7500</v>
      </c>
      <c r="K370" s="111" t="s">
        <v>7490</v>
      </c>
      <c r="L370" s="111" t="s">
        <v>8557</v>
      </c>
      <c r="M370" s="235" t="str">
        <f t="shared" si="17"/>
        <v>00</v>
      </c>
      <c r="N370" s="235" t="str">
        <f t="shared" si="15"/>
        <v>渡辺　史弥 (2)</v>
      </c>
      <c r="O370" s="235" t="str">
        <f t="shared" si="16"/>
        <v>Fumiya WATANABE (00)</v>
      </c>
      <c r="P370" s="111"/>
    </row>
    <row r="371" spans="1:16" x14ac:dyDescent="0.15">
      <c r="A371" s="111">
        <v>372</v>
      </c>
      <c r="B371" s="111" t="s">
        <v>1925</v>
      </c>
      <c r="C371" s="111">
        <v>492213</v>
      </c>
      <c r="D371" s="111">
        <v>2</v>
      </c>
      <c r="E371" s="111">
        <v>28</v>
      </c>
      <c r="F371" s="111" t="s">
        <v>4633</v>
      </c>
      <c r="G371" s="111" t="s">
        <v>4634</v>
      </c>
      <c r="H371" s="111" t="s">
        <v>2789</v>
      </c>
      <c r="I371" s="111" t="s">
        <v>8558</v>
      </c>
      <c r="J371" s="111" t="s">
        <v>8559</v>
      </c>
      <c r="K371" s="111" t="s">
        <v>7490</v>
      </c>
      <c r="L371" s="111" t="s">
        <v>8560</v>
      </c>
      <c r="M371" s="235" t="str">
        <f t="shared" si="17"/>
        <v>00</v>
      </c>
      <c r="N371" s="235" t="str">
        <f t="shared" si="15"/>
        <v>成松　遼 (2)</v>
      </c>
      <c r="O371" s="235" t="str">
        <f t="shared" si="16"/>
        <v>Ryo NARIMATSU (00)</v>
      </c>
      <c r="P371" s="111"/>
    </row>
    <row r="372" spans="1:16" x14ac:dyDescent="0.15">
      <c r="A372" s="111">
        <v>373</v>
      </c>
      <c r="B372" s="111" t="s">
        <v>1925</v>
      </c>
      <c r="C372" s="111">
        <v>492213</v>
      </c>
      <c r="D372" s="111">
        <v>2</v>
      </c>
      <c r="E372" s="111">
        <v>18</v>
      </c>
      <c r="F372" s="111" t="s">
        <v>4635</v>
      </c>
      <c r="G372" s="111" t="s">
        <v>4636</v>
      </c>
      <c r="H372" s="111" t="s">
        <v>3816</v>
      </c>
      <c r="I372" s="111" t="s">
        <v>8561</v>
      </c>
      <c r="J372" s="111" t="s">
        <v>8562</v>
      </c>
      <c r="K372" s="111" t="s">
        <v>7490</v>
      </c>
      <c r="L372" s="111" t="s">
        <v>8563</v>
      </c>
      <c r="M372" s="235" t="str">
        <f t="shared" si="17"/>
        <v>00</v>
      </c>
      <c r="N372" s="235" t="str">
        <f t="shared" si="15"/>
        <v>赤尾　喜一 (2)</v>
      </c>
      <c r="O372" s="235" t="str">
        <f t="shared" si="16"/>
        <v>Kiichi AKAO (00)</v>
      </c>
      <c r="P372" s="111"/>
    </row>
    <row r="373" spans="1:16" x14ac:dyDescent="0.15">
      <c r="A373" s="111">
        <v>374</v>
      </c>
      <c r="B373" s="111" t="s">
        <v>1925</v>
      </c>
      <c r="C373" s="111">
        <v>492213</v>
      </c>
      <c r="D373" s="111">
        <v>2</v>
      </c>
      <c r="E373" s="111">
        <v>17</v>
      </c>
      <c r="F373" s="111" t="s">
        <v>4637</v>
      </c>
      <c r="G373" s="111" t="s">
        <v>4638</v>
      </c>
      <c r="H373" s="111" t="s">
        <v>2792</v>
      </c>
      <c r="I373" s="111" t="s">
        <v>8564</v>
      </c>
      <c r="J373" s="111" t="s">
        <v>8565</v>
      </c>
      <c r="K373" s="111" t="s">
        <v>7490</v>
      </c>
      <c r="L373" s="111" t="s">
        <v>8566</v>
      </c>
      <c r="M373" s="235" t="str">
        <f t="shared" si="17"/>
        <v>00</v>
      </c>
      <c r="N373" s="235" t="str">
        <f t="shared" si="15"/>
        <v>中筋　涼太 (2)</v>
      </c>
      <c r="O373" s="235" t="str">
        <f t="shared" si="16"/>
        <v>Ryota NAKASUJI (00)</v>
      </c>
      <c r="P373" s="111"/>
    </row>
    <row r="374" spans="1:16" x14ac:dyDescent="0.15">
      <c r="A374" s="111">
        <v>375</v>
      </c>
      <c r="B374" s="111" t="s">
        <v>1925</v>
      </c>
      <c r="C374" s="111">
        <v>492213</v>
      </c>
      <c r="D374" s="111">
        <v>2</v>
      </c>
      <c r="E374" s="111">
        <v>27</v>
      </c>
      <c r="F374" s="111" t="s">
        <v>4639</v>
      </c>
      <c r="G374" s="111" t="s">
        <v>4640</v>
      </c>
      <c r="H374" s="111" t="s">
        <v>4641</v>
      </c>
      <c r="I374" s="111" t="s">
        <v>8567</v>
      </c>
      <c r="J374" s="111" t="s">
        <v>8568</v>
      </c>
      <c r="K374" s="111" t="s">
        <v>7494</v>
      </c>
      <c r="L374" s="111" t="s">
        <v>8569</v>
      </c>
      <c r="M374" s="235" t="str">
        <f t="shared" si="17"/>
        <v>00</v>
      </c>
      <c r="N374" s="235" t="str">
        <f t="shared" si="15"/>
        <v>小井　海聖 (2)</v>
      </c>
      <c r="O374" s="235" t="str">
        <f t="shared" si="16"/>
        <v>Kaisei KOI (00)</v>
      </c>
      <c r="P374" s="111"/>
    </row>
    <row r="375" spans="1:16" x14ac:dyDescent="0.15">
      <c r="A375" s="111">
        <v>376</v>
      </c>
      <c r="B375" s="111" t="s">
        <v>1925</v>
      </c>
      <c r="C375" s="111">
        <v>492213</v>
      </c>
      <c r="D375" s="111">
        <v>2</v>
      </c>
      <c r="E375" s="111">
        <v>28</v>
      </c>
      <c r="F375" s="111" t="s">
        <v>4642</v>
      </c>
      <c r="G375" s="111" t="s">
        <v>4643</v>
      </c>
      <c r="H375" s="111" t="s">
        <v>4043</v>
      </c>
      <c r="I375" s="111" t="s">
        <v>8570</v>
      </c>
      <c r="J375" s="111" t="s">
        <v>8571</v>
      </c>
      <c r="K375" s="111" t="s">
        <v>7494</v>
      </c>
      <c r="L375" s="111" t="s">
        <v>8572</v>
      </c>
      <c r="M375" s="235" t="str">
        <f t="shared" si="17"/>
        <v>00</v>
      </c>
      <c r="N375" s="235" t="str">
        <f t="shared" si="15"/>
        <v>細見　明夢 (2)</v>
      </c>
      <c r="O375" s="235" t="str">
        <f t="shared" si="16"/>
        <v>Harumu HOSOMI (00)</v>
      </c>
      <c r="P375" s="111"/>
    </row>
    <row r="376" spans="1:16" x14ac:dyDescent="0.15">
      <c r="A376" s="111">
        <v>377</v>
      </c>
      <c r="B376" s="111" t="s">
        <v>1925</v>
      </c>
      <c r="C376" s="111">
        <v>492213</v>
      </c>
      <c r="D376" s="111">
        <v>2</v>
      </c>
      <c r="E376" s="111">
        <v>27</v>
      </c>
      <c r="F376" s="111" t="s">
        <v>4644</v>
      </c>
      <c r="G376" s="111" t="s">
        <v>4645</v>
      </c>
      <c r="H376" s="111" t="s">
        <v>4646</v>
      </c>
      <c r="I376" s="111" t="s">
        <v>8573</v>
      </c>
      <c r="J376" s="111" t="s">
        <v>8574</v>
      </c>
      <c r="K376" s="111" t="s">
        <v>7490</v>
      </c>
      <c r="L376" s="111" t="s">
        <v>8575</v>
      </c>
      <c r="M376" s="235" t="str">
        <f t="shared" si="17"/>
        <v>00</v>
      </c>
      <c r="N376" s="235" t="str">
        <f t="shared" si="15"/>
        <v>釣　俊一 (2)</v>
      </c>
      <c r="O376" s="235" t="str">
        <f t="shared" si="16"/>
        <v>Shunichi TSURI  (00)</v>
      </c>
      <c r="P376" s="111"/>
    </row>
    <row r="377" spans="1:16" x14ac:dyDescent="0.15">
      <c r="A377" s="111">
        <v>378</v>
      </c>
      <c r="B377" s="111" t="s">
        <v>1925</v>
      </c>
      <c r="C377" s="111">
        <v>492213</v>
      </c>
      <c r="D377" s="111">
        <v>2</v>
      </c>
      <c r="E377" s="111">
        <v>27</v>
      </c>
      <c r="F377" s="111" t="s">
        <v>4647</v>
      </c>
      <c r="G377" s="111" t="s">
        <v>4648</v>
      </c>
      <c r="H377" s="111" t="s">
        <v>4040</v>
      </c>
      <c r="I377" s="111" t="s">
        <v>8576</v>
      </c>
      <c r="J377" s="111" t="s">
        <v>8577</v>
      </c>
      <c r="K377" s="111" t="s">
        <v>7490</v>
      </c>
      <c r="L377" s="111" t="s">
        <v>8578</v>
      </c>
      <c r="M377" s="235" t="str">
        <f t="shared" si="17"/>
        <v>00</v>
      </c>
      <c r="N377" s="235" t="str">
        <f t="shared" si="15"/>
        <v>小玉 啓太 (2)</v>
      </c>
      <c r="O377" s="235" t="str">
        <f t="shared" si="16"/>
        <v>Keita KODAMA (00)</v>
      </c>
      <c r="P377" s="111"/>
    </row>
    <row r="378" spans="1:16" x14ac:dyDescent="0.15">
      <c r="A378" s="111">
        <v>379</v>
      </c>
      <c r="B378" s="111" t="s">
        <v>1925</v>
      </c>
      <c r="C378" s="111">
        <v>492213</v>
      </c>
      <c r="D378" s="111">
        <v>2</v>
      </c>
      <c r="E378" s="111">
        <v>27</v>
      </c>
      <c r="F378" s="111" t="s">
        <v>4649</v>
      </c>
      <c r="G378" s="111" t="s">
        <v>4650</v>
      </c>
      <c r="H378" s="111" t="s">
        <v>4651</v>
      </c>
      <c r="I378" s="111" t="s">
        <v>7772</v>
      </c>
      <c r="J378" s="111" t="s">
        <v>8579</v>
      </c>
      <c r="K378" s="111" t="s">
        <v>7494</v>
      </c>
      <c r="L378" s="111" t="s">
        <v>8580</v>
      </c>
      <c r="M378" s="235" t="str">
        <f t="shared" si="17"/>
        <v>00</v>
      </c>
      <c r="N378" s="235" t="str">
        <f t="shared" si="15"/>
        <v>中島　貴心 (2)</v>
      </c>
      <c r="O378" s="235" t="str">
        <f t="shared" si="16"/>
        <v>Kishin NAKAJIMA (00)</v>
      </c>
      <c r="P378" s="111"/>
    </row>
    <row r="379" spans="1:16" x14ac:dyDescent="0.15">
      <c r="A379" s="111">
        <v>380</v>
      </c>
      <c r="B379" s="111" t="s">
        <v>1925</v>
      </c>
      <c r="C379" s="111">
        <v>492213</v>
      </c>
      <c r="D379" s="111">
        <v>2</v>
      </c>
      <c r="E379" s="111">
        <v>24</v>
      </c>
      <c r="F379" s="111" t="s">
        <v>4652</v>
      </c>
      <c r="G379" s="111" t="s">
        <v>4653</v>
      </c>
      <c r="H379" s="111" t="s">
        <v>1877</v>
      </c>
      <c r="I379" s="111" t="s">
        <v>8581</v>
      </c>
      <c r="J379" s="111" t="s">
        <v>8582</v>
      </c>
      <c r="K379" s="111" t="s">
        <v>7494</v>
      </c>
      <c r="L379" s="111" t="s">
        <v>8583</v>
      </c>
      <c r="M379" s="235" t="str">
        <f t="shared" si="17"/>
        <v>00</v>
      </c>
      <c r="N379" s="235" t="str">
        <f t="shared" si="15"/>
        <v>前川　純太 (2)</v>
      </c>
      <c r="O379" s="235" t="str">
        <f t="shared" si="16"/>
        <v>Junta MAEKAWA (00)</v>
      </c>
      <c r="P379" s="111"/>
    </row>
    <row r="380" spans="1:16" x14ac:dyDescent="0.15">
      <c r="A380" s="111">
        <v>381</v>
      </c>
      <c r="B380" s="111" t="s">
        <v>1925</v>
      </c>
      <c r="C380" s="111">
        <v>492213</v>
      </c>
      <c r="D380" s="111">
        <v>2</v>
      </c>
      <c r="E380" s="111">
        <v>37</v>
      </c>
      <c r="F380" s="111" t="s">
        <v>4654</v>
      </c>
      <c r="G380" s="111" t="s">
        <v>4655</v>
      </c>
      <c r="H380" s="111" t="s">
        <v>2521</v>
      </c>
      <c r="I380" s="111" t="s">
        <v>8066</v>
      </c>
      <c r="J380" s="111" t="s">
        <v>8584</v>
      </c>
      <c r="K380" s="111" t="s">
        <v>7494</v>
      </c>
      <c r="L380" s="111" t="s">
        <v>8585</v>
      </c>
      <c r="M380" s="235" t="str">
        <f t="shared" si="17"/>
        <v>00</v>
      </c>
      <c r="N380" s="235" t="str">
        <f t="shared" si="15"/>
        <v>蔭山　崚賀 (2)</v>
      </c>
      <c r="O380" s="235" t="str">
        <f t="shared" si="16"/>
        <v>Ryoga KAGEYAMA (00)</v>
      </c>
      <c r="P380" s="111"/>
    </row>
    <row r="381" spans="1:16" x14ac:dyDescent="0.15">
      <c r="A381" s="111">
        <v>382</v>
      </c>
      <c r="B381" s="111" t="s">
        <v>1925</v>
      </c>
      <c r="C381" s="111">
        <v>492213</v>
      </c>
      <c r="D381" s="111">
        <v>2</v>
      </c>
      <c r="E381" s="111">
        <v>29</v>
      </c>
      <c r="F381" s="111" t="s">
        <v>4656</v>
      </c>
      <c r="G381" s="111" t="s">
        <v>4657</v>
      </c>
      <c r="H381" s="111" t="s">
        <v>4646</v>
      </c>
      <c r="I381" s="111" t="s">
        <v>8586</v>
      </c>
      <c r="J381" s="111" t="s">
        <v>8543</v>
      </c>
      <c r="K381" s="111" t="s">
        <v>7494</v>
      </c>
      <c r="L381" s="111" t="s">
        <v>8587</v>
      </c>
      <c r="M381" s="235" t="str">
        <f t="shared" si="17"/>
        <v>00</v>
      </c>
      <c r="N381" s="235" t="str">
        <f t="shared" si="15"/>
        <v>新﨑　匠真 (2)</v>
      </c>
      <c r="O381" s="235" t="str">
        <f t="shared" si="16"/>
        <v>Takuma SHINZAKI (00)</v>
      </c>
      <c r="P381" s="111"/>
    </row>
    <row r="382" spans="1:16" x14ac:dyDescent="0.15">
      <c r="A382" s="111">
        <v>383</v>
      </c>
      <c r="B382" s="111" t="s">
        <v>1925</v>
      </c>
      <c r="C382" s="111">
        <v>492213</v>
      </c>
      <c r="D382" s="111">
        <v>2</v>
      </c>
      <c r="E382" s="111">
        <v>45</v>
      </c>
      <c r="F382" s="111" t="s">
        <v>4658</v>
      </c>
      <c r="G382" s="111" t="s">
        <v>4659</v>
      </c>
      <c r="H382" s="111" t="s">
        <v>4660</v>
      </c>
      <c r="I382" s="111" t="s">
        <v>8588</v>
      </c>
      <c r="J382" s="111" t="s">
        <v>8589</v>
      </c>
      <c r="K382" s="111" t="s">
        <v>7516</v>
      </c>
      <c r="L382" s="111" t="s">
        <v>8590</v>
      </c>
      <c r="M382" s="235" t="str">
        <f t="shared" si="17"/>
        <v>00</v>
      </c>
      <c r="N382" s="235" t="str">
        <f t="shared" si="15"/>
        <v>長谷川　航輝 (2)</v>
      </c>
      <c r="O382" s="235" t="str">
        <f t="shared" si="16"/>
        <v>Koki HASEGAWA (00)</v>
      </c>
      <c r="P382" s="111"/>
    </row>
    <row r="383" spans="1:16" x14ac:dyDescent="0.15">
      <c r="A383" s="111">
        <v>384</v>
      </c>
      <c r="B383" s="111" t="s">
        <v>1925</v>
      </c>
      <c r="C383" s="111">
        <v>492213</v>
      </c>
      <c r="D383" s="111">
        <v>2</v>
      </c>
      <c r="E383" s="111">
        <v>28</v>
      </c>
      <c r="F383" s="111" t="s">
        <v>4661</v>
      </c>
      <c r="G383" s="111" t="s">
        <v>4662</v>
      </c>
      <c r="H383" s="111" t="s">
        <v>4641</v>
      </c>
      <c r="I383" s="111" t="s">
        <v>8591</v>
      </c>
      <c r="J383" s="111" t="s">
        <v>8592</v>
      </c>
      <c r="K383" s="111" t="s">
        <v>7516</v>
      </c>
      <c r="L383" s="111" t="s">
        <v>8593</v>
      </c>
      <c r="M383" s="235" t="str">
        <f t="shared" si="17"/>
        <v>00</v>
      </c>
      <c r="N383" s="235" t="str">
        <f t="shared" si="15"/>
        <v>秦　康太 (2)</v>
      </c>
      <c r="O383" s="235" t="str">
        <f t="shared" si="16"/>
        <v>Kota HATA (00)</v>
      </c>
      <c r="P383" s="111"/>
    </row>
    <row r="384" spans="1:16" x14ac:dyDescent="0.15">
      <c r="A384" s="111">
        <v>385</v>
      </c>
      <c r="B384" s="111" t="s">
        <v>1925</v>
      </c>
      <c r="C384" s="111">
        <v>492213</v>
      </c>
      <c r="D384" s="111">
        <v>2</v>
      </c>
      <c r="E384" s="111">
        <v>26</v>
      </c>
      <c r="F384" s="111" t="s">
        <v>4663</v>
      </c>
      <c r="G384" s="111" t="s">
        <v>4664</v>
      </c>
      <c r="H384" s="111" t="s">
        <v>1873</v>
      </c>
      <c r="I384" s="111" t="s">
        <v>8594</v>
      </c>
      <c r="J384" s="111" t="s">
        <v>7656</v>
      </c>
      <c r="K384" s="111" t="s">
        <v>7494</v>
      </c>
      <c r="L384" s="111" t="s">
        <v>8595</v>
      </c>
      <c r="M384" s="235" t="str">
        <f t="shared" si="17"/>
        <v>00</v>
      </c>
      <c r="N384" s="235" t="str">
        <f t="shared" si="15"/>
        <v>末次　仁志 (2)</v>
      </c>
      <c r="O384" s="235" t="str">
        <f t="shared" si="16"/>
        <v>Hitoshi SUETSUGU (00)</v>
      </c>
      <c r="P384" s="111"/>
    </row>
    <row r="385" spans="1:16" x14ac:dyDescent="0.15">
      <c r="A385" s="111">
        <v>386</v>
      </c>
      <c r="B385" s="111" t="s">
        <v>1925</v>
      </c>
      <c r="C385" s="111">
        <v>492213</v>
      </c>
      <c r="D385" s="111">
        <v>2</v>
      </c>
      <c r="E385" s="111">
        <v>28</v>
      </c>
      <c r="F385" s="111" t="s">
        <v>4665</v>
      </c>
      <c r="G385" s="111" t="s">
        <v>4666</v>
      </c>
      <c r="H385" s="111" t="s">
        <v>3573</v>
      </c>
      <c r="I385" s="111" t="s">
        <v>8596</v>
      </c>
      <c r="J385" s="111" t="s">
        <v>8597</v>
      </c>
      <c r="K385" s="111" t="s">
        <v>7606</v>
      </c>
      <c r="L385" s="111" t="s">
        <v>8598</v>
      </c>
      <c r="M385" s="235" t="str">
        <f t="shared" si="17"/>
        <v>00</v>
      </c>
      <c r="N385" s="235" t="str">
        <f t="shared" si="15"/>
        <v>児島　弘明 (2)</v>
      </c>
      <c r="O385" s="235" t="str">
        <f t="shared" si="16"/>
        <v>Hiroaki KOJIMA (00)</v>
      </c>
      <c r="P385" s="111"/>
    </row>
    <row r="386" spans="1:16" x14ac:dyDescent="0.15">
      <c r="A386" s="111">
        <v>387</v>
      </c>
      <c r="B386" s="111" t="s">
        <v>1925</v>
      </c>
      <c r="C386" s="111">
        <v>492213</v>
      </c>
      <c r="D386" s="111">
        <v>2</v>
      </c>
      <c r="E386" s="111">
        <v>25</v>
      </c>
      <c r="F386" s="111" t="s">
        <v>4667</v>
      </c>
      <c r="G386" s="111" t="s">
        <v>4668</v>
      </c>
      <c r="H386" s="111" t="s">
        <v>4669</v>
      </c>
      <c r="I386" s="111" t="s">
        <v>8599</v>
      </c>
      <c r="J386" s="111" t="s">
        <v>8600</v>
      </c>
      <c r="K386" s="111" t="s">
        <v>7606</v>
      </c>
      <c r="L386" s="111" t="s">
        <v>8601</v>
      </c>
      <c r="M386" s="235" t="str">
        <f t="shared" si="17"/>
        <v>00</v>
      </c>
      <c r="N386" s="235" t="str">
        <f t="shared" si="15"/>
        <v>奥村　晃忠 (2)</v>
      </c>
      <c r="O386" s="235" t="str">
        <f t="shared" si="16"/>
        <v>Kota OKUMURA (00)</v>
      </c>
      <c r="P386" s="111"/>
    </row>
    <row r="387" spans="1:16" x14ac:dyDescent="0.15">
      <c r="A387" s="111">
        <v>388</v>
      </c>
      <c r="B387" s="111" t="s">
        <v>1925</v>
      </c>
      <c r="C387" s="111">
        <v>492213</v>
      </c>
      <c r="D387" s="111">
        <v>2</v>
      </c>
      <c r="E387" s="111">
        <v>24</v>
      </c>
      <c r="F387" s="111" t="s">
        <v>4670</v>
      </c>
      <c r="G387" s="111" t="s">
        <v>4671</v>
      </c>
      <c r="H387" s="111" t="s">
        <v>1877</v>
      </c>
      <c r="I387" s="111" t="s">
        <v>8602</v>
      </c>
      <c r="J387" s="111" t="s">
        <v>8603</v>
      </c>
      <c r="K387" s="111" t="s">
        <v>7494</v>
      </c>
      <c r="L387" s="111" t="s">
        <v>8604</v>
      </c>
      <c r="M387" s="235" t="str">
        <f t="shared" si="17"/>
        <v>00</v>
      </c>
      <c r="N387" s="235" t="str">
        <f t="shared" ref="N387:N450" si="18">F387&amp;" ("&amp;D387&amp;")"</f>
        <v>曽根　大聖 (2)</v>
      </c>
      <c r="O387" s="235" t="str">
        <f t="shared" ref="O387:O450" si="19">J387&amp;" "&amp;I387&amp;" ("&amp;M387&amp;")"</f>
        <v>Taisei SONE (00)</v>
      </c>
      <c r="P387" s="111"/>
    </row>
    <row r="388" spans="1:16" x14ac:dyDescent="0.15">
      <c r="A388" s="111">
        <v>389</v>
      </c>
      <c r="B388" s="111" t="s">
        <v>1925</v>
      </c>
      <c r="C388" s="111">
        <v>492213</v>
      </c>
      <c r="D388" s="111">
        <v>2</v>
      </c>
      <c r="E388" s="111">
        <v>29</v>
      </c>
      <c r="F388" s="111" t="s">
        <v>4672</v>
      </c>
      <c r="G388" s="111" t="s">
        <v>4673</v>
      </c>
      <c r="H388" s="111" t="s">
        <v>2382</v>
      </c>
      <c r="I388" s="111" t="s">
        <v>8605</v>
      </c>
      <c r="J388" s="111" t="s">
        <v>8106</v>
      </c>
      <c r="K388" s="111" t="s">
        <v>7494</v>
      </c>
      <c r="L388" s="111" t="s">
        <v>8606</v>
      </c>
      <c r="M388" s="235" t="str">
        <f t="shared" ref="M388:M451" si="20">LEFT(H388,2)</f>
        <v>00</v>
      </c>
      <c r="N388" s="235" t="str">
        <f t="shared" si="18"/>
        <v>今仲　輝 (2)</v>
      </c>
      <c r="O388" s="235" t="str">
        <f t="shared" si="19"/>
        <v>Hikaru IMANAKA (00)</v>
      </c>
      <c r="P388" s="111"/>
    </row>
    <row r="389" spans="1:16" x14ac:dyDescent="0.15">
      <c r="A389" s="111">
        <v>390</v>
      </c>
      <c r="B389" s="111" t="s">
        <v>1925</v>
      </c>
      <c r="C389" s="111">
        <v>492213</v>
      </c>
      <c r="D389" s="111">
        <v>2</v>
      </c>
      <c r="E389" s="111">
        <v>27</v>
      </c>
      <c r="F389" s="111" t="s">
        <v>4674</v>
      </c>
      <c r="G389" s="111" t="s">
        <v>4675</v>
      </c>
      <c r="H389" s="111" t="s">
        <v>4676</v>
      </c>
      <c r="I389" s="111" t="s">
        <v>7581</v>
      </c>
      <c r="J389" s="111" t="s">
        <v>8607</v>
      </c>
      <c r="K389" s="111" t="s">
        <v>7494</v>
      </c>
      <c r="L389" s="111" t="s">
        <v>8608</v>
      </c>
      <c r="M389" s="235" t="str">
        <f t="shared" si="20"/>
        <v>00</v>
      </c>
      <c r="N389" s="235" t="str">
        <f t="shared" si="18"/>
        <v>岩崎　嵩大 (2)</v>
      </c>
      <c r="O389" s="235" t="str">
        <f t="shared" si="19"/>
        <v>Takao IWASAKI (00)</v>
      </c>
      <c r="P389" s="111"/>
    </row>
    <row r="390" spans="1:16" x14ac:dyDescent="0.15">
      <c r="A390" s="111">
        <v>391</v>
      </c>
      <c r="B390" s="111" t="s">
        <v>1925</v>
      </c>
      <c r="C390" s="111">
        <v>492213</v>
      </c>
      <c r="D390" s="111">
        <v>2</v>
      </c>
      <c r="E390" s="111">
        <v>29</v>
      </c>
      <c r="F390" s="111" t="s">
        <v>4677</v>
      </c>
      <c r="G390" s="111" t="s">
        <v>4678</v>
      </c>
      <c r="H390" s="111" t="s">
        <v>2436</v>
      </c>
      <c r="I390" s="111" t="s">
        <v>7581</v>
      </c>
      <c r="J390" s="111" t="s">
        <v>7799</v>
      </c>
      <c r="K390" s="111" t="s">
        <v>7494</v>
      </c>
      <c r="L390" s="111" t="s">
        <v>8609</v>
      </c>
      <c r="M390" s="235" t="str">
        <f t="shared" si="20"/>
        <v>00</v>
      </c>
      <c r="N390" s="235" t="str">
        <f t="shared" si="18"/>
        <v>岩崎　立来 (2)</v>
      </c>
      <c r="O390" s="235" t="str">
        <f t="shared" si="19"/>
        <v>Ryuki IWASAKI (00)</v>
      </c>
      <c r="P390" s="111"/>
    </row>
    <row r="391" spans="1:16" x14ac:dyDescent="0.15">
      <c r="A391" s="111">
        <v>392</v>
      </c>
      <c r="B391" s="111" t="s">
        <v>1925</v>
      </c>
      <c r="C391" s="111">
        <v>492213</v>
      </c>
      <c r="D391" s="111">
        <v>2</v>
      </c>
      <c r="E391" s="111">
        <v>27</v>
      </c>
      <c r="F391" s="111" t="s">
        <v>4679</v>
      </c>
      <c r="G391" s="111" t="s">
        <v>4680</v>
      </c>
      <c r="H391" s="111" t="s">
        <v>1994</v>
      </c>
      <c r="I391" s="111" t="s">
        <v>8610</v>
      </c>
      <c r="J391" s="111" t="s">
        <v>7759</v>
      </c>
      <c r="K391" s="111" t="s">
        <v>7494</v>
      </c>
      <c r="L391" s="111" t="s">
        <v>8611</v>
      </c>
      <c r="M391" s="235" t="str">
        <f t="shared" si="20"/>
        <v>00</v>
      </c>
      <c r="N391" s="235" t="str">
        <f t="shared" si="18"/>
        <v>川西　健太 (2)</v>
      </c>
      <c r="O391" s="235" t="str">
        <f t="shared" si="19"/>
        <v>Kenta KAWANISHI (00)</v>
      </c>
      <c r="P391" s="111"/>
    </row>
    <row r="392" spans="1:16" x14ac:dyDescent="0.15">
      <c r="A392" s="111">
        <v>393</v>
      </c>
      <c r="B392" s="111" t="s">
        <v>1925</v>
      </c>
      <c r="C392" s="111">
        <v>492213</v>
      </c>
      <c r="D392" s="111">
        <v>2</v>
      </c>
      <c r="E392" s="111">
        <v>27</v>
      </c>
      <c r="F392" s="111" t="s">
        <v>4681</v>
      </c>
      <c r="G392" s="111" t="s">
        <v>4682</v>
      </c>
      <c r="H392" s="111" t="s">
        <v>4683</v>
      </c>
      <c r="I392" s="111" t="s">
        <v>8612</v>
      </c>
      <c r="J392" s="111" t="s">
        <v>7723</v>
      </c>
      <c r="K392" s="111" t="s">
        <v>7494</v>
      </c>
      <c r="L392" s="111" t="s">
        <v>8613</v>
      </c>
      <c r="M392" s="235" t="str">
        <f t="shared" si="20"/>
        <v>00</v>
      </c>
      <c r="N392" s="235" t="str">
        <f t="shared" si="18"/>
        <v>川端　優志 (2)</v>
      </c>
      <c r="O392" s="235" t="str">
        <f t="shared" si="19"/>
        <v>Yushi KAWABATA (00)</v>
      </c>
      <c r="P392" s="111"/>
    </row>
    <row r="393" spans="1:16" x14ac:dyDescent="0.15">
      <c r="A393" s="111">
        <v>394</v>
      </c>
      <c r="B393" s="111" t="s">
        <v>1925</v>
      </c>
      <c r="C393" s="111">
        <v>492213</v>
      </c>
      <c r="D393" s="111">
        <v>2</v>
      </c>
      <c r="E393" s="111">
        <v>27</v>
      </c>
      <c r="F393" s="111" t="s">
        <v>4684</v>
      </c>
      <c r="G393" s="111" t="s">
        <v>4685</v>
      </c>
      <c r="H393" s="111" t="s">
        <v>4686</v>
      </c>
      <c r="I393" s="111" t="s">
        <v>8614</v>
      </c>
      <c r="J393" s="111" t="s">
        <v>8615</v>
      </c>
      <c r="K393" s="111" t="s">
        <v>7606</v>
      </c>
      <c r="L393" s="111" t="s">
        <v>8616</v>
      </c>
      <c r="M393" s="235" t="str">
        <f t="shared" si="20"/>
        <v>00</v>
      </c>
      <c r="N393" s="235" t="str">
        <f t="shared" si="18"/>
        <v>木谷　優太 (2)</v>
      </c>
      <c r="O393" s="235" t="str">
        <f t="shared" si="19"/>
        <v>Yuta KITANI (00)</v>
      </c>
      <c r="P393" s="111"/>
    </row>
    <row r="394" spans="1:16" x14ac:dyDescent="0.15">
      <c r="A394" s="111">
        <v>395</v>
      </c>
      <c r="B394" s="111" t="s">
        <v>1925</v>
      </c>
      <c r="C394" s="111">
        <v>492213</v>
      </c>
      <c r="D394" s="111">
        <v>2</v>
      </c>
      <c r="E394" s="111">
        <v>27</v>
      </c>
      <c r="F394" s="111" t="s">
        <v>4687</v>
      </c>
      <c r="G394" s="111" t="s">
        <v>4688</v>
      </c>
      <c r="H394" s="111" t="s">
        <v>4689</v>
      </c>
      <c r="I394" s="111" t="s">
        <v>8617</v>
      </c>
      <c r="J394" s="111" t="s">
        <v>7755</v>
      </c>
      <c r="K394" s="111" t="s">
        <v>7606</v>
      </c>
      <c r="L394" s="111" t="s">
        <v>8618</v>
      </c>
      <c r="M394" s="235" t="str">
        <f t="shared" si="20"/>
        <v>01</v>
      </c>
      <c r="N394" s="235" t="str">
        <f t="shared" si="18"/>
        <v>窪田　亮 (2)</v>
      </c>
      <c r="O394" s="235" t="str">
        <f t="shared" si="19"/>
        <v>Ryo KUBOTA (01)</v>
      </c>
      <c r="P394" s="111"/>
    </row>
    <row r="395" spans="1:16" x14ac:dyDescent="0.15">
      <c r="A395" s="111">
        <v>396</v>
      </c>
      <c r="B395" s="111" t="s">
        <v>1925</v>
      </c>
      <c r="C395" s="111">
        <v>492213</v>
      </c>
      <c r="D395" s="111">
        <v>2</v>
      </c>
      <c r="E395" s="111">
        <v>28</v>
      </c>
      <c r="F395" s="111" t="s">
        <v>4690</v>
      </c>
      <c r="G395" s="111" t="s">
        <v>4691</v>
      </c>
      <c r="H395" s="111" t="s">
        <v>4692</v>
      </c>
      <c r="I395" s="111" t="s">
        <v>8619</v>
      </c>
      <c r="J395" s="111" t="s">
        <v>8615</v>
      </c>
      <c r="K395" s="111" t="s">
        <v>7606</v>
      </c>
      <c r="L395" s="111" t="s">
        <v>8620</v>
      </c>
      <c r="M395" s="235" t="str">
        <f t="shared" si="20"/>
        <v>00</v>
      </c>
      <c r="N395" s="235" t="str">
        <f t="shared" si="18"/>
        <v>佐々木　裕大 (2)</v>
      </c>
      <c r="O395" s="235" t="str">
        <f t="shared" si="19"/>
        <v>Yuta SASAKI (00)</v>
      </c>
      <c r="P395" s="111"/>
    </row>
    <row r="396" spans="1:16" x14ac:dyDescent="0.15">
      <c r="A396" s="111">
        <v>397</v>
      </c>
      <c r="B396" s="111" t="s">
        <v>1925</v>
      </c>
      <c r="C396" s="111">
        <v>492213</v>
      </c>
      <c r="D396" s="111">
        <v>2</v>
      </c>
      <c r="E396" s="111" t="s">
        <v>1742</v>
      </c>
      <c r="F396" s="111" t="s">
        <v>4693</v>
      </c>
      <c r="G396" s="111" t="s">
        <v>4694</v>
      </c>
      <c r="H396" s="111" t="s">
        <v>3083</v>
      </c>
      <c r="I396" s="111" t="s">
        <v>8621</v>
      </c>
      <c r="J396" s="111" t="s">
        <v>7677</v>
      </c>
      <c r="K396" s="111" t="s">
        <v>7494</v>
      </c>
      <c r="L396" s="111" t="s">
        <v>8622</v>
      </c>
      <c r="M396" s="235" t="str">
        <f t="shared" si="20"/>
        <v>01</v>
      </c>
      <c r="N396" s="235" t="str">
        <f t="shared" si="18"/>
        <v>瀬戸　夢大 (2)</v>
      </c>
      <c r="O396" s="235" t="str">
        <f t="shared" si="19"/>
        <v>Yudai SETO (01)</v>
      </c>
      <c r="P396" s="111"/>
    </row>
    <row r="397" spans="1:16" x14ac:dyDescent="0.15">
      <c r="A397" s="111">
        <v>398</v>
      </c>
      <c r="B397" s="111" t="s">
        <v>1925</v>
      </c>
      <c r="C397" s="111">
        <v>492213</v>
      </c>
      <c r="D397" s="111">
        <v>2</v>
      </c>
      <c r="E397" s="111">
        <v>30</v>
      </c>
      <c r="F397" s="111" t="s">
        <v>4695</v>
      </c>
      <c r="G397" s="111" t="s">
        <v>4696</v>
      </c>
      <c r="H397" s="111" t="s">
        <v>2947</v>
      </c>
      <c r="I397" s="111" t="s">
        <v>8623</v>
      </c>
      <c r="J397" s="111" t="s">
        <v>8624</v>
      </c>
      <c r="K397" s="111" t="s">
        <v>7490</v>
      </c>
      <c r="L397" s="111" t="s">
        <v>8625</v>
      </c>
      <c r="M397" s="235" t="str">
        <f t="shared" si="20"/>
        <v>00</v>
      </c>
      <c r="N397" s="235" t="str">
        <f t="shared" si="18"/>
        <v>中野　翔大 (2)</v>
      </c>
      <c r="O397" s="235" t="str">
        <f t="shared" si="19"/>
        <v>Shota NAKANO (00)</v>
      </c>
      <c r="P397" s="111"/>
    </row>
    <row r="398" spans="1:16" x14ac:dyDescent="0.15">
      <c r="A398" s="111">
        <v>399</v>
      </c>
      <c r="B398" s="111" t="s">
        <v>1925</v>
      </c>
      <c r="C398" s="111">
        <v>492213</v>
      </c>
      <c r="D398" s="111">
        <v>2</v>
      </c>
      <c r="E398" s="111">
        <v>28</v>
      </c>
      <c r="F398" s="111" t="s">
        <v>4697</v>
      </c>
      <c r="G398" s="111" t="s">
        <v>4698</v>
      </c>
      <c r="H398" s="111" t="s">
        <v>4699</v>
      </c>
      <c r="I398" s="111" t="s">
        <v>8626</v>
      </c>
      <c r="J398" s="111" t="s">
        <v>8627</v>
      </c>
      <c r="K398" s="111" t="s">
        <v>7482</v>
      </c>
      <c r="L398" s="111" t="s">
        <v>8628</v>
      </c>
      <c r="M398" s="235" t="str">
        <f t="shared" si="20"/>
        <v>00</v>
      </c>
      <c r="N398" s="235" t="str">
        <f t="shared" si="18"/>
        <v>平原　昌平 (2)</v>
      </c>
      <c r="O398" s="235" t="str">
        <f t="shared" si="19"/>
        <v>Shohei HIRAHARA (00)</v>
      </c>
      <c r="P398" s="111"/>
    </row>
    <row r="399" spans="1:16" x14ac:dyDescent="0.15">
      <c r="A399" s="111">
        <v>400</v>
      </c>
      <c r="B399" s="111" t="s">
        <v>1925</v>
      </c>
      <c r="C399" s="111">
        <v>492213</v>
      </c>
      <c r="D399" s="111">
        <v>2</v>
      </c>
      <c r="E399" s="111">
        <v>27</v>
      </c>
      <c r="F399" s="111" t="s">
        <v>4700</v>
      </c>
      <c r="G399" s="111" t="s">
        <v>4701</v>
      </c>
      <c r="H399" s="111" t="s">
        <v>4702</v>
      </c>
      <c r="I399" s="111" t="s">
        <v>8629</v>
      </c>
      <c r="J399" s="111" t="s">
        <v>7875</v>
      </c>
      <c r="K399" s="111" t="s">
        <v>7482</v>
      </c>
      <c r="L399" s="111" t="s">
        <v>8630</v>
      </c>
      <c r="M399" s="235" t="str">
        <f t="shared" si="20"/>
        <v>01</v>
      </c>
      <c r="N399" s="235" t="str">
        <f t="shared" si="18"/>
        <v>藤原　由規 (2)</v>
      </c>
      <c r="O399" s="235" t="str">
        <f t="shared" si="19"/>
        <v>Yoshiki FUJIWARA (01)</v>
      </c>
      <c r="P399" s="111"/>
    </row>
    <row r="400" spans="1:16" x14ac:dyDescent="0.15">
      <c r="A400" s="111">
        <v>401</v>
      </c>
      <c r="B400" s="111" t="s">
        <v>1925</v>
      </c>
      <c r="C400" s="111">
        <v>492213</v>
      </c>
      <c r="D400" s="111">
        <v>2</v>
      </c>
      <c r="E400" s="111">
        <v>24</v>
      </c>
      <c r="F400" s="111" t="s">
        <v>4703</v>
      </c>
      <c r="G400" s="111" t="s">
        <v>4704</v>
      </c>
      <c r="H400" s="111" t="s">
        <v>4705</v>
      </c>
      <c r="I400" s="111" t="s">
        <v>8631</v>
      </c>
      <c r="J400" s="111" t="s">
        <v>7500</v>
      </c>
      <c r="K400" s="111" t="s">
        <v>7490</v>
      </c>
      <c r="L400" s="111" t="s">
        <v>8632</v>
      </c>
      <c r="M400" s="235" t="str">
        <f t="shared" si="20"/>
        <v>00</v>
      </c>
      <c r="N400" s="235" t="str">
        <f t="shared" si="18"/>
        <v>松田　史実哉 (2)</v>
      </c>
      <c r="O400" s="235" t="str">
        <f t="shared" si="19"/>
        <v>Fumiya MATSUDA (00)</v>
      </c>
      <c r="P400" s="111"/>
    </row>
    <row r="401" spans="1:16" x14ac:dyDescent="0.15">
      <c r="A401" s="111">
        <v>402</v>
      </c>
      <c r="B401" s="111" t="s">
        <v>1925</v>
      </c>
      <c r="C401" s="111">
        <v>492213</v>
      </c>
      <c r="D401" s="111">
        <v>2</v>
      </c>
      <c r="E401" s="111">
        <v>30</v>
      </c>
      <c r="F401" s="111" t="s">
        <v>4706</v>
      </c>
      <c r="G401" s="111" t="s">
        <v>4707</v>
      </c>
      <c r="H401" s="111" t="s">
        <v>4708</v>
      </c>
      <c r="I401" s="111" t="s">
        <v>8633</v>
      </c>
      <c r="J401" s="111" t="s">
        <v>8285</v>
      </c>
      <c r="K401" s="111" t="s">
        <v>7490</v>
      </c>
      <c r="L401" s="111" t="s">
        <v>8634</v>
      </c>
      <c r="M401" s="235" t="str">
        <f t="shared" si="20"/>
        <v>00</v>
      </c>
      <c r="N401" s="235" t="str">
        <f t="shared" si="18"/>
        <v>和中　龍一朗 (2)</v>
      </c>
      <c r="O401" s="235" t="str">
        <f t="shared" si="19"/>
        <v>Ryuichiro WANAKA (00)</v>
      </c>
      <c r="P401" s="111"/>
    </row>
    <row r="402" spans="1:16" x14ac:dyDescent="0.15">
      <c r="A402" s="111">
        <v>403</v>
      </c>
      <c r="B402" s="111" t="s">
        <v>1925</v>
      </c>
      <c r="C402" s="111">
        <v>492213</v>
      </c>
      <c r="D402" s="111">
        <v>2</v>
      </c>
      <c r="E402" s="111">
        <v>27</v>
      </c>
      <c r="F402" s="111" t="s">
        <v>4709</v>
      </c>
      <c r="G402" s="111" t="s">
        <v>4710</v>
      </c>
      <c r="H402" s="111" t="s">
        <v>4705</v>
      </c>
      <c r="I402" s="111" t="s">
        <v>7595</v>
      </c>
      <c r="J402" s="111" t="s">
        <v>7541</v>
      </c>
      <c r="K402" s="111" t="s">
        <v>7494</v>
      </c>
      <c r="L402" s="111" t="s">
        <v>8635</v>
      </c>
      <c r="M402" s="235" t="str">
        <f t="shared" si="20"/>
        <v>00</v>
      </c>
      <c r="N402" s="235" t="str">
        <f t="shared" si="18"/>
        <v>岡田　佑人 (2)</v>
      </c>
      <c r="O402" s="235" t="str">
        <f t="shared" si="19"/>
        <v>Yuto OKADA (00)</v>
      </c>
      <c r="P402" s="111"/>
    </row>
    <row r="403" spans="1:16" x14ac:dyDescent="0.15">
      <c r="A403" s="111">
        <v>404</v>
      </c>
      <c r="B403" s="111" t="s">
        <v>1925</v>
      </c>
      <c r="C403" s="111">
        <v>492213</v>
      </c>
      <c r="D403" s="111">
        <v>2</v>
      </c>
      <c r="E403" s="111">
        <v>22</v>
      </c>
      <c r="F403" s="111" t="s">
        <v>4711</v>
      </c>
      <c r="G403" s="111" t="s">
        <v>4712</v>
      </c>
      <c r="H403" s="111" t="s">
        <v>4713</v>
      </c>
      <c r="I403" s="111" t="s">
        <v>8636</v>
      </c>
      <c r="J403" s="111" t="s">
        <v>8637</v>
      </c>
      <c r="K403" s="111" t="s">
        <v>7494</v>
      </c>
      <c r="L403" s="111" t="s">
        <v>8638</v>
      </c>
      <c r="M403" s="235" t="str">
        <f t="shared" si="20"/>
        <v>00</v>
      </c>
      <c r="N403" s="235" t="str">
        <f t="shared" si="18"/>
        <v>石田　蒼万 (2)</v>
      </c>
      <c r="O403" s="235" t="str">
        <f t="shared" si="19"/>
        <v>Soma ISHIDA (00)</v>
      </c>
      <c r="P403" s="111"/>
    </row>
    <row r="404" spans="1:16" x14ac:dyDescent="0.15">
      <c r="A404" s="111">
        <v>405</v>
      </c>
      <c r="B404" s="111" t="s">
        <v>1925</v>
      </c>
      <c r="C404" s="111">
        <v>492213</v>
      </c>
      <c r="D404" s="111">
        <v>2</v>
      </c>
      <c r="E404" s="111">
        <v>35</v>
      </c>
      <c r="F404" s="111" t="s">
        <v>4714</v>
      </c>
      <c r="G404" s="111" t="s">
        <v>4715</v>
      </c>
      <c r="H404" s="111" t="s">
        <v>4716</v>
      </c>
      <c r="I404" s="111" t="s">
        <v>8639</v>
      </c>
      <c r="J404" s="111" t="s">
        <v>8640</v>
      </c>
      <c r="K404" s="111" t="s">
        <v>7606</v>
      </c>
      <c r="L404" s="111" t="s">
        <v>8641</v>
      </c>
      <c r="M404" s="235" t="str">
        <f t="shared" si="20"/>
        <v>00</v>
      </c>
      <c r="N404" s="235" t="str">
        <f t="shared" si="18"/>
        <v>小松　翔太 (2)</v>
      </c>
      <c r="O404" s="235" t="str">
        <f t="shared" si="19"/>
        <v>Shota KOMATSU (00)</v>
      </c>
      <c r="P404" s="111"/>
    </row>
    <row r="405" spans="1:16" x14ac:dyDescent="0.15">
      <c r="A405" s="111">
        <v>406</v>
      </c>
      <c r="B405" s="111" t="s">
        <v>1925</v>
      </c>
      <c r="C405" s="111">
        <v>492213</v>
      </c>
      <c r="D405" s="111">
        <v>2</v>
      </c>
      <c r="E405" s="111">
        <v>27</v>
      </c>
      <c r="F405" s="111" t="s">
        <v>4717</v>
      </c>
      <c r="G405" s="111" t="s">
        <v>4718</v>
      </c>
      <c r="H405" s="111" t="s">
        <v>4719</v>
      </c>
      <c r="I405" s="111" t="s">
        <v>8642</v>
      </c>
      <c r="J405" s="111" t="s">
        <v>8643</v>
      </c>
      <c r="K405" s="111" t="s">
        <v>7606</v>
      </c>
      <c r="L405" s="111" t="s">
        <v>8644</v>
      </c>
      <c r="M405" s="235" t="str">
        <f t="shared" si="20"/>
        <v>01</v>
      </c>
      <c r="N405" s="235" t="str">
        <f t="shared" si="18"/>
        <v>永田　響 (2)</v>
      </c>
      <c r="O405" s="235" t="str">
        <f t="shared" si="19"/>
        <v>Hibiki NAGATA (01)</v>
      </c>
      <c r="P405" s="111"/>
    </row>
    <row r="406" spans="1:16" x14ac:dyDescent="0.15">
      <c r="A406" s="111">
        <v>407</v>
      </c>
      <c r="B406" s="111" t="s">
        <v>1925</v>
      </c>
      <c r="C406" s="111">
        <v>492213</v>
      </c>
      <c r="D406" s="111">
        <v>2</v>
      </c>
      <c r="E406" s="111">
        <v>40</v>
      </c>
      <c r="F406" s="111" t="s">
        <v>4720</v>
      </c>
      <c r="G406" s="111" t="s">
        <v>4721</v>
      </c>
      <c r="H406" s="111" t="s">
        <v>3233</v>
      </c>
      <c r="I406" s="111" t="s">
        <v>8645</v>
      </c>
      <c r="J406" s="111" t="s">
        <v>7838</v>
      </c>
      <c r="K406" s="111" t="s">
        <v>7494</v>
      </c>
      <c r="L406" s="111" t="s">
        <v>8646</v>
      </c>
      <c r="M406" s="235" t="str">
        <f t="shared" si="20"/>
        <v>00</v>
      </c>
      <c r="N406" s="235" t="str">
        <f t="shared" si="18"/>
        <v>古賀　健介 (2)</v>
      </c>
      <c r="O406" s="235" t="str">
        <f t="shared" si="19"/>
        <v>Kensuke KOGA (00)</v>
      </c>
      <c r="P406" s="111"/>
    </row>
    <row r="407" spans="1:16" x14ac:dyDescent="0.15">
      <c r="A407" s="111">
        <v>408</v>
      </c>
      <c r="B407" s="111" t="s">
        <v>1925</v>
      </c>
      <c r="C407" s="111" t="s">
        <v>1936</v>
      </c>
      <c r="D407" s="111" t="s">
        <v>112</v>
      </c>
      <c r="E407" s="111">
        <v>27</v>
      </c>
      <c r="F407" s="111" t="s">
        <v>4722</v>
      </c>
      <c r="G407" s="111" t="s">
        <v>4723</v>
      </c>
      <c r="H407" s="111" t="s">
        <v>4724</v>
      </c>
      <c r="I407" s="111" t="s">
        <v>8647</v>
      </c>
      <c r="J407" s="111" t="s">
        <v>8648</v>
      </c>
      <c r="K407" s="111" t="s">
        <v>7494</v>
      </c>
      <c r="L407" s="111" t="s">
        <v>8649</v>
      </c>
      <c r="M407" s="235" t="str">
        <f t="shared" si="20"/>
        <v>93</v>
      </c>
      <c r="N407" s="235" t="str">
        <f t="shared" si="18"/>
        <v>泉本　直也 (4)</v>
      </c>
      <c r="O407" s="235" t="str">
        <f t="shared" si="19"/>
        <v>Naoya IZUMOTO (93)</v>
      </c>
      <c r="P407" s="111"/>
    </row>
    <row r="408" spans="1:16" x14ac:dyDescent="0.15">
      <c r="A408" s="111">
        <v>409</v>
      </c>
      <c r="B408" s="111" t="s">
        <v>2043</v>
      </c>
      <c r="C408" s="111">
        <v>492522</v>
      </c>
      <c r="D408" s="111" t="s">
        <v>157</v>
      </c>
      <c r="E408" s="111">
        <v>28</v>
      </c>
      <c r="F408" s="111" t="s">
        <v>4725</v>
      </c>
      <c r="G408" s="111" t="s">
        <v>785</v>
      </c>
      <c r="H408" s="111" t="s">
        <v>4726</v>
      </c>
      <c r="I408" s="111" t="s">
        <v>7601</v>
      </c>
      <c r="J408" s="111" t="s">
        <v>7748</v>
      </c>
      <c r="K408" s="111" t="s">
        <v>7494</v>
      </c>
      <c r="L408" s="111" t="s">
        <v>8650</v>
      </c>
      <c r="M408" s="235" t="str">
        <f t="shared" si="20"/>
        <v>96</v>
      </c>
      <c r="N408" s="235" t="str">
        <f t="shared" si="18"/>
        <v>上村　太一 (M2)</v>
      </c>
      <c r="O408" s="235" t="str">
        <f t="shared" si="19"/>
        <v>Taichi UEMURA (96)</v>
      </c>
      <c r="P408" s="117"/>
    </row>
    <row r="409" spans="1:16" x14ac:dyDescent="0.15">
      <c r="A409" s="111">
        <v>410</v>
      </c>
      <c r="B409" s="111" t="s">
        <v>2043</v>
      </c>
      <c r="C409" s="111">
        <v>492522</v>
      </c>
      <c r="D409" s="111" t="s">
        <v>112</v>
      </c>
      <c r="E409" s="111">
        <v>25</v>
      </c>
      <c r="F409" s="111" t="s">
        <v>4727</v>
      </c>
      <c r="G409" s="111" t="s">
        <v>788</v>
      </c>
      <c r="H409" s="111" t="s">
        <v>2706</v>
      </c>
      <c r="I409" s="111" t="s">
        <v>8651</v>
      </c>
      <c r="J409" s="111" t="s">
        <v>8652</v>
      </c>
      <c r="K409" s="111" t="s">
        <v>7494</v>
      </c>
      <c r="L409" s="111" t="s">
        <v>8653</v>
      </c>
      <c r="M409" s="235" t="str">
        <f t="shared" si="20"/>
        <v>98</v>
      </c>
      <c r="N409" s="235" t="str">
        <f t="shared" si="18"/>
        <v>荒木　貴弘 (4)</v>
      </c>
      <c r="O409" s="235" t="str">
        <f t="shared" si="19"/>
        <v>Takahiro ARAKI (98)</v>
      </c>
      <c r="P409" s="117"/>
    </row>
    <row r="410" spans="1:16" x14ac:dyDescent="0.15">
      <c r="A410" s="111">
        <v>411</v>
      </c>
      <c r="B410" s="111" t="s">
        <v>2043</v>
      </c>
      <c r="C410" s="111">
        <v>492522</v>
      </c>
      <c r="D410" s="111" t="s">
        <v>112</v>
      </c>
      <c r="E410" s="111">
        <v>25</v>
      </c>
      <c r="F410" s="111" t="s">
        <v>4728</v>
      </c>
      <c r="G410" s="111" t="s">
        <v>789</v>
      </c>
      <c r="H410" s="111" t="s">
        <v>4729</v>
      </c>
      <c r="I410" s="111" t="s">
        <v>8654</v>
      </c>
      <c r="J410" s="111" t="s">
        <v>8655</v>
      </c>
      <c r="K410" s="111" t="s">
        <v>7490</v>
      </c>
      <c r="L410" s="111" t="s">
        <v>8656</v>
      </c>
      <c r="M410" s="235" t="str">
        <f t="shared" si="20"/>
        <v>98</v>
      </c>
      <c r="N410" s="235" t="str">
        <f t="shared" si="18"/>
        <v>石毛　大輝 (4)</v>
      </c>
      <c r="O410" s="235" t="str">
        <f t="shared" si="19"/>
        <v>Taiki ISHIGE (98)</v>
      </c>
      <c r="P410" s="117"/>
    </row>
    <row r="411" spans="1:16" x14ac:dyDescent="0.15">
      <c r="A411" s="111">
        <v>412</v>
      </c>
      <c r="B411" s="111" t="s">
        <v>2043</v>
      </c>
      <c r="C411" s="111">
        <v>492522</v>
      </c>
      <c r="D411" s="111" t="s">
        <v>112</v>
      </c>
      <c r="E411" s="111">
        <v>25</v>
      </c>
      <c r="F411" s="111" t="s">
        <v>4730</v>
      </c>
      <c r="G411" s="111" t="s">
        <v>810</v>
      </c>
      <c r="H411" s="111" t="s">
        <v>4731</v>
      </c>
      <c r="I411" s="111" t="s">
        <v>7492</v>
      </c>
      <c r="J411" s="111" t="s">
        <v>8657</v>
      </c>
      <c r="K411" s="111" t="s">
        <v>7490</v>
      </c>
      <c r="L411" s="111" t="s">
        <v>8658</v>
      </c>
      <c r="M411" s="235" t="str">
        <f t="shared" si="20"/>
        <v>98</v>
      </c>
      <c r="N411" s="235" t="str">
        <f t="shared" si="18"/>
        <v>井上　拓真 (4)</v>
      </c>
      <c r="O411" s="235" t="str">
        <f t="shared" si="19"/>
        <v>Takuma INOUE (98)</v>
      </c>
      <c r="P411" s="117"/>
    </row>
    <row r="412" spans="1:16" x14ac:dyDescent="0.15">
      <c r="A412" s="111">
        <v>413</v>
      </c>
      <c r="B412" s="111" t="s">
        <v>2043</v>
      </c>
      <c r="C412" s="111">
        <v>492522</v>
      </c>
      <c r="D412" s="111" t="s">
        <v>112</v>
      </c>
      <c r="E412" s="111">
        <v>26</v>
      </c>
      <c r="F412" s="111" t="s">
        <v>4732</v>
      </c>
      <c r="G412" s="111" t="s">
        <v>790</v>
      </c>
      <c r="H412" s="111" t="s">
        <v>2364</v>
      </c>
      <c r="I412" s="111" t="s">
        <v>8659</v>
      </c>
      <c r="J412" s="111" t="s">
        <v>8428</v>
      </c>
      <c r="K412" s="111" t="s">
        <v>7516</v>
      </c>
      <c r="L412" s="111" t="s">
        <v>8660</v>
      </c>
      <c r="M412" s="235" t="str">
        <f t="shared" si="20"/>
        <v>98</v>
      </c>
      <c r="N412" s="235" t="str">
        <f t="shared" si="18"/>
        <v>岡部　光 (4)</v>
      </c>
      <c r="O412" s="235" t="str">
        <f t="shared" si="19"/>
        <v>Hikaru OKABE (98)</v>
      </c>
      <c r="P412" s="117"/>
    </row>
    <row r="413" spans="1:16" x14ac:dyDescent="0.15">
      <c r="A413" s="111">
        <v>414</v>
      </c>
      <c r="B413" s="111" t="s">
        <v>2043</v>
      </c>
      <c r="C413" s="111">
        <v>492522</v>
      </c>
      <c r="D413" s="111" t="s">
        <v>112</v>
      </c>
      <c r="E413" s="111">
        <v>26</v>
      </c>
      <c r="F413" s="111" t="s">
        <v>4733</v>
      </c>
      <c r="G413" s="111" t="s">
        <v>791</v>
      </c>
      <c r="H413" s="111" t="s">
        <v>4734</v>
      </c>
      <c r="I413" s="111" t="s">
        <v>8662</v>
      </c>
      <c r="J413" s="111" t="s">
        <v>8663</v>
      </c>
      <c r="K413" s="111" t="s">
        <v>7606</v>
      </c>
      <c r="L413" s="111" t="s">
        <v>8664</v>
      </c>
      <c r="M413" s="235" t="str">
        <f t="shared" si="20"/>
        <v>99</v>
      </c>
      <c r="N413" s="235" t="str">
        <f t="shared" si="18"/>
        <v>小川　隼平 (4)</v>
      </c>
      <c r="O413" s="235" t="str">
        <f t="shared" si="19"/>
        <v>Jumpei OGAWA (99)</v>
      </c>
      <c r="P413" s="117"/>
    </row>
    <row r="414" spans="1:16" x14ac:dyDescent="0.15">
      <c r="A414" s="111">
        <v>415</v>
      </c>
      <c r="B414" s="111" t="s">
        <v>2043</v>
      </c>
      <c r="C414" s="111">
        <v>492522</v>
      </c>
      <c r="D414" s="111" t="s">
        <v>112</v>
      </c>
      <c r="E414" s="111">
        <v>25</v>
      </c>
      <c r="F414" s="111" t="s">
        <v>4735</v>
      </c>
      <c r="G414" s="111" t="s">
        <v>811</v>
      </c>
      <c r="H414" s="111" t="s">
        <v>1662</v>
      </c>
      <c r="I414" s="111" t="s">
        <v>8599</v>
      </c>
      <c r="J414" s="111" t="s">
        <v>8665</v>
      </c>
      <c r="K414" s="111" t="s">
        <v>7606</v>
      </c>
      <c r="L414" s="111" t="s">
        <v>8666</v>
      </c>
      <c r="M414" s="235" t="str">
        <f t="shared" si="20"/>
        <v>99</v>
      </c>
      <c r="N414" s="235" t="str">
        <f t="shared" si="18"/>
        <v>奥村　拓真 (4)</v>
      </c>
      <c r="O414" s="235" t="str">
        <f t="shared" si="19"/>
        <v>Takuma OKUMURA (99)</v>
      </c>
      <c r="P414" s="117"/>
    </row>
    <row r="415" spans="1:16" x14ac:dyDescent="0.15">
      <c r="A415" s="111">
        <v>416</v>
      </c>
      <c r="B415" s="111" t="s">
        <v>2043</v>
      </c>
      <c r="C415" s="111">
        <v>492522</v>
      </c>
      <c r="D415" s="111" t="s">
        <v>112</v>
      </c>
      <c r="E415" s="111">
        <v>28</v>
      </c>
      <c r="F415" s="111" t="s">
        <v>4736</v>
      </c>
      <c r="G415" s="111" t="s">
        <v>792</v>
      </c>
      <c r="H415" s="111" t="s">
        <v>4737</v>
      </c>
      <c r="I415" s="111" t="s">
        <v>8667</v>
      </c>
      <c r="J415" s="111" t="s">
        <v>8668</v>
      </c>
      <c r="K415" s="111" t="s">
        <v>7494</v>
      </c>
      <c r="L415" s="111" t="s">
        <v>8669</v>
      </c>
      <c r="M415" s="235" t="str">
        <f t="shared" si="20"/>
        <v>95</v>
      </c>
      <c r="N415" s="235" t="str">
        <f t="shared" si="18"/>
        <v>楠本　政明 (4)</v>
      </c>
      <c r="O415" s="235" t="str">
        <f t="shared" si="19"/>
        <v>Masaaki KUSUMOTO (95)</v>
      </c>
      <c r="P415" s="117"/>
    </row>
    <row r="416" spans="1:16" x14ac:dyDescent="0.15">
      <c r="A416" s="111">
        <v>417</v>
      </c>
      <c r="B416" s="111" t="s">
        <v>2043</v>
      </c>
      <c r="C416" s="111">
        <v>492522</v>
      </c>
      <c r="D416" s="111" t="s">
        <v>112</v>
      </c>
      <c r="E416" s="111">
        <v>27</v>
      </c>
      <c r="F416" s="111" t="s">
        <v>4738</v>
      </c>
      <c r="G416" s="111" t="s">
        <v>812</v>
      </c>
      <c r="H416" s="111" t="s">
        <v>4739</v>
      </c>
      <c r="I416" s="111" t="s">
        <v>8670</v>
      </c>
      <c r="J416" s="111" t="s">
        <v>7717</v>
      </c>
      <c r="K416" s="111" t="s">
        <v>7494</v>
      </c>
      <c r="L416" s="111" t="s">
        <v>8671</v>
      </c>
      <c r="M416" s="235" t="str">
        <f t="shared" si="20"/>
        <v>98</v>
      </c>
      <c r="N416" s="235" t="str">
        <f t="shared" si="18"/>
        <v>嵯峨　颯 (4)</v>
      </c>
      <c r="O416" s="235" t="str">
        <f t="shared" si="19"/>
        <v>Hayato SAGA (98)</v>
      </c>
      <c r="P416" s="117"/>
    </row>
    <row r="417" spans="1:16" x14ac:dyDescent="0.15">
      <c r="A417" s="111">
        <v>418</v>
      </c>
      <c r="B417" s="111" t="s">
        <v>2043</v>
      </c>
      <c r="C417" s="111">
        <v>492522</v>
      </c>
      <c r="D417" s="111" t="s">
        <v>112</v>
      </c>
      <c r="E417" s="111">
        <v>25</v>
      </c>
      <c r="F417" s="111" t="s">
        <v>4740</v>
      </c>
      <c r="G417" s="111" t="s">
        <v>793</v>
      </c>
      <c r="H417" s="111" t="s">
        <v>3156</v>
      </c>
      <c r="I417" s="111" t="s">
        <v>8672</v>
      </c>
      <c r="J417" s="111" t="s">
        <v>8673</v>
      </c>
      <c r="K417" s="111" t="s">
        <v>7606</v>
      </c>
      <c r="L417" s="111" t="s">
        <v>8674</v>
      </c>
      <c r="M417" s="235" t="str">
        <f t="shared" si="20"/>
        <v>98</v>
      </c>
      <c r="N417" s="235" t="str">
        <f t="shared" si="18"/>
        <v>澤井　隼人 (4)</v>
      </c>
      <c r="O417" s="235" t="str">
        <f t="shared" si="19"/>
        <v>Hayato SAWAI (98)</v>
      </c>
      <c r="P417" s="117"/>
    </row>
    <row r="418" spans="1:16" x14ac:dyDescent="0.15">
      <c r="A418" s="111">
        <v>419</v>
      </c>
      <c r="B418" s="111" t="s">
        <v>2043</v>
      </c>
      <c r="C418" s="111">
        <v>492522</v>
      </c>
      <c r="D418" s="111" t="s">
        <v>112</v>
      </c>
      <c r="E418" s="111">
        <v>26</v>
      </c>
      <c r="F418" s="111" t="s">
        <v>4741</v>
      </c>
      <c r="G418" s="111" t="s">
        <v>794</v>
      </c>
      <c r="H418" s="111" t="s">
        <v>2359</v>
      </c>
      <c r="I418" s="111" t="s">
        <v>8675</v>
      </c>
      <c r="J418" s="111" t="s">
        <v>8676</v>
      </c>
      <c r="K418" s="111" t="s">
        <v>7516</v>
      </c>
      <c r="L418" s="111" t="s">
        <v>8677</v>
      </c>
      <c r="M418" s="235" t="str">
        <f t="shared" si="20"/>
        <v>98</v>
      </c>
      <c r="N418" s="235" t="str">
        <f t="shared" si="18"/>
        <v>城元　真生人 (4)</v>
      </c>
      <c r="O418" s="235" t="str">
        <f t="shared" si="19"/>
        <v>Makito SHIROMOTO (98)</v>
      </c>
      <c r="P418" s="117"/>
    </row>
    <row r="419" spans="1:16" x14ac:dyDescent="0.15">
      <c r="A419" s="111">
        <v>420</v>
      </c>
      <c r="B419" s="111" t="s">
        <v>2043</v>
      </c>
      <c r="C419" s="111">
        <v>492522</v>
      </c>
      <c r="D419" s="111" t="s">
        <v>112</v>
      </c>
      <c r="E419" s="111">
        <v>25</v>
      </c>
      <c r="F419" s="111" t="s">
        <v>4742</v>
      </c>
      <c r="G419" s="111" t="s">
        <v>813</v>
      </c>
      <c r="H419" s="111" t="s">
        <v>4743</v>
      </c>
      <c r="I419" s="111" t="s">
        <v>8679</v>
      </c>
      <c r="J419" s="111" t="s">
        <v>8680</v>
      </c>
      <c r="K419" s="111" t="s">
        <v>7516</v>
      </c>
      <c r="L419" s="111" t="s">
        <v>8681</v>
      </c>
      <c r="M419" s="235" t="str">
        <f t="shared" si="20"/>
        <v>98</v>
      </c>
      <c r="N419" s="235" t="str">
        <f t="shared" si="18"/>
        <v>竹本　瑛亮 (4)</v>
      </c>
      <c r="O419" s="235" t="str">
        <f t="shared" si="19"/>
        <v>Eisuke TAKEMOTO (98)</v>
      </c>
      <c r="P419" s="117"/>
    </row>
    <row r="420" spans="1:16" x14ac:dyDescent="0.15">
      <c r="A420" s="111">
        <v>421</v>
      </c>
      <c r="B420" s="111" t="s">
        <v>2043</v>
      </c>
      <c r="C420" s="111">
        <v>492522</v>
      </c>
      <c r="D420" s="111" t="s">
        <v>112</v>
      </c>
      <c r="E420" s="111">
        <v>25</v>
      </c>
      <c r="F420" s="111" t="s">
        <v>4744</v>
      </c>
      <c r="G420" s="111" t="s">
        <v>795</v>
      </c>
      <c r="H420" s="111" t="s">
        <v>1915</v>
      </c>
      <c r="I420" s="111" t="s">
        <v>8682</v>
      </c>
      <c r="J420" s="111" t="s">
        <v>8683</v>
      </c>
      <c r="K420" s="111" t="s">
        <v>7482</v>
      </c>
      <c r="L420" s="111" t="s">
        <v>8684</v>
      </c>
      <c r="M420" s="235" t="str">
        <f t="shared" si="20"/>
        <v>98</v>
      </c>
      <c r="N420" s="235" t="str">
        <f t="shared" si="18"/>
        <v>近野　怜央 (4)</v>
      </c>
      <c r="O420" s="235" t="str">
        <f t="shared" si="19"/>
        <v>Reo CHIKANO (98)</v>
      </c>
      <c r="P420" s="117"/>
    </row>
    <row r="421" spans="1:16" x14ac:dyDescent="0.15">
      <c r="A421" s="111">
        <v>422</v>
      </c>
      <c r="B421" s="111" t="s">
        <v>2043</v>
      </c>
      <c r="C421" s="111">
        <v>492522</v>
      </c>
      <c r="D421" s="111" t="s">
        <v>112</v>
      </c>
      <c r="E421" s="111">
        <v>26</v>
      </c>
      <c r="F421" s="111" t="s">
        <v>4745</v>
      </c>
      <c r="G421" s="111" t="s">
        <v>4746</v>
      </c>
      <c r="H421" s="111" t="s">
        <v>4747</v>
      </c>
      <c r="I421" s="111" t="s">
        <v>8685</v>
      </c>
      <c r="J421" s="111" t="s">
        <v>8686</v>
      </c>
      <c r="K421" s="111" t="s">
        <v>7872</v>
      </c>
      <c r="L421" s="111" t="s">
        <v>8687</v>
      </c>
      <c r="M421" s="235" t="str">
        <f t="shared" si="20"/>
        <v>98</v>
      </c>
      <c r="N421" s="235" t="str">
        <f t="shared" si="18"/>
        <v>遠山　裕介 (4)</v>
      </c>
      <c r="O421" s="235" t="str">
        <f t="shared" si="19"/>
        <v>Yusuke TOYAMA (98)</v>
      </c>
      <c r="P421" s="117"/>
    </row>
    <row r="422" spans="1:16" x14ac:dyDescent="0.15">
      <c r="A422" s="111">
        <v>423</v>
      </c>
      <c r="B422" s="111" t="s">
        <v>2043</v>
      </c>
      <c r="C422" s="111">
        <v>492522</v>
      </c>
      <c r="D422" s="111" t="s">
        <v>112</v>
      </c>
      <c r="E422" s="111">
        <v>25</v>
      </c>
      <c r="F422" s="111" t="s">
        <v>4748</v>
      </c>
      <c r="G422" s="111" t="s">
        <v>814</v>
      </c>
      <c r="H422" s="111" t="s">
        <v>4749</v>
      </c>
      <c r="I422" s="111" t="s">
        <v>8688</v>
      </c>
      <c r="J422" s="111" t="s">
        <v>8689</v>
      </c>
      <c r="K422" s="111" t="s">
        <v>7872</v>
      </c>
      <c r="L422" s="111" t="s">
        <v>8690</v>
      </c>
      <c r="M422" s="235" t="str">
        <f t="shared" si="20"/>
        <v>98</v>
      </c>
      <c r="N422" s="235" t="str">
        <f t="shared" si="18"/>
        <v>登島　裕貴 (4)</v>
      </c>
      <c r="O422" s="235" t="str">
        <f t="shared" si="19"/>
        <v>Hiroki TOSHIMA (98)</v>
      </c>
      <c r="P422" s="117"/>
    </row>
    <row r="423" spans="1:16" x14ac:dyDescent="0.15">
      <c r="A423" s="111">
        <v>424</v>
      </c>
      <c r="B423" s="111" t="s">
        <v>2043</v>
      </c>
      <c r="C423" s="111">
        <v>492522</v>
      </c>
      <c r="D423" s="111" t="s">
        <v>112</v>
      </c>
      <c r="E423" s="111">
        <v>28</v>
      </c>
      <c r="F423" s="111" t="s">
        <v>4750</v>
      </c>
      <c r="G423" s="111" t="s">
        <v>796</v>
      </c>
      <c r="H423" s="111" t="s">
        <v>1655</v>
      </c>
      <c r="I423" s="111" t="s">
        <v>8691</v>
      </c>
      <c r="J423" s="111" t="s">
        <v>8692</v>
      </c>
      <c r="K423" s="111" t="s">
        <v>7872</v>
      </c>
      <c r="L423" s="111" t="s">
        <v>8693</v>
      </c>
      <c r="M423" s="235" t="str">
        <f t="shared" si="20"/>
        <v>98</v>
      </c>
      <c r="N423" s="235" t="str">
        <f t="shared" si="18"/>
        <v>冨田　裕瑞 (4)</v>
      </c>
      <c r="O423" s="235" t="str">
        <f t="shared" si="19"/>
        <v>Yusui TOMITA (98)</v>
      </c>
      <c r="P423" s="117"/>
    </row>
    <row r="424" spans="1:16" x14ac:dyDescent="0.15">
      <c r="A424" s="111">
        <v>425</v>
      </c>
      <c r="B424" s="111" t="s">
        <v>2043</v>
      </c>
      <c r="C424" s="111">
        <v>492522</v>
      </c>
      <c r="D424" s="111" t="s">
        <v>112</v>
      </c>
      <c r="E424" s="111">
        <v>25</v>
      </c>
      <c r="F424" s="111" t="s">
        <v>4752</v>
      </c>
      <c r="G424" s="111" t="s">
        <v>797</v>
      </c>
      <c r="H424" s="111" t="s">
        <v>1581</v>
      </c>
      <c r="I424" s="111" t="s">
        <v>8694</v>
      </c>
      <c r="J424" s="111" t="s">
        <v>8695</v>
      </c>
      <c r="K424" s="111" t="s">
        <v>7501</v>
      </c>
      <c r="L424" s="111" t="s">
        <v>8696</v>
      </c>
      <c r="M424" s="235" t="str">
        <f t="shared" si="20"/>
        <v>98</v>
      </c>
      <c r="N424" s="235" t="str">
        <f t="shared" si="18"/>
        <v>中井　勇秀 (4)</v>
      </c>
      <c r="O424" s="235" t="str">
        <f t="shared" si="19"/>
        <v>Takeshi NAKAI (98)</v>
      </c>
      <c r="P424" s="117"/>
    </row>
    <row r="425" spans="1:16" x14ac:dyDescent="0.15">
      <c r="A425" s="111">
        <v>426</v>
      </c>
      <c r="B425" s="111" t="s">
        <v>2043</v>
      </c>
      <c r="C425" s="111">
        <v>492522</v>
      </c>
      <c r="D425" s="111" t="s">
        <v>112</v>
      </c>
      <c r="E425" s="111">
        <v>28</v>
      </c>
      <c r="F425" s="111" t="s">
        <v>4753</v>
      </c>
      <c r="G425" s="111" t="s">
        <v>798</v>
      </c>
      <c r="H425" s="111" t="s">
        <v>3177</v>
      </c>
      <c r="I425" s="111" t="s">
        <v>8697</v>
      </c>
      <c r="J425" s="111" t="s">
        <v>7799</v>
      </c>
      <c r="K425" s="111" t="s">
        <v>7494</v>
      </c>
      <c r="L425" s="111" t="s">
        <v>8698</v>
      </c>
      <c r="M425" s="235" t="str">
        <f t="shared" si="20"/>
        <v>99</v>
      </c>
      <c r="N425" s="235" t="str">
        <f t="shared" si="18"/>
        <v>難波　隆輝 (4)</v>
      </c>
      <c r="O425" s="235" t="str">
        <f t="shared" si="19"/>
        <v>Ryuki NAMBA (99)</v>
      </c>
      <c r="P425" s="117"/>
    </row>
    <row r="426" spans="1:16" x14ac:dyDescent="0.15">
      <c r="A426" s="111">
        <v>427</v>
      </c>
      <c r="B426" s="111" t="s">
        <v>2043</v>
      </c>
      <c r="C426" s="111">
        <v>492522</v>
      </c>
      <c r="D426" s="111" t="s">
        <v>112</v>
      </c>
      <c r="E426" s="111">
        <v>25</v>
      </c>
      <c r="F426" s="111" t="s">
        <v>4754</v>
      </c>
      <c r="G426" s="111" t="s">
        <v>799</v>
      </c>
      <c r="H426" s="111" t="s">
        <v>4755</v>
      </c>
      <c r="I426" s="111" t="s">
        <v>8699</v>
      </c>
      <c r="J426" s="111" t="s">
        <v>8700</v>
      </c>
      <c r="K426" s="111" t="s">
        <v>7501</v>
      </c>
      <c r="L426" s="111" t="s">
        <v>8701</v>
      </c>
      <c r="M426" s="235" t="str">
        <f t="shared" si="20"/>
        <v>98</v>
      </c>
      <c r="N426" s="235" t="str">
        <f t="shared" si="18"/>
        <v>橋井　健人 (4)</v>
      </c>
      <c r="O426" s="235" t="str">
        <f t="shared" si="19"/>
        <v>Kento HASHII (98)</v>
      </c>
      <c r="P426" s="117"/>
    </row>
    <row r="427" spans="1:16" x14ac:dyDescent="0.15">
      <c r="A427" s="111">
        <v>428</v>
      </c>
      <c r="B427" s="111" t="s">
        <v>2043</v>
      </c>
      <c r="C427" s="111">
        <v>492522</v>
      </c>
      <c r="D427" s="111" t="s">
        <v>112</v>
      </c>
      <c r="E427" s="111">
        <v>26</v>
      </c>
      <c r="F427" s="111" t="s">
        <v>4756</v>
      </c>
      <c r="G427" s="111" t="s">
        <v>800</v>
      </c>
      <c r="H427" s="111" t="s">
        <v>4757</v>
      </c>
      <c r="I427" s="111" t="s">
        <v>8148</v>
      </c>
      <c r="J427" s="111" t="s">
        <v>8703</v>
      </c>
      <c r="K427" s="111" t="s">
        <v>7501</v>
      </c>
      <c r="L427" s="111" t="s">
        <v>8704</v>
      </c>
      <c r="M427" s="235" t="str">
        <f t="shared" si="20"/>
        <v>98</v>
      </c>
      <c r="N427" s="235" t="str">
        <f t="shared" si="18"/>
        <v>橋本　拓磨 (4)</v>
      </c>
      <c r="O427" s="235" t="str">
        <f t="shared" si="19"/>
        <v>Takuma HASHIMOTO (98)</v>
      </c>
      <c r="P427" s="117"/>
    </row>
    <row r="428" spans="1:16" x14ac:dyDescent="0.15">
      <c r="A428" s="111">
        <v>429</v>
      </c>
      <c r="B428" s="111" t="s">
        <v>2043</v>
      </c>
      <c r="C428" s="111">
        <v>492522</v>
      </c>
      <c r="D428" s="111" t="s">
        <v>112</v>
      </c>
      <c r="E428" s="111">
        <v>26</v>
      </c>
      <c r="F428" s="111" t="s">
        <v>4759</v>
      </c>
      <c r="G428" s="111" t="s">
        <v>801</v>
      </c>
      <c r="H428" s="111" t="s">
        <v>4760</v>
      </c>
      <c r="I428" s="111" t="s">
        <v>8705</v>
      </c>
      <c r="J428" s="111" t="s">
        <v>7677</v>
      </c>
      <c r="K428" s="111" t="s">
        <v>7494</v>
      </c>
      <c r="L428" s="111" t="s">
        <v>8706</v>
      </c>
      <c r="M428" s="235" t="str">
        <f t="shared" si="20"/>
        <v>98</v>
      </c>
      <c r="N428" s="235" t="str">
        <f t="shared" si="18"/>
        <v>早草　雄大 (4)</v>
      </c>
      <c r="O428" s="235" t="str">
        <f t="shared" si="19"/>
        <v>Yudai HAYAKUSA (98)</v>
      </c>
      <c r="P428" s="117"/>
    </row>
    <row r="429" spans="1:16" x14ac:dyDescent="0.15">
      <c r="A429" s="111">
        <v>430</v>
      </c>
      <c r="B429" s="111" t="s">
        <v>2043</v>
      </c>
      <c r="C429" s="111">
        <v>492522</v>
      </c>
      <c r="D429" s="111" t="s">
        <v>112</v>
      </c>
      <c r="E429" s="111">
        <v>26</v>
      </c>
      <c r="F429" s="111" t="s">
        <v>4761</v>
      </c>
      <c r="G429" s="111" t="s">
        <v>802</v>
      </c>
      <c r="H429" s="111" t="s">
        <v>1679</v>
      </c>
      <c r="I429" s="111" t="s">
        <v>8707</v>
      </c>
      <c r="J429" s="111" t="s">
        <v>8708</v>
      </c>
      <c r="K429" s="111" t="s">
        <v>7494</v>
      </c>
      <c r="L429" s="111" t="s">
        <v>8709</v>
      </c>
      <c r="M429" s="235" t="str">
        <f t="shared" si="20"/>
        <v>98</v>
      </c>
      <c r="N429" s="235" t="str">
        <f t="shared" si="18"/>
        <v>藤平　直輝 (4)</v>
      </c>
      <c r="O429" s="235" t="str">
        <f t="shared" si="19"/>
        <v>Naoki FUJIHIRA (98)</v>
      </c>
      <c r="P429" s="117"/>
    </row>
    <row r="430" spans="1:16" x14ac:dyDescent="0.15">
      <c r="A430" s="111">
        <v>431</v>
      </c>
      <c r="B430" s="111" t="s">
        <v>2043</v>
      </c>
      <c r="C430" s="111">
        <v>492522</v>
      </c>
      <c r="D430" s="111" t="s">
        <v>112</v>
      </c>
      <c r="E430" s="111">
        <v>25</v>
      </c>
      <c r="F430" s="111" t="s">
        <v>4762</v>
      </c>
      <c r="G430" s="111" t="s">
        <v>809</v>
      </c>
      <c r="H430" s="111" t="s">
        <v>4763</v>
      </c>
      <c r="I430" s="111" t="s">
        <v>8710</v>
      </c>
      <c r="J430" s="111" t="s">
        <v>8711</v>
      </c>
      <c r="K430" s="111" t="s">
        <v>7494</v>
      </c>
      <c r="L430" s="111" t="s">
        <v>8712</v>
      </c>
      <c r="M430" s="235" t="str">
        <f t="shared" si="20"/>
        <v>99</v>
      </c>
      <c r="N430" s="235" t="str">
        <f t="shared" si="18"/>
        <v>古谷　一磨 (4)</v>
      </c>
      <c r="O430" s="235" t="str">
        <f t="shared" si="19"/>
        <v>Kazuma FURUTANI (99)</v>
      </c>
      <c r="P430" s="117"/>
    </row>
    <row r="431" spans="1:16" x14ac:dyDescent="0.15">
      <c r="A431" s="111">
        <v>432</v>
      </c>
      <c r="B431" s="111" t="s">
        <v>2043</v>
      </c>
      <c r="C431" s="111">
        <v>492522</v>
      </c>
      <c r="D431" s="111" t="s">
        <v>112</v>
      </c>
      <c r="E431" s="111">
        <v>25</v>
      </c>
      <c r="F431" s="111" t="s">
        <v>4764</v>
      </c>
      <c r="G431" s="111" t="s">
        <v>808</v>
      </c>
      <c r="H431" s="111" t="s">
        <v>2921</v>
      </c>
      <c r="I431" s="111" t="s">
        <v>8713</v>
      </c>
      <c r="J431" s="111" t="s">
        <v>8714</v>
      </c>
      <c r="K431" s="111" t="s">
        <v>7516</v>
      </c>
      <c r="L431" s="111" t="s">
        <v>8715</v>
      </c>
      <c r="M431" s="235" t="str">
        <f t="shared" si="20"/>
        <v>98</v>
      </c>
      <c r="N431" s="235" t="str">
        <f t="shared" si="18"/>
        <v>松井　湊 (4)</v>
      </c>
      <c r="O431" s="235" t="str">
        <f t="shared" si="19"/>
        <v>Minato MATSUI (98)</v>
      </c>
      <c r="P431" s="117"/>
    </row>
    <row r="432" spans="1:16" x14ac:dyDescent="0.15">
      <c r="A432" s="111">
        <v>433</v>
      </c>
      <c r="B432" s="111" t="s">
        <v>2043</v>
      </c>
      <c r="C432" s="111">
        <v>492522</v>
      </c>
      <c r="D432" s="111" t="s">
        <v>112</v>
      </c>
      <c r="E432" s="111">
        <v>28</v>
      </c>
      <c r="F432" s="111" t="s">
        <v>4765</v>
      </c>
      <c r="G432" s="111" t="s">
        <v>786</v>
      </c>
      <c r="H432" s="111" t="s">
        <v>3941</v>
      </c>
      <c r="I432" s="111" t="s">
        <v>8171</v>
      </c>
      <c r="J432" s="111" t="s">
        <v>7925</v>
      </c>
      <c r="K432" s="111" t="s">
        <v>7490</v>
      </c>
      <c r="L432" s="111" t="s">
        <v>8716</v>
      </c>
      <c r="M432" s="235" t="str">
        <f t="shared" si="20"/>
        <v>98</v>
      </c>
      <c r="N432" s="235" t="str">
        <f t="shared" si="18"/>
        <v>松本　海人 (4)</v>
      </c>
      <c r="O432" s="235" t="str">
        <f t="shared" si="19"/>
        <v>Kaito MATSUMOTO (98)</v>
      </c>
      <c r="P432" s="117"/>
    </row>
    <row r="433" spans="1:16" x14ac:dyDescent="0.15">
      <c r="A433" s="111">
        <v>434</v>
      </c>
      <c r="B433" s="111" t="s">
        <v>2043</v>
      </c>
      <c r="C433" s="111">
        <v>492522</v>
      </c>
      <c r="D433" s="111" t="s">
        <v>112</v>
      </c>
      <c r="E433" s="111">
        <v>27</v>
      </c>
      <c r="F433" s="111" t="s">
        <v>4766</v>
      </c>
      <c r="G433" s="111" t="s">
        <v>803</v>
      </c>
      <c r="H433" s="111" t="s">
        <v>2800</v>
      </c>
      <c r="I433" s="111" t="s">
        <v>8717</v>
      </c>
      <c r="J433" s="111" t="s">
        <v>8051</v>
      </c>
      <c r="K433" s="111" t="s">
        <v>7490</v>
      </c>
      <c r="L433" s="111" t="s">
        <v>8718</v>
      </c>
      <c r="M433" s="235" t="str">
        <f t="shared" si="20"/>
        <v>98</v>
      </c>
      <c r="N433" s="235" t="str">
        <f t="shared" si="18"/>
        <v>宮崎　勇樹 (4)</v>
      </c>
      <c r="O433" s="235" t="str">
        <f t="shared" si="19"/>
        <v>Yuki MIYAZAKI (98)</v>
      </c>
      <c r="P433" s="117"/>
    </row>
    <row r="434" spans="1:16" x14ac:dyDescent="0.15">
      <c r="A434" s="111">
        <v>435</v>
      </c>
      <c r="B434" s="111" t="s">
        <v>2043</v>
      </c>
      <c r="C434" s="111">
        <v>492522</v>
      </c>
      <c r="D434" s="111" t="s">
        <v>112</v>
      </c>
      <c r="E434" s="111">
        <v>26</v>
      </c>
      <c r="F434" s="111" t="s">
        <v>4767</v>
      </c>
      <c r="G434" s="111" t="s">
        <v>804</v>
      </c>
      <c r="H434" s="111" t="s">
        <v>4768</v>
      </c>
      <c r="I434" s="111" t="s">
        <v>8017</v>
      </c>
      <c r="J434" s="111" t="s">
        <v>7868</v>
      </c>
      <c r="K434" s="111" t="s">
        <v>7490</v>
      </c>
      <c r="L434" s="111" t="s">
        <v>8719</v>
      </c>
      <c r="M434" s="235" t="str">
        <f t="shared" si="20"/>
        <v>99</v>
      </c>
      <c r="N434" s="235" t="str">
        <f t="shared" si="18"/>
        <v>山田　有亮 (4)</v>
      </c>
      <c r="O434" s="235" t="str">
        <f t="shared" si="19"/>
        <v>Yusuke YAMADA (99)</v>
      </c>
      <c r="P434" s="117"/>
    </row>
    <row r="435" spans="1:16" x14ac:dyDescent="0.15">
      <c r="A435" s="111">
        <v>436</v>
      </c>
      <c r="B435" s="111" t="s">
        <v>2043</v>
      </c>
      <c r="C435" s="111">
        <v>492522</v>
      </c>
      <c r="D435" s="111" t="s">
        <v>112</v>
      </c>
      <c r="E435" s="111">
        <v>25</v>
      </c>
      <c r="F435" s="111" t="s">
        <v>4769</v>
      </c>
      <c r="G435" s="111" t="s">
        <v>815</v>
      </c>
      <c r="H435" s="111" t="s">
        <v>4770</v>
      </c>
      <c r="I435" s="111" t="s">
        <v>8720</v>
      </c>
      <c r="J435" s="111" t="s">
        <v>8721</v>
      </c>
      <c r="K435" s="111" t="s">
        <v>7490</v>
      </c>
      <c r="L435" s="111" t="s">
        <v>8722</v>
      </c>
      <c r="M435" s="235" t="str">
        <f t="shared" si="20"/>
        <v>98</v>
      </c>
      <c r="N435" s="235" t="str">
        <f t="shared" si="18"/>
        <v>山本　純平 (4)</v>
      </c>
      <c r="O435" s="235" t="str">
        <f t="shared" si="19"/>
        <v>Jumpei YAMAMOTO (98)</v>
      </c>
      <c r="P435" s="117"/>
    </row>
    <row r="436" spans="1:16" x14ac:dyDescent="0.15">
      <c r="A436" s="111">
        <v>437</v>
      </c>
      <c r="B436" s="111" t="s">
        <v>2043</v>
      </c>
      <c r="C436" s="111">
        <v>492522</v>
      </c>
      <c r="D436" s="111" t="s">
        <v>112</v>
      </c>
      <c r="E436" s="111">
        <v>29</v>
      </c>
      <c r="F436" s="111" t="s">
        <v>4771</v>
      </c>
      <c r="G436" s="111" t="s">
        <v>805</v>
      </c>
      <c r="H436" s="111" t="s">
        <v>3945</v>
      </c>
      <c r="I436" s="111" t="s">
        <v>8723</v>
      </c>
      <c r="J436" s="111" t="s">
        <v>8724</v>
      </c>
      <c r="K436" s="111" t="s">
        <v>7516</v>
      </c>
      <c r="L436" s="111" t="s">
        <v>8725</v>
      </c>
      <c r="M436" s="235" t="str">
        <f t="shared" si="20"/>
        <v>98</v>
      </c>
      <c r="N436" s="235" t="str">
        <f t="shared" si="18"/>
        <v>吉岡　慧 (4)</v>
      </c>
      <c r="O436" s="235" t="str">
        <f t="shared" si="19"/>
        <v>Satoi YOSHIOKA (98)</v>
      </c>
      <c r="P436" s="117"/>
    </row>
    <row r="437" spans="1:16" x14ac:dyDescent="0.15">
      <c r="A437" s="111">
        <v>438</v>
      </c>
      <c r="B437" s="111" t="s">
        <v>2043</v>
      </c>
      <c r="C437" s="111">
        <v>492522</v>
      </c>
      <c r="D437" s="111" t="s">
        <v>112</v>
      </c>
      <c r="E437" s="111">
        <v>29</v>
      </c>
      <c r="F437" s="111" t="s">
        <v>4772</v>
      </c>
      <c r="G437" s="111" t="s">
        <v>806</v>
      </c>
      <c r="H437" s="111" t="s">
        <v>4773</v>
      </c>
      <c r="I437" s="111" t="s">
        <v>8726</v>
      </c>
      <c r="J437" s="111" t="s">
        <v>8727</v>
      </c>
      <c r="K437" s="111" t="s">
        <v>7501</v>
      </c>
      <c r="L437" s="111" t="s">
        <v>8728</v>
      </c>
      <c r="M437" s="235" t="str">
        <f t="shared" si="20"/>
        <v>99</v>
      </c>
      <c r="N437" s="235" t="str">
        <f t="shared" si="18"/>
        <v>吉岡　大樹 (4)</v>
      </c>
      <c r="O437" s="235" t="str">
        <f t="shared" si="19"/>
        <v>Daiju YOSHIOKA (99)</v>
      </c>
      <c r="P437" s="117"/>
    </row>
    <row r="438" spans="1:16" x14ac:dyDescent="0.15">
      <c r="A438" s="111">
        <v>439</v>
      </c>
      <c r="B438" s="111" t="s">
        <v>2043</v>
      </c>
      <c r="C438" s="111">
        <v>492522</v>
      </c>
      <c r="D438" s="111" t="s">
        <v>112</v>
      </c>
      <c r="E438" s="111">
        <v>25</v>
      </c>
      <c r="F438" s="111" t="s">
        <v>4774</v>
      </c>
      <c r="G438" s="111" t="s">
        <v>807</v>
      </c>
      <c r="H438" s="111" t="s">
        <v>4775</v>
      </c>
      <c r="I438" s="111" t="s">
        <v>8729</v>
      </c>
      <c r="J438" s="111" t="s">
        <v>8730</v>
      </c>
      <c r="K438" s="111" t="s">
        <v>7501</v>
      </c>
      <c r="L438" s="111" t="s">
        <v>8731</v>
      </c>
      <c r="M438" s="235" t="str">
        <f t="shared" si="20"/>
        <v>98</v>
      </c>
      <c r="N438" s="235" t="str">
        <f t="shared" si="18"/>
        <v>吉川　寿希 (4)</v>
      </c>
      <c r="O438" s="235" t="str">
        <f t="shared" si="19"/>
        <v>Toshiki YOSHIKAWA (98)</v>
      </c>
      <c r="P438" s="117"/>
    </row>
    <row r="439" spans="1:16" x14ac:dyDescent="0.15">
      <c r="A439" s="111">
        <v>440</v>
      </c>
      <c r="B439" s="111" t="s">
        <v>2043</v>
      </c>
      <c r="C439" s="111">
        <v>492522</v>
      </c>
      <c r="D439" s="111" t="s">
        <v>112</v>
      </c>
      <c r="E439" s="111">
        <v>25</v>
      </c>
      <c r="F439" s="111" t="s">
        <v>4776</v>
      </c>
      <c r="G439" s="111" t="s">
        <v>816</v>
      </c>
      <c r="H439" s="111" t="s">
        <v>4777</v>
      </c>
      <c r="I439" s="111" t="s">
        <v>8732</v>
      </c>
      <c r="J439" s="111" t="s">
        <v>8733</v>
      </c>
      <c r="K439" s="111" t="s">
        <v>7872</v>
      </c>
      <c r="L439" s="111" t="s">
        <v>8734</v>
      </c>
      <c r="M439" s="235" t="str">
        <f t="shared" si="20"/>
        <v>98</v>
      </c>
      <c r="N439" s="235" t="str">
        <f t="shared" si="18"/>
        <v>若林　広大 (4)</v>
      </c>
      <c r="O439" s="235" t="str">
        <f t="shared" si="19"/>
        <v>Kodai WAKABAYASHI (98)</v>
      </c>
      <c r="P439" s="117"/>
    </row>
    <row r="440" spans="1:16" x14ac:dyDescent="0.15">
      <c r="A440" s="111">
        <v>441</v>
      </c>
      <c r="B440" s="111" t="s">
        <v>2043</v>
      </c>
      <c r="C440" s="111">
        <v>492522</v>
      </c>
      <c r="D440" s="111" t="s">
        <v>131</v>
      </c>
      <c r="E440" s="111">
        <v>25</v>
      </c>
      <c r="F440" s="111" t="s">
        <v>4778</v>
      </c>
      <c r="G440" s="111" t="s">
        <v>4779</v>
      </c>
      <c r="H440" s="111" t="s">
        <v>2055</v>
      </c>
      <c r="I440" s="111" t="s">
        <v>8735</v>
      </c>
      <c r="J440" s="111" t="s">
        <v>8736</v>
      </c>
      <c r="K440" s="111" t="s">
        <v>7872</v>
      </c>
      <c r="L440" s="111" t="s">
        <v>8737</v>
      </c>
      <c r="M440" s="235" t="str">
        <f t="shared" si="20"/>
        <v>00</v>
      </c>
      <c r="N440" s="235" t="str">
        <f t="shared" si="18"/>
        <v>芦田　英太 (3)</v>
      </c>
      <c r="O440" s="235" t="str">
        <f t="shared" si="19"/>
        <v>Eita ASHIDA (00)</v>
      </c>
      <c r="P440" s="117"/>
    </row>
    <row r="441" spans="1:16" x14ac:dyDescent="0.15">
      <c r="A441" s="111">
        <v>442</v>
      </c>
      <c r="B441" s="111" t="s">
        <v>2043</v>
      </c>
      <c r="C441" s="111">
        <v>492522</v>
      </c>
      <c r="D441" s="111" t="s">
        <v>131</v>
      </c>
      <c r="E441" s="111">
        <v>25</v>
      </c>
      <c r="F441" s="111" t="s">
        <v>4780</v>
      </c>
      <c r="G441" s="111" t="s">
        <v>4781</v>
      </c>
      <c r="H441" s="111" t="s">
        <v>4782</v>
      </c>
      <c r="I441" s="111" t="s">
        <v>8738</v>
      </c>
      <c r="J441" s="111" t="s">
        <v>8739</v>
      </c>
      <c r="K441" s="111" t="s">
        <v>7516</v>
      </c>
      <c r="L441" s="111" t="s">
        <v>8740</v>
      </c>
      <c r="M441" s="235" t="str">
        <f t="shared" si="20"/>
        <v>99</v>
      </c>
      <c r="N441" s="235" t="str">
        <f t="shared" si="18"/>
        <v>池内　宏希 (3)</v>
      </c>
      <c r="O441" s="235" t="str">
        <f t="shared" si="19"/>
        <v>Hiroki IKEUCHI (99)</v>
      </c>
      <c r="P441" s="117"/>
    </row>
    <row r="442" spans="1:16" x14ac:dyDescent="0.15">
      <c r="A442" s="111">
        <v>443</v>
      </c>
      <c r="B442" s="111" t="s">
        <v>2043</v>
      </c>
      <c r="C442" s="111">
        <v>492522</v>
      </c>
      <c r="D442" s="111" t="s">
        <v>131</v>
      </c>
      <c r="E442" s="111">
        <v>25</v>
      </c>
      <c r="F442" s="111" t="s">
        <v>4783</v>
      </c>
      <c r="G442" s="111" t="s">
        <v>4784</v>
      </c>
      <c r="H442" s="111" t="s">
        <v>4785</v>
      </c>
      <c r="I442" s="111" t="s">
        <v>8741</v>
      </c>
      <c r="J442" s="111" t="s">
        <v>8742</v>
      </c>
      <c r="K442" s="111" t="s">
        <v>7516</v>
      </c>
      <c r="L442" s="111" t="s">
        <v>8743</v>
      </c>
      <c r="M442" s="235" t="str">
        <f t="shared" si="20"/>
        <v>99</v>
      </c>
      <c r="N442" s="235" t="str">
        <f t="shared" si="18"/>
        <v>池松　利哉 (3)</v>
      </c>
      <c r="O442" s="235" t="str">
        <f t="shared" si="19"/>
        <v>Tosiya IKEMATSU (99)</v>
      </c>
      <c r="P442" s="117"/>
    </row>
    <row r="443" spans="1:16" x14ac:dyDescent="0.15">
      <c r="A443" s="111">
        <v>444</v>
      </c>
      <c r="B443" s="111" t="s">
        <v>2043</v>
      </c>
      <c r="C443" s="111">
        <v>492522</v>
      </c>
      <c r="D443" s="111" t="s">
        <v>131</v>
      </c>
      <c r="E443" s="111">
        <v>25</v>
      </c>
      <c r="F443" s="111" t="s">
        <v>4786</v>
      </c>
      <c r="G443" s="111" t="s">
        <v>4787</v>
      </c>
      <c r="H443" s="111" t="s">
        <v>4788</v>
      </c>
      <c r="I443" s="111" t="s">
        <v>8744</v>
      </c>
      <c r="J443" s="111" t="s">
        <v>8745</v>
      </c>
      <c r="K443" s="111" t="s">
        <v>7516</v>
      </c>
      <c r="L443" s="111" t="s">
        <v>8746</v>
      </c>
      <c r="M443" s="235" t="str">
        <f t="shared" si="20"/>
        <v>99</v>
      </c>
      <c r="N443" s="235" t="str">
        <f t="shared" si="18"/>
        <v>今別府　蛍水 (3)</v>
      </c>
      <c r="O443" s="235" t="str">
        <f t="shared" si="19"/>
        <v>Keisui IMABEPPU (99)</v>
      </c>
      <c r="P443" s="117"/>
    </row>
    <row r="444" spans="1:16" x14ac:dyDescent="0.15">
      <c r="A444" s="111">
        <v>445</v>
      </c>
      <c r="B444" s="111" t="s">
        <v>2043</v>
      </c>
      <c r="C444" s="111">
        <v>492522</v>
      </c>
      <c r="D444" s="111" t="s">
        <v>131</v>
      </c>
      <c r="E444" s="111">
        <v>25</v>
      </c>
      <c r="F444" s="111" t="s">
        <v>4789</v>
      </c>
      <c r="G444" s="111" t="s">
        <v>4790</v>
      </c>
      <c r="H444" s="111" t="s">
        <v>4791</v>
      </c>
      <c r="I444" s="111" t="s">
        <v>8747</v>
      </c>
      <c r="J444" s="111" t="s">
        <v>8094</v>
      </c>
      <c r="K444" s="111" t="s">
        <v>7501</v>
      </c>
      <c r="L444" s="111" t="s">
        <v>8748</v>
      </c>
      <c r="M444" s="235" t="str">
        <f t="shared" si="20"/>
        <v>00</v>
      </c>
      <c r="N444" s="235" t="str">
        <f t="shared" si="18"/>
        <v>植松　雄輔 (3)</v>
      </c>
      <c r="O444" s="235" t="str">
        <f t="shared" si="19"/>
        <v>Yusuke UEMATSU (00)</v>
      </c>
      <c r="P444" s="117"/>
    </row>
    <row r="445" spans="1:16" x14ac:dyDescent="0.15">
      <c r="A445" s="111">
        <v>446</v>
      </c>
      <c r="B445" s="111" t="s">
        <v>2043</v>
      </c>
      <c r="C445" s="111">
        <v>492522</v>
      </c>
      <c r="D445" s="111" t="s">
        <v>131</v>
      </c>
      <c r="E445" s="111">
        <v>24</v>
      </c>
      <c r="F445" s="111" t="s">
        <v>4792</v>
      </c>
      <c r="G445" s="111" t="s">
        <v>4793</v>
      </c>
      <c r="H445" s="111" t="s">
        <v>4794</v>
      </c>
      <c r="I445" s="111" t="s">
        <v>8749</v>
      </c>
      <c r="J445" s="111" t="s">
        <v>8750</v>
      </c>
      <c r="K445" s="111" t="s">
        <v>7606</v>
      </c>
      <c r="L445" s="111" t="s">
        <v>8751</v>
      </c>
      <c r="M445" s="235" t="str">
        <f t="shared" si="20"/>
        <v>00</v>
      </c>
      <c r="N445" s="235" t="str">
        <f t="shared" si="18"/>
        <v>臼井　皓哉 (3)</v>
      </c>
      <c r="O445" s="235" t="str">
        <f t="shared" si="19"/>
        <v>Hiroya USUI (00)</v>
      </c>
      <c r="P445" s="117"/>
    </row>
    <row r="446" spans="1:16" x14ac:dyDescent="0.15">
      <c r="A446" s="111">
        <v>447</v>
      </c>
      <c r="B446" s="111" t="s">
        <v>2043</v>
      </c>
      <c r="C446" s="111">
        <v>492522</v>
      </c>
      <c r="D446" s="111" t="s">
        <v>131</v>
      </c>
      <c r="E446" s="111">
        <v>25</v>
      </c>
      <c r="F446" s="111" t="s">
        <v>4795</v>
      </c>
      <c r="G446" s="111" t="s">
        <v>4796</v>
      </c>
      <c r="H446" s="111" t="s">
        <v>4797</v>
      </c>
      <c r="I446" s="111" t="s">
        <v>8753</v>
      </c>
      <c r="J446" s="111" t="s">
        <v>8754</v>
      </c>
      <c r="K446" s="111" t="s">
        <v>7490</v>
      </c>
      <c r="L446" s="111" t="s">
        <v>8755</v>
      </c>
      <c r="M446" s="235" t="str">
        <f t="shared" si="20"/>
        <v>99</v>
      </c>
      <c r="N446" s="235" t="str">
        <f t="shared" si="18"/>
        <v>大谷　幹 (3)</v>
      </c>
      <c r="O446" s="235" t="str">
        <f t="shared" si="19"/>
        <v>Motoki OTANI (99)</v>
      </c>
      <c r="P446" s="117"/>
    </row>
    <row r="447" spans="1:16" x14ac:dyDescent="0.15">
      <c r="A447" s="111">
        <v>448</v>
      </c>
      <c r="B447" s="111" t="s">
        <v>2043</v>
      </c>
      <c r="C447" s="111">
        <v>492522</v>
      </c>
      <c r="D447" s="111" t="s">
        <v>131</v>
      </c>
      <c r="E447" s="111">
        <v>25</v>
      </c>
      <c r="F447" s="111" t="s">
        <v>4798</v>
      </c>
      <c r="G447" s="111" t="s">
        <v>4799</v>
      </c>
      <c r="H447" s="111" t="s">
        <v>4428</v>
      </c>
      <c r="I447" s="111" t="s">
        <v>8756</v>
      </c>
      <c r="J447" s="111" t="s">
        <v>8757</v>
      </c>
      <c r="K447" s="111" t="s">
        <v>7490</v>
      </c>
      <c r="L447" s="111" t="s">
        <v>8758</v>
      </c>
      <c r="M447" s="235" t="str">
        <f t="shared" si="20"/>
        <v>99</v>
      </c>
      <c r="N447" s="235" t="str">
        <f t="shared" si="18"/>
        <v>岡田　真拓 (3)</v>
      </c>
      <c r="O447" s="235" t="str">
        <f t="shared" si="19"/>
        <v>Mahiro OKADA (99)</v>
      </c>
      <c r="P447" s="117"/>
    </row>
    <row r="448" spans="1:16" x14ac:dyDescent="0.15">
      <c r="A448" s="111">
        <v>449</v>
      </c>
      <c r="B448" s="111" t="s">
        <v>2043</v>
      </c>
      <c r="C448" s="111">
        <v>492522</v>
      </c>
      <c r="D448" s="111" t="s">
        <v>131</v>
      </c>
      <c r="E448" s="111">
        <v>38</v>
      </c>
      <c r="F448" s="111" t="s">
        <v>4800</v>
      </c>
      <c r="G448" s="111" t="s">
        <v>4801</v>
      </c>
      <c r="H448" s="111" t="s">
        <v>2716</v>
      </c>
      <c r="I448" s="111" t="s">
        <v>8759</v>
      </c>
      <c r="J448" s="111" t="s">
        <v>7822</v>
      </c>
      <c r="K448" s="111" t="s">
        <v>7516</v>
      </c>
      <c r="L448" s="111" t="s">
        <v>8760</v>
      </c>
      <c r="M448" s="235" t="str">
        <f t="shared" si="20"/>
        <v>99</v>
      </c>
      <c r="N448" s="235" t="str">
        <f t="shared" si="18"/>
        <v>門田　光希 (3)</v>
      </c>
      <c r="O448" s="235" t="str">
        <f t="shared" si="19"/>
        <v>Riku KADOTA (99)</v>
      </c>
      <c r="P448" s="117"/>
    </row>
    <row r="449" spans="1:16" x14ac:dyDescent="0.15">
      <c r="A449" s="111">
        <v>450</v>
      </c>
      <c r="B449" s="111" t="s">
        <v>2043</v>
      </c>
      <c r="C449" s="111">
        <v>492522</v>
      </c>
      <c r="D449" s="111" t="s">
        <v>131</v>
      </c>
      <c r="E449" s="111">
        <v>25</v>
      </c>
      <c r="F449" s="111" t="s">
        <v>4802</v>
      </c>
      <c r="G449" s="111" t="s">
        <v>4803</v>
      </c>
      <c r="H449" s="111" t="s">
        <v>2311</v>
      </c>
      <c r="I449" s="111" t="s">
        <v>8761</v>
      </c>
      <c r="J449" s="111" t="s">
        <v>8762</v>
      </c>
      <c r="K449" s="111" t="s">
        <v>7516</v>
      </c>
      <c r="L449" s="111" t="s">
        <v>8763</v>
      </c>
      <c r="M449" s="235" t="str">
        <f t="shared" si="20"/>
        <v>99</v>
      </c>
      <c r="N449" s="235" t="str">
        <f t="shared" si="18"/>
        <v>金井　一平 (3)</v>
      </c>
      <c r="O449" s="235" t="str">
        <f t="shared" si="19"/>
        <v>Ippei KANAI (99)</v>
      </c>
      <c r="P449" s="117"/>
    </row>
    <row r="450" spans="1:16" x14ac:dyDescent="0.15">
      <c r="A450" s="111">
        <v>451</v>
      </c>
      <c r="B450" s="111" t="s">
        <v>2043</v>
      </c>
      <c r="C450" s="111">
        <v>492522</v>
      </c>
      <c r="D450" s="111" t="s">
        <v>131</v>
      </c>
      <c r="E450" s="111">
        <v>25</v>
      </c>
      <c r="F450" s="111" t="s">
        <v>4804</v>
      </c>
      <c r="G450" s="111" t="s">
        <v>4805</v>
      </c>
      <c r="H450" s="111" t="s">
        <v>4806</v>
      </c>
      <c r="I450" s="111" t="s">
        <v>8764</v>
      </c>
      <c r="J450" s="111" t="s">
        <v>8029</v>
      </c>
      <c r="K450" s="111" t="s">
        <v>7516</v>
      </c>
      <c r="L450" s="111" t="s">
        <v>8765</v>
      </c>
      <c r="M450" s="235" t="str">
        <f t="shared" si="20"/>
        <v>99</v>
      </c>
      <c r="N450" s="235" t="str">
        <f t="shared" si="18"/>
        <v>北　大輝 (3)</v>
      </c>
      <c r="O450" s="235" t="str">
        <f t="shared" si="19"/>
        <v>Daiki KITA (99)</v>
      </c>
      <c r="P450" s="117"/>
    </row>
    <row r="451" spans="1:16" x14ac:dyDescent="0.15">
      <c r="A451" s="111">
        <v>452</v>
      </c>
      <c r="B451" s="111" t="s">
        <v>2043</v>
      </c>
      <c r="C451" s="111">
        <v>492522</v>
      </c>
      <c r="D451" s="111" t="s">
        <v>131</v>
      </c>
      <c r="E451" s="111">
        <v>25</v>
      </c>
      <c r="F451" s="111" t="s">
        <v>4807</v>
      </c>
      <c r="G451" s="111" t="s">
        <v>4808</v>
      </c>
      <c r="H451" s="111" t="s">
        <v>3995</v>
      </c>
      <c r="I451" s="111" t="s">
        <v>8766</v>
      </c>
      <c r="J451" s="111" t="s">
        <v>8767</v>
      </c>
      <c r="K451" s="111" t="s">
        <v>7516</v>
      </c>
      <c r="L451" s="111" t="s">
        <v>8768</v>
      </c>
      <c r="M451" s="235" t="str">
        <f t="shared" si="20"/>
        <v>99</v>
      </c>
      <c r="N451" s="235" t="str">
        <f t="shared" ref="N451:N514" si="21">F451&amp;" ("&amp;D451&amp;")"</f>
        <v>高知　真吾 (3)</v>
      </c>
      <c r="O451" s="235" t="str">
        <f t="shared" ref="O451:O514" si="22">J451&amp;" "&amp;I451&amp;" ("&amp;M451&amp;")"</f>
        <v>Shingo KOCHI (99)</v>
      </c>
      <c r="P451" s="117"/>
    </row>
    <row r="452" spans="1:16" x14ac:dyDescent="0.15">
      <c r="A452" s="111">
        <v>453</v>
      </c>
      <c r="B452" s="111" t="s">
        <v>2043</v>
      </c>
      <c r="C452" s="111">
        <v>492522</v>
      </c>
      <c r="D452" s="111" t="s">
        <v>131</v>
      </c>
      <c r="E452" s="111">
        <v>25</v>
      </c>
      <c r="F452" s="111" t="s">
        <v>4809</v>
      </c>
      <c r="G452" s="111" t="s">
        <v>4810</v>
      </c>
      <c r="H452" s="111" t="s">
        <v>4811</v>
      </c>
      <c r="I452" s="111" t="s">
        <v>8769</v>
      </c>
      <c r="J452" s="111" t="s">
        <v>7537</v>
      </c>
      <c r="K452" s="111" t="s">
        <v>7494</v>
      </c>
      <c r="L452" s="111" t="s">
        <v>8770</v>
      </c>
      <c r="M452" s="235" t="str">
        <f t="shared" ref="M452:M515" si="23">LEFT(H452,2)</f>
        <v>00</v>
      </c>
      <c r="N452" s="235" t="str">
        <f t="shared" si="21"/>
        <v>小森　智貴 (3)</v>
      </c>
      <c r="O452" s="235" t="str">
        <f t="shared" si="22"/>
        <v>Tomoki KOMORI (00)</v>
      </c>
      <c r="P452" s="117"/>
    </row>
    <row r="453" spans="1:16" x14ac:dyDescent="0.15">
      <c r="A453" s="111">
        <v>454</v>
      </c>
      <c r="B453" s="111" t="s">
        <v>2043</v>
      </c>
      <c r="C453" s="111">
        <v>492522</v>
      </c>
      <c r="D453" s="111" t="s">
        <v>131</v>
      </c>
      <c r="E453" s="111">
        <v>25</v>
      </c>
      <c r="F453" s="111" t="s">
        <v>4812</v>
      </c>
      <c r="G453" s="111" t="s">
        <v>4813</v>
      </c>
      <c r="H453" s="111" t="s">
        <v>1718</v>
      </c>
      <c r="I453" s="111" t="s">
        <v>8771</v>
      </c>
      <c r="J453" s="111" t="s">
        <v>8772</v>
      </c>
      <c r="K453" s="111" t="s">
        <v>7494</v>
      </c>
      <c r="L453" s="111" t="s">
        <v>8773</v>
      </c>
      <c r="M453" s="235" t="str">
        <f t="shared" si="23"/>
        <v>00</v>
      </c>
      <c r="N453" s="235" t="str">
        <f t="shared" si="21"/>
        <v>近藤　鳳斗 (3)</v>
      </c>
      <c r="O453" s="235" t="str">
        <f t="shared" si="22"/>
        <v>Takato KONDO (00)</v>
      </c>
      <c r="P453" s="117"/>
    </row>
    <row r="454" spans="1:16" x14ac:dyDescent="0.15">
      <c r="A454" s="111">
        <v>455</v>
      </c>
      <c r="B454" s="111" t="s">
        <v>2043</v>
      </c>
      <c r="C454" s="111">
        <v>492522</v>
      </c>
      <c r="D454" s="111" t="s">
        <v>131</v>
      </c>
      <c r="E454" s="111">
        <v>18</v>
      </c>
      <c r="F454" s="111" t="s">
        <v>4814</v>
      </c>
      <c r="G454" s="111" t="s">
        <v>4815</v>
      </c>
      <c r="H454" s="111" t="s">
        <v>2786</v>
      </c>
      <c r="I454" s="111" t="s">
        <v>8774</v>
      </c>
      <c r="J454" s="111" t="s">
        <v>7720</v>
      </c>
      <c r="K454" s="111" t="s">
        <v>7494</v>
      </c>
      <c r="L454" s="111" t="s">
        <v>8775</v>
      </c>
      <c r="M454" s="235" t="str">
        <f t="shared" si="23"/>
        <v>99</v>
      </c>
      <c r="N454" s="235" t="str">
        <f t="shared" si="21"/>
        <v>齊藤　颯汰 (3)</v>
      </c>
      <c r="O454" s="235" t="str">
        <f t="shared" si="22"/>
        <v>Sota SAITO (99)</v>
      </c>
      <c r="P454" s="117"/>
    </row>
    <row r="455" spans="1:16" x14ac:dyDescent="0.15">
      <c r="A455" s="111">
        <v>456</v>
      </c>
      <c r="B455" s="111" t="s">
        <v>2043</v>
      </c>
      <c r="C455" s="111">
        <v>492522</v>
      </c>
      <c r="D455" s="111" t="s">
        <v>131</v>
      </c>
      <c r="E455" s="111">
        <v>25</v>
      </c>
      <c r="F455" s="111" t="s">
        <v>4816</v>
      </c>
      <c r="G455" s="111" t="s">
        <v>4817</v>
      </c>
      <c r="H455" s="111" t="s">
        <v>2852</v>
      </c>
      <c r="I455" s="111" t="s">
        <v>8776</v>
      </c>
      <c r="J455" s="111" t="s">
        <v>8777</v>
      </c>
      <c r="K455" s="111" t="s">
        <v>7494</v>
      </c>
      <c r="L455" s="111" t="s">
        <v>8778</v>
      </c>
      <c r="M455" s="235" t="str">
        <f t="shared" si="23"/>
        <v>99</v>
      </c>
      <c r="N455" s="235" t="str">
        <f t="shared" si="21"/>
        <v>下尾　青空 (3)</v>
      </c>
      <c r="O455" s="235" t="str">
        <f t="shared" si="22"/>
        <v>Seia SHIMO (99)</v>
      </c>
      <c r="P455" s="117"/>
    </row>
    <row r="456" spans="1:16" x14ac:dyDescent="0.15">
      <c r="A456" s="111">
        <v>457</v>
      </c>
      <c r="B456" s="111" t="s">
        <v>2043</v>
      </c>
      <c r="C456" s="111">
        <v>492522</v>
      </c>
      <c r="D456" s="111" t="s">
        <v>131</v>
      </c>
      <c r="E456" s="111">
        <v>27</v>
      </c>
      <c r="F456" s="111" t="s">
        <v>4818</v>
      </c>
      <c r="G456" s="111" t="s">
        <v>491</v>
      </c>
      <c r="H456" s="111" t="s">
        <v>4819</v>
      </c>
      <c r="I456" s="111" t="s">
        <v>8780</v>
      </c>
      <c r="J456" s="111" t="s">
        <v>7528</v>
      </c>
      <c r="K456" s="111" t="s">
        <v>7494</v>
      </c>
      <c r="L456" s="111" t="s">
        <v>8781</v>
      </c>
      <c r="M456" s="235" t="str">
        <f t="shared" si="23"/>
        <v>99</v>
      </c>
      <c r="N456" s="235" t="str">
        <f t="shared" si="21"/>
        <v>鈴木　祐汰 (3)</v>
      </c>
      <c r="O456" s="235" t="str">
        <f t="shared" si="22"/>
        <v>Yuta SUZUKI (99)</v>
      </c>
      <c r="P456" s="117"/>
    </row>
    <row r="457" spans="1:16" x14ac:dyDescent="0.15">
      <c r="A457" s="111">
        <v>458</v>
      </c>
      <c r="B457" s="111" t="s">
        <v>2043</v>
      </c>
      <c r="C457" s="111">
        <v>492522</v>
      </c>
      <c r="D457" s="111" t="s">
        <v>131</v>
      </c>
      <c r="E457" s="111">
        <v>25</v>
      </c>
      <c r="F457" s="111" t="s">
        <v>4820</v>
      </c>
      <c r="G457" s="111" t="s">
        <v>4821</v>
      </c>
      <c r="H457" s="111" t="s">
        <v>4822</v>
      </c>
      <c r="I457" s="111" t="s">
        <v>7693</v>
      </c>
      <c r="J457" s="111" t="s">
        <v>8637</v>
      </c>
      <c r="K457" s="111" t="s">
        <v>7494</v>
      </c>
      <c r="L457" s="111" t="s">
        <v>8782</v>
      </c>
      <c r="M457" s="235" t="str">
        <f t="shared" si="23"/>
        <v>99</v>
      </c>
      <c r="N457" s="235" t="str">
        <f t="shared" si="21"/>
        <v>竹内 蒼真 (3)</v>
      </c>
      <c r="O457" s="235" t="str">
        <f t="shared" si="22"/>
        <v>Soma TAKEUCHI (99)</v>
      </c>
      <c r="P457" s="117"/>
    </row>
    <row r="458" spans="1:16" x14ac:dyDescent="0.15">
      <c r="A458" s="111">
        <v>459</v>
      </c>
      <c r="B458" s="111" t="s">
        <v>2043</v>
      </c>
      <c r="C458" s="111">
        <v>492522</v>
      </c>
      <c r="D458" s="111" t="s">
        <v>131</v>
      </c>
      <c r="E458" s="111">
        <v>27</v>
      </c>
      <c r="F458" s="111" t="s">
        <v>4823</v>
      </c>
      <c r="G458" s="111" t="s">
        <v>4824</v>
      </c>
      <c r="H458" s="111" t="s">
        <v>2996</v>
      </c>
      <c r="I458" s="111" t="s">
        <v>8783</v>
      </c>
      <c r="J458" s="111" t="s">
        <v>8784</v>
      </c>
      <c r="K458" s="111" t="s">
        <v>7494</v>
      </c>
      <c r="L458" s="111" t="s">
        <v>8785</v>
      </c>
      <c r="M458" s="235" t="str">
        <f t="shared" si="23"/>
        <v>99</v>
      </c>
      <c r="N458" s="235" t="str">
        <f t="shared" si="21"/>
        <v>竹下　晟矢 (3)</v>
      </c>
      <c r="O458" s="235" t="str">
        <f t="shared" si="22"/>
        <v>Seiya TAKESHITA (99)</v>
      </c>
      <c r="P458" s="117"/>
    </row>
    <row r="459" spans="1:16" x14ac:dyDescent="0.15">
      <c r="A459" s="111">
        <v>460</v>
      </c>
      <c r="B459" s="111" t="s">
        <v>2043</v>
      </c>
      <c r="C459" s="111">
        <v>492522</v>
      </c>
      <c r="D459" s="111" t="s">
        <v>131</v>
      </c>
      <c r="E459" s="111">
        <v>26</v>
      </c>
      <c r="F459" s="111" t="s">
        <v>4825</v>
      </c>
      <c r="G459" s="111" t="s">
        <v>4826</v>
      </c>
      <c r="H459" s="111" t="s">
        <v>4827</v>
      </c>
      <c r="I459" s="111" t="s">
        <v>8786</v>
      </c>
      <c r="J459" s="111" t="s">
        <v>7560</v>
      </c>
      <c r="K459" s="111" t="s">
        <v>7490</v>
      </c>
      <c r="L459" s="111" t="s">
        <v>8787</v>
      </c>
      <c r="M459" s="235" t="str">
        <f t="shared" si="23"/>
        <v>99</v>
      </c>
      <c r="N459" s="235" t="str">
        <f t="shared" si="21"/>
        <v>千馬　璃久 (3)</v>
      </c>
      <c r="O459" s="235" t="str">
        <f t="shared" si="22"/>
        <v>Riku CHIBA (99)</v>
      </c>
      <c r="P459" s="117"/>
    </row>
    <row r="460" spans="1:16" x14ac:dyDescent="0.15">
      <c r="A460" s="111">
        <v>461</v>
      </c>
      <c r="B460" s="111" t="s">
        <v>2043</v>
      </c>
      <c r="C460" s="111">
        <v>492522</v>
      </c>
      <c r="D460" s="111" t="s">
        <v>131</v>
      </c>
      <c r="E460" s="111">
        <v>29</v>
      </c>
      <c r="F460" s="111" t="s">
        <v>4828</v>
      </c>
      <c r="G460" s="111" t="s">
        <v>4829</v>
      </c>
      <c r="H460" s="111" t="s">
        <v>4417</v>
      </c>
      <c r="I460" s="111" t="s">
        <v>8788</v>
      </c>
      <c r="J460" s="111" t="s">
        <v>8789</v>
      </c>
      <c r="K460" s="111" t="s">
        <v>7490</v>
      </c>
      <c r="L460" s="111" t="s">
        <v>8790</v>
      </c>
      <c r="M460" s="235" t="str">
        <f t="shared" si="23"/>
        <v>00</v>
      </c>
      <c r="N460" s="235" t="str">
        <f t="shared" si="21"/>
        <v>中川　剛史 (3)</v>
      </c>
      <c r="O460" s="235" t="str">
        <f t="shared" si="22"/>
        <v>Tsuyoshi NAKAGAWA (00)</v>
      </c>
      <c r="P460" s="117"/>
    </row>
    <row r="461" spans="1:16" x14ac:dyDescent="0.15">
      <c r="A461" s="111">
        <v>462</v>
      </c>
      <c r="B461" s="111" t="s">
        <v>2043</v>
      </c>
      <c r="C461" s="111">
        <v>492522</v>
      </c>
      <c r="D461" s="111" t="s">
        <v>131</v>
      </c>
      <c r="E461" s="111">
        <v>25</v>
      </c>
      <c r="F461" s="111" t="s">
        <v>4830</v>
      </c>
      <c r="G461" s="111" t="s">
        <v>4831</v>
      </c>
      <c r="H461" s="111" t="s">
        <v>3104</v>
      </c>
      <c r="I461" s="111" t="s">
        <v>8791</v>
      </c>
      <c r="J461" s="111" t="s">
        <v>8344</v>
      </c>
      <c r="K461" s="111" t="s">
        <v>7490</v>
      </c>
      <c r="L461" s="111" t="s">
        <v>8792</v>
      </c>
      <c r="M461" s="235" t="str">
        <f t="shared" si="23"/>
        <v>99</v>
      </c>
      <c r="N461" s="235" t="str">
        <f t="shared" si="21"/>
        <v>長澤　康平 (3)</v>
      </c>
      <c r="O461" s="235" t="str">
        <f t="shared" si="22"/>
        <v>Kohei NAGASAWA (99)</v>
      </c>
      <c r="P461" s="117"/>
    </row>
    <row r="462" spans="1:16" x14ac:dyDescent="0.15">
      <c r="A462" s="111">
        <v>463</v>
      </c>
      <c r="B462" s="111" t="s">
        <v>2043</v>
      </c>
      <c r="C462" s="111">
        <v>492522</v>
      </c>
      <c r="D462" s="111" t="s">
        <v>131</v>
      </c>
      <c r="E462" s="111">
        <v>25</v>
      </c>
      <c r="F462" s="111" t="s">
        <v>4832</v>
      </c>
      <c r="G462" s="111" t="s">
        <v>4833</v>
      </c>
      <c r="H462" s="111" t="s">
        <v>2618</v>
      </c>
      <c r="I462" s="111" t="s">
        <v>8793</v>
      </c>
      <c r="J462" s="111" t="s">
        <v>8794</v>
      </c>
      <c r="K462" s="111" t="s">
        <v>7494</v>
      </c>
      <c r="L462" s="111" t="s">
        <v>8795</v>
      </c>
      <c r="M462" s="235" t="str">
        <f t="shared" si="23"/>
        <v>99</v>
      </c>
      <c r="N462" s="235" t="str">
        <f t="shared" si="21"/>
        <v>滑田　真也 (3)</v>
      </c>
      <c r="O462" s="235" t="str">
        <f t="shared" si="22"/>
        <v>Shinya NAMEDA (99)</v>
      </c>
      <c r="P462" s="117"/>
    </row>
    <row r="463" spans="1:16" x14ac:dyDescent="0.15">
      <c r="A463" s="111">
        <v>464</v>
      </c>
      <c r="B463" s="111" t="s">
        <v>2043</v>
      </c>
      <c r="C463" s="111">
        <v>492522</v>
      </c>
      <c r="D463" s="111" t="s">
        <v>131</v>
      </c>
      <c r="E463" s="111">
        <v>25</v>
      </c>
      <c r="F463" s="111" t="s">
        <v>4834</v>
      </c>
      <c r="G463" s="111" t="s">
        <v>4835</v>
      </c>
      <c r="H463" s="111" t="s">
        <v>4836</v>
      </c>
      <c r="I463" s="111" t="s">
        <v>8797</v>
      </c>
      <c r="J463" s="111" t="s">
        <v>8798</v>
      </c>
      <c r="K463" s="111" t="s">
        <v>7494</v>
      </c>
      <c r="L463" s="111" t="s">
        <v>8799</v>
      </c>
      <c r="M463" s="235" t="str">
        <f t="shared" si="23"/>
        <v>99</v>
      </c>
      <c r="N463" s="235" t="str">
        <f t="shared" si="21"/>
        <v>堀　皇河 (3)</v>
      </c>
      <c r="O463" s="235" t="str">
        <f t="shared" si="22"/>
        <v>Koga HORI (99)</v>
      </c>
      <c r="P463" s="117"/>
    </row>
    <row r="464" spans="1:16" x14ac:dyDescent="0.15">
      <c r="A464" s="111">
        <v>465</v>
      </c>
      <c r="B464" s="111" t="s">
        <v>2043</v>
      </c>
      <c r="C464" s="111">
        <v>492522</v>
      </c>
      <c r="D464" s="111" t="s">
        <v>131</v>
      </c>
      <c r="E464" s="111">
        <v>26</v>
      </c>
      <c r="F464" s="111" t="s">
        <v>4837</v>
      </c>
      <c r="G464" s="111" t="s">
        <v>4838</v>
      </c>
      <c r="H464" s="111" t="s">
        <v>1919</v>
      </c>
      <c r="I464" s="111" t="s">
        <v>8801</v>
      </c>
      <c r="J464" s="111" t="s">
        <v>8048</v>
      </c>
      <c r="K464" s="111" t="s">
        <v>7516</v>
      </c>
      <c r="L464" s="111" t="s">
        <v>8802</v>
      </c>
      <c r="M464" s="235" t="str">
        <f t="shared" si="23"/>
        <v>99</v>
      </c>
      <c r="N464" s="235" t="str">
        <f t="shared" si="21"/>
        <v>牧野　佑亮 (3)</v>
      </c>
      <c r="O464" s="235" t="str">
        <f t="shared" si="22"/>
        <v>Yusuke MAKINO (99)</v>
      </c>
      <c r="P464" s="117"/>
    </row>
    <row r="465" spans="1:16" x14ac:dyDescent="0.15">
      <c r="A465" s="111">
        <v>466</v>
      </c>
      <c r="B465" s="111" t="s">
        <v>2043</v>
      </c>
      <c r="C465" s="111">
        <v>492522</v>
      </c>
      <c r="D465" s="111" t="s">
        <v>131</v>
      </c>
      <c r="E465" s="111">
        <v>27</v>
      </c>
      <c r="F465" s="111" t="s">
        <v>4839</v>
      </c>
      <c r="G465" s="111" t="s">
        <v>4840</v>
      </c>
      <c r="H465" s="111" t="s">
        <v>4841</v>
      </c>
      <c r="I465" s="111" t="s">
        <v>8803</v>
      </c>
      <c r="J465" s="111" t="s">
        <v>8804</v>
      </c>
      <c r="K465" s="111" t="s">
        <v>7501</v>
      </c>
      <c r="L465" s="111" t="s">
        <v>8805</v>
      </c>
      <c r="M465" s="235" t="str">
        <f t="shared" si="23"/>
        <v>00</v>
      </c>
      <c r="N465" s="235" t="str">
        <f t="shared" si="21"/>
        <v>松井　龍弥 (3)</v>
      </c>
      <c r="O465" s="235" t="str">
        <f t="shared" si="22"/>
        <v>Tatsuya MATSUI (00)</v>
      </c>
      <c r="P465" s="117"/>
    </row>
    <row r="466" spans="1:16" x14ac:dyDescent="0.15">
      <c r="A466" s="111">
        <v>467</v>
      </c>
      <c r="B466" s="111" t="s">
        <v>2043</v>
      </c>
      <c r="C466" s="111">
        <v>492522</v>
      </c>
      <c r="D466" s="111" t="s">
        <v>131</v>
      </c>
      <c r="E466" s="111">
        <v>29</v>
      </c>
      <c r="F466" s="111" t="s">
        <v>4842</v>
      </c>
      <c r="G466" s="111" t="s">
        <v>4843</v>
      </c>
      <c r="H466" s="111" t="s">
        <v>4844</v>
      </c>
      <c r="I466" s="111" t="s">
        <v>8806</v>
      </c>
      <c r="J466" s="111" t="s">
        <v>8807</v>
      </c>
      <c r="K466" s="111" t="s">
        <v>7501</v>
      </c>
      <c r="L466" s="111" t="s">
        <v>8808</v>
      </c>
      <c r="M466" s="235" t="str">
        <f t="shared" si="23"/>
        <v>99</v>
      </c>
      <c r="N466" s="235" t="str">
        <f t="shared" si="21"/>
        <v>松田　魁 (3)</v>
      </c>
      <c r="O466" s="235" t="str">
        <f t="shared" si="22"/>
        <v>Kai MATSUDA (99)</v>
      </c>
      <c r="P466" s="117"/>
    </row>
    <row r="467" spans="1:16" x14ac:dyDescent="0.15">
      <c r="A467" s="111">
        <v>468</v>
      </c>
      <c r="B467" s="111" t="s">
        <v>2043</v>
      </c>
      <c r="C467" s="111">
        <v>492522</v>
      </c>
      <c r="D467" s="111" t="s">
        <v>131</v>
      </c>
      <c r="E467" s="111">
        <v>29</v>
      </c>
      <c r="F467" s="111" t="s">
        <v>4845</v>
      </c>
      <c r="G467" s="111" t="s">
        <v>4846</v>
      </c>
      <c r="H467" s="111" t="s">
        <v>4847</v>
      </c>
      <c r="I467" s="111" t="s">
        <v>8809</v>
      </c>
      <c r="J467" s="111" t="s">
        <v>8810</v>
      </c>
      <c r="K467" s="111" t="s">
        <v>7490</v>
      </c>
      <c r="L467" s="111" t="s">
        <v>8811</v>
      </c>
      <c r="M467" s="235" t="str">
        <f t="shared" si="23"/>
        <v>99</v>
      </c>
      <c r="N467" s="235" t="str">
        <f t="shared" si="21"/>
        <v>森村　大樹 (3)</v>
      </c>
      <c r="O467" s="235" t="str">
        <f t="shared" si="22"/>
        <v>Daiki MORIMURA (99)</v>
      </c>
      <c r="P467" s="117"/>
    </row>
    <row r="468" spans="1:16" x14ac:dyDescent="0.15">
      <c r="A468" s="111">
        <v>469</v>
      </c>
      <c r="B468" s="111" t="s">
        <v>2043</v>
      </c>
      <c r="C468" s="111">
        <v>492522</v>
      </c>
      <c r="D468" s="111" t="s">
        <v>131</v>
      </c>
      <c r="E468" s="111">
        <v>25</v>
      </c>
      <c r="F468" s="111" t="s">
        <v>4848</v>
      </c>
      <c r="G468" s="111" t="s">
        <v>4849</v>
      </c>
      <c r="H468" s="111" t="s">
        <v>4850</v>
      </c>
      <c r="I468" s="111" t="s">
        <v>8812</v>
      </c>
      <c r="J468" s="111" t="s">
        <v>8813</v>
      </c>
      <c r="K468" s="111" t="s">
        <v>7490</v>
      </c>
      <c r="L468" s="111" t="s">
        <v>8814</v>
      </c>
      <c r="M468" s="235" t="str">
        <f t="shared" si="23"/>
        <v>00</v>
      </c>
      <c r="N468" s="235" t="str">
        <f t="shared" si="21"/>
        <v>柳原　隼 (3)</v>
      </c>
      <c r="O468" s="235" t="str">
        <f t="shared" si="22"/>
        <v>Hayato YANAGIHARA (00)</v>
      </c>
      <c r="P468" s="117"/>
    </row>
    <row r="469" spans="1:16" x14ac:dyDescent="0.15">
      <c r="A469" s="111">
        <v>470</v>
      </c>
      <c r="B469" s="111" t="s">
        <v>2043</v>
      </c>
      <c r="C469" s="111">
        <v>492522</v>
      </c>
      <c r="D469" s="111" t="s">
        <v>131</v>
      </c>
      <c r="E469" s="111">
        <v>25</v>
      </c>
      <c r="F469" s="111" t="s">
        <v>4851</v>
      </c>
      <c r="G469" s="111" t="s">
        <v>4852</v>
      </c>
      <c r="H469" s="111" t="s">
        <v>4853</v>
      </c>
      <c r="I469" s="111" t="s">
        <v>8815</v>
      </c>
      <c r="J469" s="111" t="s">
        <v>7611</v>
      </c>
      <c r="K469" s="111" t="s">
        <v>7516</v>
      </c>
      <c r="L469" s="111" t="s">
        <v>8816</v>
      </c>
      <c r="M469" s="235" t="str">
        <f t="shared" si="23"/>
        <v>99</v>
      </c>
      <c r="N469" s="235" t="str">
        <f t="shared" si="21"/>
        <v>山形　光太郎 (3)</v>
      </c>
      <c r="O469" s="235" t="str">
        <f t="shared" si="22"/>
        <v>Kotaro YAMAGATA (99)</v>
      </c>
      <c r="P469" s="117"/>
    </row>
    <row r="470" spans="1:16" x14ac:dyDescent="0.15">
      <c r="A470" s="111">
        <v>471</v>
      </c>
      <c r="B470" s="111" t="s">
        <v>2043</v>
      </c>
      <c r="C470" s="111">
        <v>492522</v>
      </c>
      <c r="D470" s="111" t="s">
        <v>131</v>
      </c>
      <c r="E470" s="111">
        <v>25</v>
      </c>
      <c r="F470" s="111" t="s">
        <v>4854</v>
      </c>
      <c r="G470" s="111" t="s">
        <v>4855</v>
      </c>
      <c r="H470" s="111" t="s">
        <v>2978</v>
      </c>
      <c r="I470" s="111" t="s">
        <v>8817</v>
      </c>
      <c r="J470" s="111" t="s">
        <v>8818</v>
      </c>
      <c r="K470" s="111" t="s">
        <v>7516</v>
      </c>
      <c r="L470" s="111" t="s">
        <v>8819</v>
      </c>
      <c r="M470" s="235" t="str">
        <f t="shared" si="23"/>
        <v>00</v>
      </c>
      <c r="N470" s="235" t="str">
        <f t="shared" si="21"/>
        <v>山田　翔大 (3)</v>
      </c>
      <c r="O470" s="235" t="str">
        <f t="shared" si="22"/>
        <v>Shota YAMADA (00)</v>
      </c>
      <c r="P470" s="117"/>
    </row>
    <row r="471" spans="1:16" x14ac:dyDescent="0.15">
      <c r="A471" s="111">
        <v>472</v>
      </c>
      <c r="B471" s="111" t="s">
        <v>2043</v>
      </c>
      <c r="C471" s="111">
        <v>492522</v>
      </c>
      <c r="D471" s="111" t="s">
        <v>131</v>
      </c>
      <c r="E471" s="111">
        <v>26</v>
      </c>
      <c r="F471" s="111" t="s">
        <v>4856</v>
      </c>
      <c r="G471" s="111" t="s">
        <v>4857</v>
      </c>
      <c r="H471" s="111" t="s">
        <v>2343</v>
      </c>
      <c r="I471" s="111" t="s">
        <v>8820</v>
      </c>
      <c r="J471" s="111" t="s">
        <v>8821</v>
      </c>
      <c r="K471" s="111" t="s">
        <v>7482</v>
      </c>
      <c r="L471" s="111" t="s">
        <v>8822</v>
      </c>
      <c r="M471" s="235" t="str">
        <f t="shared" si="23"/>
        <v>99</v>
      </c>
      <c r="N471" s="235" t="str">
        <f t="shared" si="21"/>
        <v>山本　佑貴 (3)</v>
      </c>
      <c r="O471" s="235" t="str">
        <f t="shared" si="22"/>
        <v>Yuki YAMAMOTO (99)</v>
      </c>
      <c r="P471" s="117"/>
    </row>
    <row r="472" spans="1:16" x14ac:dyDescent="0.15">
      <c r="A472" s="111">
        <v>473</v>
      </c>
      <c r="B472" s="111" t="s">
        <v>2043</v>
      </c>
      <c r="C472" s="111">
        <v>492522</v>
      </c>
      <c r="D472" s="111" t="s">
        <v>131</v>
      </c>
      <c r="E472" s="111">
        <v>18</v>
      </c>
      <c r="F472" s="111" t="s">
        <v>4858</v>
      </c>
      <c r="G472" s="111" t="s">
        <v>4857</v>
      </c>
      <c r="H472" s="111" t="s">
        <v>2417</v>
      </c>
      <c r="I472" s="111" t="s">
        <v>8820</v>
      </c>
      <c r="J472" s="111" t="s">
        <v>8821</v>
      </c>
      <c r="K472" s="111" t="s">
        <v>7482</v>
      </c>
      <c r="L472" s="111" t="s">
        <v>8823</v>
      </c>
      <c r="M472" s="235" t="str">
        <f t="shared" si="23"/>
        <v>99</v>
      </c>
      <c r="N472" s="235" t="str">
        <f t="shared" si="21"/>
        <v>山本　侑希 (3)</v>
      </c>
      <c r="O472" s="235" t="str">
        <f t="shared" si="22"/>
        <v>Yuki YAMAMOTO (99)</v>
      </c>
      <c r="P472" s="117"/>
    </row>
    <row r="473" spans="1:16" x14ac:dyDescent="0.15">
      <c r="A473" s="111">
        <v>474</v>
      </c>
      <c r="B473" s="111" t="s">
        <v>2043</v>
      </c>
      <c r="C473" s="111">
        <v>492522</v>
      </c>
      <c r="D473" s="111" t="s">
        <v>131</v>
      </c>
      <c r="E473" s="111">
        <v>25</v>
      </c>
      <c r="F473" s="111" t="s">
        <v>4859</v>
      </c>
      <c r="G473" s="111" t="s">
        <v>4860</v>
      </c>
      <c r="H473" s="111" t="s">
        <v>4861</v>
      </c>
      <c r="I473" s="111" t="s">
        <v>8824</v>
      </c>
      <c r="J473" s="111" t="s">
        <v>8825</v>
      </c>
      <c r="K473" s="111" t="s">
        <v>7482</v>
      </c>
      <c r="L473" s="111" t="s">
        <v>8826</v>
      </c>
      <c r="M473" s="235" t="str">
        <f t="shared" si="23"/>
        <v>99</v>
      </c>
      <c r="N473" s="235" t="str">
        <f t="shared" si="21"/>
        <v>渡邊　皓基 (3)</v>
      </c>
      <c r="O473" s="235" t="str">
        <f t="shared" si="22"/>
        <v>Koki WATANABE (99)</v>
      </c>
      <c r="P473" s="117"/>
    </row>
    <row r="474" spans="1:16" x14ac:dyDescent="0.15">
      <c r="A474" s="111">
        <v>475</v>
      </c>
      <c r="B474" s="111" t="s">
        <v>2043</v>
      </c>
      <c r="C474" s="111">
        <v>492522</v>
      </c>
      <c r="D474" s="111" t="s">
        <v>131</v>
      </c>
      <c r="E474" s="111">
        <v>25</v>
      </c>
      <c r="F474" s="111" t="s">
        <v>4863</v>
      </c>
      <c r="G474" s="111" t="s">
        <v>4864</v>
      </c>
      <c r="H474" s="111" t="s">
        <v>4865</v>
      </c>
      <c r="I474" s="111" t="s">
        <v>8824</v>
      </c>
      <c r="J474" s="111" t="s">
        <v>8319</v>
      </c>
      <c r="K474" s="111" t="s">
        <v>7482</v>
      </c>
      <c r="L474" s="111" t="s">
        <v>8827</v>
      </c>
      <c r="M474" s="235" t="str">
        <f t="shared" si="23"/>
        <v>99</v>
      </c>
      <c r="N474" s="235" t="str">
        <f t="shared" si="21"/>
        <v>渡辺　匠 (3)</v>
      </c>
      <c r="O474" s="235" t="str">
        <f t="shared" si="22"/>
        <v>Takumi WATANABE (99)</v>
      </c>
      <c r="P474" s="117"/>
    </row>
    <row r="475" spans="1:16" x14ac:dyDescent="0.15">
      <c r="A475" s="111">
        <v>476</v>
      </c>
      <c r="B475" s="111" t="s">
        <v>2043</v>
      </c>
      <c r="C475" s="111">
        <v>492522</v>
      </c>
      <c r="D475" s="111" t="s">
        <v>139</v>
      </c>
      <c r="E475" s="111">
        <v>31</v>
      </c>
      <c r="F475" s="111" t="s">
        <v>4866</v>
      </c>
      <c r="G475" s="111" t="s">
        <v>4867</v>
      </c>
      <c r="H475" s="111" t="s">
        <v>4868</v>
      </c>
      <c r="I475" s="111" t="s">
        <v>7699</v>
      </c>
      <c r="J475" s="111" t="s">
        <v>7919</v>
      </c>
      <c r="K475" s="111" t="s">
        <v>7482</v>
      </c>
      <c r="L475" s="111" t="s">
        <v>8828</v>
      </c>
      <c r="M475" s="235" t="str">
        <f t="shared" si="23"/>
        <v>00</v>
      </c>
      <c r="N475" s="235" t="str">
        <f t="shared" si="21"/>
        <v>井登　崚太 (2)</v>
      </c>
      <c r="O475" s="235" t="str">
        <f t="shared" si="22"/>
        <v>Ryota ITO (00)</v>
      </c>
      <c r="P475" s="117"/>
    </row>
    <row r="476" spans="1:16" x14ac:dyDescent="0.15">
      <c r="A476" s="111">
        <v>477</v>
      </c>
      <c r="B476" s="111" t="s">
        <v>2043</v>
      </c>
      <c r="C476" s="111">
        <v>492522</v>
      </c>
      <c r="D476" s="111" t="s">
        <v>139</v>
      </c>
      <c r="E476" s="111">
        <v>25</v>
      </c>
      <c r="F476" s="111" t="s">
        <v>4869</v>
      </c>
      <c r="G476" s="111" t="s">
        <v>4870</v>
      </c>
      <c r="H476" s="111" t="s">
        <v>3558</v>
      </c>
      <c r="I476" s="111" t="s">
        <v>8829</v>
      </c>
      <c r="J476" s="111" t="s">
        <v>8830</v>
      </c>
      <c r="K476" s="111" t="s">
        <v>7482</v>
      </c>
      <c r="L476" s="111" t="s">
        <v>8831</v>
      </c>
      <c r="M476" s="235" t="str">
        <f t="shared" si="23"/>
        <v>00</v>
      </c>
      <c r="N476" s="235" t="str">
        <f t="shared" si="21"/>
        <v>井上　新大 (2)</v>
      </c>
      <c r="O476" s="235" t="str">
        <f t="shared" si="22"/>
        <v>Arata INOUE (00)</v>
      </c>
      <c r="P476" s="117"/>
    </row>
    <row r="477" spans="1:16" x14ac:dyDescent="0.15">
      <c r="A477" s="111">
        <v>478</v>
      </c>
      <c r="B477" s="111" t="s">
        <v>2043</v>
      </c>
      <c r="C477" s="111">
        <v>492522</v>
      </c>
      <c r="D477" s="111" t="s">
        <v>139</v>
      </c>
      <c r="E477" s="111">
        <v>27</v>
      </c>
      <c r="F477" s="111" t="s">
        <v>4871</v>
      </c>
      <c r="G477" s="111" t="s">
        <v>4872</v>
      </c>
      <c r="H477" s="111" t="s">
        <v>1893</v>
      </c>
      <c r="I477" s="111" t="s">
        <v>8832</v>
      </c>
      <c r="J477" s="111" t="s">
        <v>8833</v>
      </c>
      <c r="K477" s="111" t="s">
        <v>7482</v>
      </c>
      <c r="L477" s="111" t="s">
        <v>8834</v>
      </c>
      <c r="M477" s="235" t="str">
        <f t="shared" si="23"/>
        <v>00</v>
      </c>
      <c r="N477" s="235" t="str">
        <f t="shared" si="21"/>
        <v>上野　陸 (2)</v>
      </c>
      <c r="O477" s="235" t="str">
        <f t="shared" si="22"/>
        <v>Riku UENO (00)</v>
      </c>
      <c r="P477" s="117"/>
    </row>
    <row r="478" spans="1:16" x14ac:dyDescent="0.15">
      <c r="A478" s="111">
        <v>479</v>
      </c>
      <c r="B478" s="111" t="s">
        <v>2043</v>
      </c>
      <c r="C478" s="111">
        <v>492522</v>
      </c>
      <c r="D478" s="111" t="s">
        <v>139</v>
      </c>
      <c r="E478" s="111">
        <v>39</v>
      </c>
      <c r="F478" s="111" t="s">
        <v>4873</v>
      </c>
      <c r="G478" s="111" t="s">
        <v>4874</v>
      </c>
      <c r="H478" s="111" t="s">
        <v>4069</v>
      </c>
      <c r="I478" s="111" t="s">
        <v>8835</v>
      </c>
      <c r="J478" s="111" t="s">
        <v>8836</v>
      </c>
      <c r="K478" s="111" t="s">
        <v>7494</v>
      </c>
      <c r="L478" s="111" t="s">
        <v>8837</v>
      </c>
      <c r="M478" s="235" t="str">
        <f t="shared" si="23"/>
        <v>00</v>
      </c>
      <c r="N478" s="235" t="str">
        <f t="shared" si="21"/>
        <v>上山　薫 (2)</v>
      </c>
      <c r="O478" s="235" t="str">
        <f t="shared" si="22"/>
        <v>Kaoru UEYAMA (00)</v>
      </c>
      <c r="P478" s="117"/>
    </row>
    <row r="479" spans="1:16" x14ac:dyDescent="0.15">
      <c r="A479" s="111">
        <v>480</v>
      </c>
      <c r="B479" s="111" t="s">
        <v>2043</v>
      </c>
      <c r="C479" s="111">
        <v>492522</v>
      </c>
      <c r="D479" s="111" t="s">
        <v>139</v>
      </c>
      <c r="E479" s="111">
        <v>26</v>
      </c>
      <c r="F479" s="111" t="s">
        <v>4875</v>
      </c>
      <c r="G479" s="111" t="s">
        <v>4876</v>
      </c>
      <c r="H479" s="111" t="s">
        <v>2382</v>
      </c>
      <c r="I479" s="111" t="s">
        <v>8838</v>
      </c>
      <c r="J479" s="111" t="s">
        <v>8839</v>
      </c>
      <c r="K479" s="111" t="s">
        <v>7516</v>
      </c>
      <c r="L479" s="111" t="s">
        <v>8840</v>
      </c>
      <c r="M479" s="235" t="str">
        <f t="shared" si="23"/>
        <v>00</v>
      </c>
      <c r="N479" s="235" t="str">
        <f t="shared" si="21"/>
        <v>漆畑　優司 (2)</v>
      </c>
      <c r="O479" s="235" t="str">
        <f t="shared" si="22"/>
        <v>Yuji URUSHIBATA (00)</v>
      </c>
      <c r="P479" s="117"/>
    </row>
    <row r="480" spans="1:16" x14ac:dyDescent="0.15">
      <c r="A480" s="111">
        <v>481</v>
      </c>
      <c r="B480" s="111" t="s">
        <v>2043</v>
      </c>
      <c r="C480" s="111">
        <v>492522</v>
      </c>
      <c r="D480" s="111" t="s">
        <v>139</v>
      </c>
      <c r="E480" s="111">
        <v>25</v>
      </c>
      <c r="F480" s="111" t="s">
        <v>4877</v>
      </c>
      <c r="G480" s="111" t="s">
        <v>4878</v>
      </c>
      <c r="H480" s="111" t="s">
        <v>3806</v>
      </c>
      <c r="I480" s="111" t="s">
        <v>8841</v>
      </c>
      <c r="J480" s="111" t="s">
        <v>8842</v>
      </c>
      <c r="K480" s="111" t="s">
        <v>7494</v>
      </c>
      <c r="L480" s="111" t="s">
        <v>8843</v>
      </c>
      <c r="M480" s="235" t="str">
        <f t="shared" si="23"/>
        <v>00</v>
      </c>
      <c r="N480" s="235" t="str">
        <f t="shared" si="21"/>
        <v>落合　伸一郎 (2)</v>
      </c>
      <c r="O480" s="235" t="str">
        <f t="shared" si="22"/>
        <v>Shinichiro OCHIAI (00)</v>
      </c>
      <c r="P480" s="117"/>
    </row>
    <row r="481" spans="1:16" x14ac:dyDescent="0.15">
      <c r="A481" s="111">
        <v>482</v>
      </c>
      <c r="B481" s="111" t="s">
        <v>2043</v>
      </c>
      <c r="C481" s="111">
        <v>492522</v>
      </c>
      <c r="D481" s="111" t="s">
        <v>139</v>
      </c>
      <c r="E481" s="111">
        <v>18</v>
      </c>
      <c r="F481" s="111" t="s">
        <v>4879</v>
      </c>
      <c r="G481" s="111" t="s">
        <v>4880</v>
      </c>
      <c r="H481" s="111" t="s">
        <v>3303</v>
      </c>
      <c r="I481" s="111" t="s">
        <v>8844</v>
      </c>
      <c r="J481" s="111" t="s">
        <v>8845</v>
      </c>
      <c r="K481" s="111" t="s">
        <v>7494</v>
      </c>
      <c r="L481" s="111" t="s">
        <v>8846</v>
      </c>
      <c r="M481" s="235" t="str">
        <f t="shared" si="23"/>
        <v>00</v>
      </c>
      <c r="N481" s="235" t="str">
        <f t="shared" si="21"/>
        <v>梶原　俊介 (2)</v>
      </c>
      <c r="O481" s="235" t="str">
        <f t="shared" si="22"/>
        <v>Shunsuke KAJIHARA (00)</v>
      </c>
      <c r="P481" s="117"/>
    </row>
    <row r="482" spans="1:16" x14ac:dyDescent="0.15">
      <c r="A482" s="111">
        <v>483</v>
      </c>
      <c r="B482" s="111" t="s">
        <v>2043</v>
      </c>
      <c r="C482" s="111">
        <v>492522</v>
      </c>
      <c r="D482" s="111" t="s">
        <v>139</v>
      </c>
      <c r="E482" s="111">
        <v>25</v>
      </c>
      <c r="F482" s="111" t="s">
        <v>4881</v>
      </c>
      <c r="G482" s="111" t="s">
        <v>4882</v>
      </c>
      <c r="H482" s="111" t="s">
        <v>4883</v>
      </c>
      <c r="I482" s="111" t="s">
        <v>8847</v>
      </c>
      <c r="J482" s="111" t="s">
        <v>8848</v>
      </c>
      <c r="K482" s="111" t="s">
        <v>7494</v>
      </c>
      <c r="L482" s="111" t="s">
        <v>8849</v>
      </c>
      <c r="M482" s="235" t="str">
        <f t="shared" si="23"/>
        <v>00</v>
      </c>
      <c r="N482" s="235" t="str">
        <f t="shared" si="21"/>
        <v>川添　佑真 (2)</v>
      </c>
      <c r="O482" s="235" t="str">
        <f t="shared" si="22"/>
        <v>Yuma KAWAZOE (00)</v>
      </c>
      <c r="P482" s="117"/>
    </row>
    <row r="483" spans="1:16" x14ac:dyDescent="0.15">
      <c r="A483" s="111">
        <v>484</v>
      </c>
      <c r="B483" s="111" t="s">
        <v>2043</v>
      </c>
      <c r="C483" s="111">
        <v>492522</v>
      </c>
      <c r="D483" s="111" t="s">
        <v>139</v>
      </c>
      <c r="E483" s="111">
        <v>25</v>
      </c>
      <c r="F483" s="111" t="s">
        <v>4884</v>
      </c>
      <c r="G483" s="111" t="s">
        <v>4885</v>
      </c>
      <c r="H483" s="111" t="s">
        <v>4886</v>
      </c>
      <c r="I483" s="111" t="s">
        <v>8850</v>
      </c>
      <c r="J483" s="111" t="s">
        <v>8310</v>
      </c>
      <c r="K483" s="111" t="s">
        <v>7494</v>
      </c>
      <c r="L483" s="111" t="s">
        <v>8851</v>
      </c>
      <c r="M483" s="235" t="str">
        <f t="shared" si="23"/>
        <v>00</v>
      </c>
      <c r="N483" s="235" t="str">
        <f t="shared" si="21"/>
        <v>川田　健太郎 (2)</v>
      </c>
      <c r="O483" s="235" t="str">
        <f t="shared" si="22"/>
        <v>Kentaro KAWATA (00)</v>
      </c>
      <c r="P483" s="117"/>
    </row>
    <row r="484" spans="1:16" x14ac:dyDescent="0.15">
      <c r="A484" s="111">
        <v>485</v>
      </c>
      <c r="B484" s="111" t="s">
        <v>2043</v>
      </c>
      <c r="C484" s="111">
        <v>492522</v>
      </c>
      <c r="D484" s="111" t="s">
        <v>139</v>
      </c>
      <c r="E484" s="111">
        <v>26</v>
      </c>
      <c r="F484" s="111" t="s">
        <v>4888</v>
      </c>
      <c r="G484" s="111" t="s">
        <v>4889</v>
      </c>
      <c r="H484" s="111" t="s">
        <v>4890</v>
      </c>
      <c r="I484" s="111" t="s">
        <v>8400</v>
      </c>
      <c r="J484" s="111" t="s">
        <v>8852</v>
      </c>
      <c r="K484" s="111" t="s">
        <v>7494</v>
      </c>
      <c r="L484" s="111" t="s">
        <v>8853</v>
      </c>
      <c r="M484" s="235" t="str">
        <f t="shared" si="23"/>
        <v>00</v>
      </c>
      <c r="N484" s="235" t="str">
        <f t="shared" si="21"/>
        <v>岸本　啓介 (2)</v>
      </c>
      <c r="O484" s="235" t="str">
        <f t="shared" si="22"/>
        <v>Keisuke KISHIMOTO (00)</v>
      </c>
      <c r="P484" s="117"/>
    </row>
    <row r="485" spans="1:16" x14ac:dyDescent="0.15">
      <c r="A485" s="111">
        <v>486</v>
      </c>
      <c r="B485" s="111" t="s">
        <v>2043</v>
      </c>
      <c r="C485" s="111">
        <v>492522</v>
      </c>
      <c r="D485" s="111" t="s">
        <v>139</v>
      </c>
      <c r="E485" s="111">
        <v>25</v>
      </c>
      <c r="F485" s="111" t="s">
        <v>4891</v>
      </c>
      <c r="G485" s="111" t="s">
        <v>4892</v>
      </c>
      <c r="H485" s="111" t="s">
        <v>4893</v>
      </c>
      <c r="I485" s="111" t="s">
        <v>8854</v>
      </c>
      <c r="J485" s="111" t="s">
        <v>8855</v>
      </c>
      <c r="K485" s="111" t="s">
        <v>7494</v>
      </c>
      <c r="L485" s="111" t="s">
        <v>8856</v>
      </c>
      <c r="M485" s="235" t="str">
        <f t="shared" si="23"/>
        <v>00</v>
      </c>
      <c r="N485" s="235" t="str">
        <f t="shared" si="21"/>
        <v>北尾　迅 (2)</v>
      </c>
      <c r="O485" s="235" t="str">
        <f t="shared" si="22"/>
        <v>Jin KITAO (00)</v>
      </c>
      <c r="P485" s="117"/>
    </row>
    <row r="486" spans="1:16" x14ac:dyDescent="0.15">
      <c r="A486" s="111">
        <v>487</v>
      </c>
      <c r="B486" s="111" t="s">
        <v>2043</v>
      </c>
      <c r="C486" s="111">
        <v>492522</v>
      </c>
      <c r="D486" s="111" t="s">
        <v>139</v>
      </c>
      <c r="E486" s="111">
        <v>25</v>
      </c>
      <c r="F486" s="111" t="s">
        <v>4894</v>
      </c>
      <c r="G486" s="111" t="s">
        <v>4895</v>
      </c>
      <c r="H486" s="111" t="s">
        <v>4896</v>
      </c>
      <c r="I486" s="111" t="s">
        <v>8857</v>
      </c>
      <c r="J486" s="111" t="s">
        <v>7740</v>
      </c>
      <c r="K486" s="111" t="s">
        <v>7494</v>
      </c>
      <c r="L486" s="111" t="s">
        <v>8858</v>
      </c>
      <c r="M486" s="235" t="str">
        <f t="shared" si="23"/>
        <v>01</v>
      </c>
      <c r="N486" s="235" t="str">
        <f t="shared" si="21"/>
        <v>楠見　涼介 (2)</v>
      </c>
      <c r="O486" s="235" t="str">
        <f t="shared" si="22"/>
        <v>Ryosuke KUSUMI (01)</v>
      </c>
      <c r="P486" s="117"/>
    </row>
    <row r="487" spans="1:16" x14ac:dyDescent="0.15">
      <c r="A487" s="111">
        <v>488</v>
      </c>
      <c r="B487" s="111" t="s">
        <v>2043</v>
      </c>
      <c r="C487" s="111">
        <v>492522</v>
      </c>
      <c r="D487" s="111" t="s">
        <v>139</v>
      </c>
      <c r="E487" s="111">
        <v>25</v>
      </c>
      <c r="F487" s="111" t="s">
        <v>4897</v>
      </c>
      <c r="G487" s="111" t="s">
        <v>4898</v>
      </c>
      <c r="H487" s="111" t="s">
        <v>4899</v>
      </c>
      <c r="I487" s="111" t="s">
        <v>8596</v>
      </c>
      <c r="J487" s="111" t="s">
        <v>8859</v>
      </c>
      <c r="K487" s="111" t="s">
        <v>7494</v>
      </c>
      <c r="L487" s="111" t="s">
        <v>8860</v>
      </c>
      <c r="M487" s="235" t="str">
        <f t="shared" si="23"/>
        <v>00</v>
      </c>
      <c r="N487" s="235" t="str">
        <f t="shared" si="21"/>
        <v>小島　翔大 (2)</v>
      </c>
      <c r="O487" s="235" t="str">
        <f t="shared" si="22"/>
        <v>Shodai KOJIMA (00)</v>
      </c>
      <c r="P487" s="117"/>
    </row>
    <row r="488" spans="1:16" x14ac:dyDescent="0.15">
      <c r="A488" s="111">
        <v>489</v>
      </c>
      <c r="B488" s="111" t="s">
        <v>2043</v>
      </c>
      <c r="C488" s="111">
        <v>492522</v>
      </c>
      <c r="D488" s="111" t="s">
        <v>139</v>
      </c>
      <c r="E488" s="111">
        <v>25</v>
      </c>
      <c r="F488" s="111" t="s">
        <v>4900</v>
      </c>
      <c r="G488" s="111" t="s">
        <v>4901</v>
      </c>
      <c r="H488" s="111" t="s">
        <v>1758</v>
      </c>
      <c r="I488" s="111" t="s">
        <v>8861</v>
      </c>
      <c r="J488" s="111" t="s">
        <v>8862</v>
      </c>
      <c r="K488" s="111" t="s">
        <v>7494</v>
      </c>
      <c r="L488" s="111" t="s">
        <v>8863</v>
      </c>
      <c r="M488" s="235" t="str">
        <f t="shared" si="23"/>
        <v>00</v>
      </c>
      <c r="N488" s="235" t="str">
        <f t="shared" si="21"/>
        <v>島次　陸 (2)</v>
      </c>
      <c r="O488" s="235" t="str">
        <f t="shared" si="22"/>
        <v>Riku SHIMAJI (00)</v>
      </c>
      <c r="P488" s="117"/>
    </row>
    <row r="489" spans="1:16" x14ac:dyDescent="0.15">
      <c r="A489" s="111">
        <v>490</v>
      </c>
      <c r="B489" s="111" t="s">
        <v>2043</v>
      </c>
      <c r="C489" s="111">
        <v>492522</v>
      </c>
      <c r="D489" s="111" t="s">
        <v>139</v>
      </c>
      <c r="E489" s="111">
        <v>25</v>
      </c>
      <c r="F489" s="111" t="s">
        <v>4902</v>
      </c>
      <c r="G489" s="111" t="s">
        <v>4903</v>
      </c>
      <c r="H489" s="111" t="s">
        <v>1767</v>
      </c>
      <c r="I489" s="111" t="s">
        <v>8864</v>
      </c>
      <c r="J489" s="111" t="s">
        <v>8268</v>
      </c>
      <c r="K489" s="111" t="s">
        <v>7516</v>
      </c>
      <c r="L489" s="111" t="s">
        <v>8865</v>
      </c>
      <c r="M489" s="235" t="str">
        <f t="shared" si="23"/>
        <v>00</v>
      </c>
      <c r="N489" s="235" t="str">
        <f t="shared" si="21"/>
        <v>下平　稜 (2)</v>
      </c>
      <c r="O489" s="235" t="str">
        <f t="shared" si="22"/>
        <v>Ryo SHIMOHIRA (00)</v>
      </c>
      <c r="P489" s="117"/>
    </row>
    <row r="490" spans="1:16" x14ac:dyDescent="0.15">
      <c r="A490" s="111">
        <v>491</v>
      </c>
      <c r="B490" s="111" t="s">
        <v>2043</v>
      </c>
      <c r="C490" s="111">
        <v>492522</v>
      </c>
      <c r="D490" s="111" t="s">
        <v>139</v>
      </c>
      <c r="E490" s="111">
        <v>30</v>
      </c>
      <c r="F490" s="111" t="s">
        <v>4904</v>
      </c>
      <c r="G490" s="111" t="s">
        <v>4905</v>
      </c>
      <c r="H490" s="111" t="s">
        <v>1754</v>
      </c>
      <c r="I490" s="111" t="s">
        <v>8866</v>
      </c>
      <c r="J490" s="111" t="s">
        <v>8048</v>
      </c>
      <c r="K490" s="111" t="s">
        <v>7516</v>
      </c>
      <c r="L490" s="111" t="s">
        <v>8867</v>
      </c>
      <c r="M490" s="235" t="str">
        <f t="shared" si="23"/>
        <v>00</v>
      </c>
      <c r="N490" s="235" t="str">
        <f t="shared" si="21"/>
        <v>杉本　侑亮 (2)</v>
      </c>
      <c r="O490" s="235" t="str">
        <f t="shared" si="22"/>
        <v>Yusuke SUGIMOTO (00)</v>
      </c>
      <c r="P490" s="117"/>
    </row>
    <row r="491" spans="1:16" x14ac:dyDescent="0.15">
      <c r="A491" s="111">
        <v>492</v>
      </c>
      <c r="B491" s="111" t="s">
        <v>2043</v>
      </c>
      <c r="C491" s="111">
        <v>492522</v>
      </c>
      <c r="D491" s="111" t="s">
        <v>139</v>
      </c>
      <c r="E491" s="111">
        <v>27</v>
      </c>
      <c r="F491" s="111" t="s">
        <v>4906</v>
      </c>
      <c r="G491" s="111" t="s">
        <v>4907</v>
      </c>
      <c r="H491" s="111" t="s">
        <v>4908</v>
      </c>
      <c r="I491" s="111" t="s">
        <v>8869</v>
      </c>
      <c r="J491" s="111" t="s">
        <v>8870</v>
      </c>
      <c r="K491" s="111" t="s">
        <v>7545</v>
      </c>
      <c r="L491" s="111" t="s">
        <v>8871</v>
      </c>
      <c r="M491" s="235" t="str">
        <f t="shared" si="23"/>
        <v>00</v>
      </c>
      <c r="N491" s="235" t="str">
        <f t="shared" si="21"/>
        <v>多田　竜真 (2)</v>
      </c>
      <c r="O491" s="235" t="str">
        <f t="shared" si="22"/>
        <v>Ryoma TADA (00)</v>
      </c>
      <c r="P491" s="117"/>
    </row>
    <row r="492" spans="1:16" x14ac:dyDescent="0.15">
      <c r="A492" s="111">
        <v>493</v>
      </c>
      <c r="B492" s="111" t="s">
        <v>2043</v>
      </c>
      <c r="C492" s="111">
        <v>492522</v>
      </c>
      <c r="D492" s="111" t="s">
        <v>139</v>
      </c>
      <c r="E492" s="111">
        <v>27</v>
      </c>
      <c r="F492" s="111" t="s">
        <v>4909</v>
      </c>
      <c r="G492" s="111" t="s">
        <v>4910</v>
      </c>
      <c r="H492" s="111" t="s">
        <v>2385</v>
      </c>
      <c r="I492" s="111" t="s">
        <v>8872</v>
      </c>
      <c r="J492" s="111" t="s">
        <v>8236</v>
      </c>
      <c r="K492" s="111" t="s">
        <v>7545</v>
      </c>
      <c r="L492" s="111" t="s">
        <v>8873</v>
      </c>
      <c r="M492" s="235" t="str">
        <f t="shared" si="23"/>
        <v>00</v>
      </c>
      <c r="N492" s="235" t="str">
        <f t="shared" si="21"/>
        <v>津田　雄大 (2)</v>
      </c>
      <c r="O492" s="235" t="str">
        <f t="shared" si="22"/>
        <v>Yudai TSUDA (00)</v>
      </c>
      <c r="P492" s="117"/>
    </row>
    <row r="493" spans="1:16" x14ac:dyDescent="0.15">
      <c r="A493" s="111">
        <v>494</v>
      </c>
      <c r="B493" s="111" t="s">
        <v>2043</v>
      </c>
      <c r="C493" s="111">
        <v>492522</v>
      </c>
      <c r="D493" s="111" t="s">
        <v>139</v>
      </c>
      <c r="E493" s="111">
        <v>17</v>
      </c>
      <c r="F493" s="111" t="s">
        <v>4911</v>
      </c>
      <c r="G493" s="111" t="s">
        <v>4912</v>
      </c>
      <c r="H493" s="111" t="s">
        <v>4913</v>
      </c>
      <c r="I493" s="111" t="s">
        <v>8874</v>
      </c>
      <c r="J493" s="111" t="s">
        <v>8875</v>
      </c>
      <c r="K493" s="111" t="s">
        <v>7545</v>
      </c>
      <c r="L493" s="111" t="s">
        <v>8876</v>
      </c>
      <c r="M493" s="235" t="str">
        <f t="shared" si="23"/>
        <v>00</v>
      </c>
      <c r="N493" s="235" t="str">
        <f t="shared" si="21"/>
        <v>鶴尾　昂樹 (2)</v>
      </c>
      <c r="O493" s="235" t="str">
        <f t="shared" si="22"/>
        <v>Koki TSURUO (00)</v>
      </c>
      <c r="P493" s="117"/>
    </row>
    <row r="494" spans="1:16" x14ac:dyDescent="0.15">
      <c r="A494" s="111">
        <v>495</v>
      </c>
      <c r="B494" s="111" t="s">
        <v>2043</v>
      </c>
      <c r="C494" s="111">
        <v>492522</v>
      </c>
      <c r="D494" s="111" t="s">
        <v>139</v>
      </c>
      <c r="E494" s="111">
        <v>25</v>
      </c>
      <c r="F494" s="111" t="s">
        <v>4914</v>
      </c>
      <c r="G494" s="111" t="s">
        <v>4915</v>
      </c>
      <c r="H494" s="111" t="s">
        <v>4092</v>
      </c>
      <c r="I494" s="111" t="s">
        <v>8877</v>
      </c>
      <c r="J494" s="111" t="s">
        <v>8878</v>
      </c>
      <c r="K494" s="111" t="s">
        <v>7545</v>
      </c>
      <c r="L494" s="111" t="s">
        <v>8879</v>
      </c>
      <c r="M494" s="235" t="str">
        <f t="shared" si="23"/>
        <v>01</v>
      </c>
      <c r="N494" s="235" t="str">
        <f t="shared" si="21"/>
        <v>中澤　泰盛 (2)</v>
      </c>
      <c r="O494" s="235" t="str">
        <f t="shared" si="22"/>
        <v>Taisei NAKAZAWA (01)</v>
      </c>
      <c r="P494" s="117"/>
    </row>
    <row r="495" spans="1:16" x14ac:dyDescent="0.15">
      <c r="A495" s="111">
        <v>496</v>
      </c>
      <c r="B495" s="111" t="s">
        <v>2043</v>
      </c>
      <c r="C495" s="111">
        <v>492522</v>
      </c>
      <c r="D495" s="111" t="s">
        <v>139</v>
      </c>
      <c r="E495" s="111">
        <v>26</v>
      </c>
      <c r="F495" s="111" t="s">
        <v>4916</v>
      </c>
      <c r="G495" s="111" t="s">
        <v>4917</v>
      </c>
      <c r="H495" s="111" t="s">
        <v>2233</v>
      </c>
      <c r="I495" s="111" t="s">
        <v>8877</v>
      </c>
      <c r="J495" s="111" t="s">
        <v>8880</v>
      </c>
      <c r="K495" s="111" t="s">
        <v>7545</v>
      </c>
      <c r="L495" s="111" t="s">
        <v>8881</v>
      </c>
      <c r="M495" s="235" t="str">
        <f t="shared" si="23"/>
        <v>00</v>
      </c>
      <c r="N495" s="235" t="str">
        <f t="shared" si="21"/>
        <v>中沢　登歩 (2)</v>
      </c>
      <c r="O495" s="235" t="str">
        <f t="shared" si="22"/>
        <v>Noa NAKAZAWA (00)</v>
      </c>
      <c r="P495" s="117"/>
    </row>
    <row r="496" spans="1:16" x14ac:dyDescent="0.15">
      <c r="A496" s="111">
        <v>497</v>
      </c>
      <c r="B496" s="111" t="s">
        <v>2043</v>
      </c>
      <c r="C496" s="111">
        <v>492522</v>
      </c>
      <c r="D496" s="111" t="s">
        <v>139</v>
      </c>
      <c r="E496" s="111">
        <v>29</v>
      </c>
      <c r="F496" s="111" t="s">
        <v>4918</v>
      </c>
      <c r="G496" s="111" t="s">
        <v>4919</v>
      </c>
      <c r="H496" s="111" t="s">
        <v>2123</v>
      </c>
      <c r="I496" s="111" t="s">
        <v>8882</v>
      </c>
      <c r="J496" s="111" t="s">
        <v>8240</v>
      </c>
      <c r="K496" s="111" t="s">
        <v>7545</v>
      </c>
      <c r="L496" s="111" t="s">
        <v>8883</v>
      </c>
      <c r="M496" s="235" t="str">
        <f t="shared" si="23"/>
        <v>00</v>
      </c>
      <c r="N496" s="235" t="str">
        <f t="shared" si="21"/>
        <v>中西　耕大 (2)</v>
      </c>
      <c r="O496" s="235" t="str">
        <f t="shared" si="22"/>
        <v>Kodai NAKANISHI (00)</v>
      </c>
      <c r="P496" s="117"/>
    </row>
    <row r="497" spans="1:16" x14ac:dyDescent="0.15">
      <c r="A497" s="111">
        <v>498</v>
      </c>
      <c r="B497" s="111" t="s">
        <v>2043</v>
      </c>
      <c r="C497" s="111">
        <v>492522</v>
      </c>
      <c r="D497" s="111" t="s">
        <v>139</v>
      </c>
      <c r="E497" s="111">
        <v>28</v>
      </c>
      <c r="F497" s="111" t="s">
        <v>4920</v>
      </c>
      <c r="G497" s="111" t="s">
        <v>4921</v>
      </c>
      <c r="H497" s="111" t="s">
        <v>2160</v>
      </c>
      <c r="I497" s="111" t="s">
        <v>8884</v>
      </c>
      <c r="J497" s="111" t="s">
        <v>8885</v>
      </c>
      <c r="K497" s="111" t="s">
        <v>7545</v>
      </c>
      <c r="L497" s="111" t="s">
        <v>8886</v>
      </c>
      <c r="M497" s="235" t="str">
        <f t="shared" si="23"/>
        <v>00</v>
      </c>
      <c r="N497" s="235" t="str">
        <f t="shared" si="21"/>
        <v>夏目　逸平 (2)</v>
      </c>
      <c r="O497" s="235" t="str">
        <f t="shared" si="22"/>
        <v>Ippei NATSUME (00)</v>
      </c>
      <c r="P497" s="117"/>
    </row>
    <row r="498" spans="1:16" x14ac:dyDescent="0.15">
      <c r="A498" s="111">
        <v>499</v>
      </c>
      <c r="B498" s="111" t="s">
        <v>2043</v>
      </c>
      <c r="C498" s="111">
        <v>492522</v>
      </c>
      <c r="D498" s="111" t="s">
        <v>139</v>
      </c>
      <c r="E498" s="111">
        <v>25</v>
      </c>
      <c r="F498" s="111" t="s">
        <v>4922</v>
      </c>
      <c r="G498" s="111" t="s">
        <v>4923</v>
      </c>
      <c r="H498" s="111" t="s">
        <v>4908</v>
      </c>
      <c r="I498" s="111" t="s">
        <v>8887</v>
      </c>
      <c r="J498" s="111" t="s">
        <v>8888</v>
      </c>
      <c r="K498" s="111" t="s">
        <v>7545</v>
      </c>
      <c r="L498" s="111" t="s">
        <v>8889</v>
      </c>
      <c r="M498" s="235" t="str">
        <f t="shared" si="23"/>
        <v>00</v>
      </c>
      <c r="N498" s="235" t="str">
        <f t="shared" si="21"/>
        <v>西尾　駿介 (2)</v>
      </c>
      <c r="O498" s="235" t="str">
        <f t="shared" si="22"/>
        <v>Shunsuke NISHIO (00)</v>
      </c>
      <c r="P498" s="117"/>
    </row>
    <row r="499" spans="1:16" x14ac:dyDescent="0.15">
      <c r="A499" s="111">
        <v>500</v>
      </c>
      <c r="B499" s="111" t="s">
        <v>2043</v>
      </c>
      <c r="C499" s="111">
        <v>492522</v>
      </c>
      <c r="D499" s="111" t="s">
        <v>139</v>
      </c>
      <c r="E499" s="111">
        <v>25</v>
      </c>
      <c r="F499" s="111" t="s">
        <v>4924</v>
      </c>
      <c r="G499" s="111" t="s">
        <v>4925</v>
      </c>
      <c r="H499" s="111" t="s">
        <v>2947</v>
      </c>
      <c r="I499" s="111" t="s">
        <v>8890</v>
      </c>
      <c r="J499" s="111" t="s">
        <v>8891</v>
      </c>
      <c r="K499" s="111" t="s">
        <v>7545</v>
      </c>
      <c r="L499" s="111" t="s">
        <v>8892</v>
      </c>
      <c r="M499" s="235" t="str">
        <f t="shared" si="23"/>
        <v>00</v>
      </c>
      <c r="N499" s="235" t="str">
        <f t="shared" si="21"/>
        <v>花澤　龍 (2)</v>
      </c>
      <c r="O499" s="235" t="str">
        <f t="shared" si="22"/>
        <v>Ryu HANAZAWA (00)</v>
      </c>
      <c r="P499" s="117"/>
    </row>
    <row r="500" spans="1:16" x14ac:dyDescent="0.15">
      <c r="A500" s="111">
        <v>501</v>
      </c>
      <c r="B500" s="111" t="s">
        <v>2043</v>
      </c>
      <c r="C500" s="111">
        <v>492522</v>
      </c>
      <c r="D500" s="111" t="s">
        <v>139</v>
      </c>
      <c r="E500" s="111">
        <v>25</v>
      </c>
      <c r="F500" s="111" t="s">
        <v>4926</v>
      </c>
      <c r="G500" s="111" t="s">
        <v>4927</v>
      </c>
      <c r="H500" s="111" t="s">
        <v>4928</v>
      </c>
      <c r="I500" s="111" t="s">
        <v>8894</v>
      </c>
      <c r="J500" s="111" t="s">
        <v>8268</v>
      </c>
      <c r="K500" s="111" t="s">
        <v>7516</v>
      </c>
      <c r="L500" s="111" t="s">
        <v>8895</v>
      </c>
      <c r="M500" s="235" t="str">
        <f t="shared" si="23"/>
        <v>00</v>
      </c>
      <c r="N500" s="235" t="str">
        <f t="shared" si="21"/>
        <v>花田　涼 (2)</v>
      </c>
      <c r="O500" s="235" t="str">
        <f t="shared" si="22"/>
        <v>Ryo HANADA (00)</v>
      </c>
      <c r="P500" s="117"/>
    </row>
    <row r="501" spans="1:16" x14ac:dyDescent="0.15">
      <c r="A501" s="111">
        <v>502</v>
      </c>
      <c r="B501" s="111" t="s">
        <v>2043</v>
      </c>
      <c r="C501" s="111">
        <v>492522</v>
      </c>
      <c r="D501" s="111" t="s">
        <v>139</v>
      </c>
      <c r="E501" s="111">
        <v>25</v>
      </c>
      <c r="F501" s="111" t="s">
        <v>4929</v>
      </c>
      <c r="G501" s="111" t="s">
        <v>4930</v>
      </c>
      <c r="H501" s="111" t="s">
        <v>3662</v>
      </c>
      <c r="I501" s="111" t="s">
        <v>8896</v>
      </c>
      <c r="J501" s="111" t="s">
        <v>8898</v>
      </c>
      <c r="K501" s="111" t="s">
        <v>7516</v>
      </c>
      <c r="L501" s="111" t="s">
        <v>8899</v>
      </c>
      <c r="M501" s="235" t="str">
        <f t="shared" si="23"/>
        <v>00</v>
      </c>
      <c r="N501" s="235" t="str">
        <f t="shared" si="21"/>
        <v>花谷　瑞稀 (2)</v>
      </c>
      <c r="O501" s="235" t="str">
        <f t="shared" si="22"/>
        <v>Mizuki HANATANI (00)</v>
      </c>
      <c r="P501" s="117"/>
    </row>
    <row r="502" spans="1:16" x14ac:dyDescent="0.15">
      <c r="A502" s="111">
        <v>503</v>
      </c>
      <c r="B502" s="111" t="s">
        <v>2043</v>
      </c>
      <c r="C502" s="111">
        <v>492522</v>
      </c>
      <c r="D502" s="111" t="s">
        <v>139</v>
      </c>
      <c r="E502" s="111">
        <v>39</v>
      </c>
      <c r="F502" s="111" t="s">
        <v>4932</v>
      </c>
      <c r="G502" s="111" t="s">
        <v>4933</v>
      </c>
      <c r="H502" s="111" t="s">
        <v>4934</v>
      </c>
      <c r="I502" s="111" t="s">
        <v>8900</v>
      </c>
      <c r="J502" s="111" t="s">
        <v>8901</v>
      </c>
      <c r="K502" s="111" t="s">
        <v>7516</v>
      </c>
      <c r="L502" s="111" t="s">
        <v>8902</v>
      </c>
      <c r="M502" s="235" t="str">
        <f t="shared" si="23"/>
        <v>01</v>
      </c>
      <c r="N502" s="235" t="str">
        <f t="shared" si="21"/>
        <v>林　大飛 (2)</v>
      </c>
      <c r="O502" s="235" t="str">
        <f t="shared" si="22"/>
        <v>Taito HAYASHI (01)</v>
      </c>
      <c r="P502" s="117"/>
    </row>
    <row r="503" spans="1:16" x14ac:dyDescent="0.15">
      <c r="A503" s="111">
        <v>504</v>
      </c>
      <c r="B503" s="111" t="s">
        <v>2043</v>
      </c>
      <c r="C503" s="111">
        <v>492522</v>
      </c>
      <c r="D503" s="111" t="s">
        <v>139</v>
      </c>
      <c r="E503" s="111">
        <v>27</v>
      </c>
      <c r="F503" s="111" t="s">
        <v>4935</v>
      </c>
      <c r="G503" s="111" t="s">
        <v>4936</v>
      </c>
      <c r="H503" s="111" t="s">
        <v>3279</v>
      </c>
      <c r="I503" s="111" t="s">
        <v>8903</v>
      </c>
      <c r="J503" s="111" t="s">
        <v>7609</v>
      </c>
      <c r="K503" s="111" t="s">
        <v>7516</v>
      </c>
      <c r="L503" s="111" t="s">
        <v>8904</v>
      </c>
      <c r="M503" s="235" t="str">
        <f t="shared" si="23"/>
        <v>00</v>
      </c>
      <c r="N503" s="235" t="str">
        <f t="shared" si="21"/>
        <v>平井　勇気 (2)</v>
      </c>
      <c r="O503" s="235" t="str">
        <f t="shared" si="22"/>
        <v>Yuki HIRAI (00)</v>
      </c>
      <c r="P503" s="117"/>
    </row>
    <row r="504" spans="1:16" x14ac:dyDescent="0.15">
      <c r="A504" s="111">
        <v>505</v>
      </c>
      <c r="B504" s="111" t="s">
        <v>2043</v>
      </c>
      <c r="C504" s="111">
        <v>492522</v>
      </c>
      <c r="D504" s="111" t="s">
        <v>139</v>
      </c>
      <c r="E504" s="111">
        <v>28</v>
      </c>
      <c r="F504" s="111" t="s">
        <v>4937</v>
      </c>
      <c r="G504" s="111" t="s">
        <v>4938</v>
      </c>
      <c r="H504" s="111" t="s">
        <v>3796</v>
      </c>
      <c r="I504" s="111" t="s">
        <v>8905</v>
      </c>
      <c r="J504" s="111" t="s">
        <v>8906</v>
      </c>
      <c r="K504" s="111" t="s">
        <v>7516</v>
      </c>
      <c r="L504" s="111" t="s">
        <v>8907</v>
      </c>
      <c r="M504" s="235" t="str">
        <f t="shared" si="23"/>
        <v>00</v>
      </c>
      <c r="N504" s="235" t="str">
        <f t="shared" si="21"/>
        <v>平沼　龍斗 (2)</v>
      </c>
      <c r="O504" s="235" t="str">
        <f t="shared" si="22"/>
        <v>Ryuto HIRANUMA (00)</v>
      </c>
      <c r="P504" s="117"/>
    </row>
    <row r="505" spans="1:16" x14ac:dyDescent="0.15">
      <c r="A505" s="111">
        <v>506</v>
      </c>
      <c r="B505" s="111" t="s">
        <v>2043</v>
      </c>
      <c r="C505" s="111">
        <v>492522</v>
      </c>
      <c r="D505" s="111" t="s">
        <v>139</v>
      </c>
      <c r="E505" s="111">
        <v>21</v>
      </c>
      <c r="F505" s="111" t="s">
        <v>4939</v>
      </c>
      <c r="G505" s="111" t="s">
        <v>4940</v>
      </c>
      <c r="H505" s="111" t="s">
        <v>2001</v>
      </c>
      <c r="I505" s="111" t="s">
        <v>8908</v>
      </c>
      <c r="J505" s="111" t="s">
        <v>8909</v>
      </c>
      <c r="K505" s="111" t="s">
        <v>7501</v>
      </c>
      <c r="L505" s="111" t="s">
        <v>8910</v>
      </c>
      <c r="M505" s="235" t="str">
        <f t="shared" si="23"/>
        <v>00</v>
      </c>
      <c r="N505" s="235" t="str">
        <f t="shared" si="21"/>
        <v>廣瀬　雅幸 (2)</v>
      </c>
      <c r="O505" s="235" t="str">
        <f t="shared" si="22"/>
        <v>Masayuki HIROSE (00)</v>
      </c>
      <c r="P505" s="117"/>
    </row>
    <row r="506" spans="1:16" x14ac:dyDescent="0.15">
      <c r="A506" s="111">
        <v>507</v>
      </c>
      <c r="B506" s="111" t="s">
        <v>2043</v>
      </c>
      <c r="C506" s="111">
        <v>492522</v>
      </c>
      <c r="D506" s="111" t="s">
        <v>139</v>
      </c>
      <c r="E506" s="111">
        <v>25</v>
      </c>
      <c r="F506" s="111" t="s">
        <v>4941</v>
      </c>
      <c r="G506" s="111" t="s">
        <v>4942</v>
      </c>
      <c r="H506" s="111" t="s">
        <v>3816</v>
      </c>
      <c r="I506" s="111" t="s">
        <v>8911</v>
      </c>
      <c r="J506" s="111" t="s">
        <v>8912</v>
      </c>
      <c r="K506" s="111" t="s">
        <v>7501</v>
      </c>
      <c r="L506" s="111" t="s">
        <v>8913</v>
      </c>
      <c r="M506" s="235" t="str">
        <f t="shared" si="23"/>
        <v>00</v>
      </c>
      <c r="N506" s="235" t="str">
        <f t="shared" si="21"/>
        <v>福田　龍太 (2)</v>
      </c>
      <c r="O506" s="235" t="str">
        <f t="shared" si="22"/>
        <v>Ryuta FUKUDA (00)</v>
      </c>
      <c r="P506" s="117"/>
    </row>
    <row r="507" spans="1:16" x14ac:dyDescent="0.15">
      <c r="A507" s="111">
        <v>508</v>
      </c>
      <c r="B507" s="111" t="s">
        <v>2043</v>
      </c>
      <c r="C507" s="111">
        <v>492522</v>
      </c>
      <c r="D507" s="111" t="s">
        <v>139</v>
      </c>
      <c r="E507" s="111">
        <v>38</v>
      </c>
      <c r="F507" s="111" t="s">
        <v>4943</v>
      </c>
      <c r="G507" s="111" t="s">
        <v>4944</v>
      </c>
      <c r="H507" s="111" t="s">
        <v>4945</v>
      </c>
      <c r="I507" s="111" t="s">
        <v>8915</v>
      </c>
      <c r="J507" s="111" t="s">
        <v>8916</v>
      </c>
      <c r="K507" s="111" t="s">
        <v>7516</v>
      </c>
      <c r="L507" s="111" t="s">
        <v>8917</v>
      </c>
      <c r="M507" s="235" t="str">
        <f t="shared" si="23"/>
        <v>00</v>
      </c>
      <c r="N507" s="235" t="str">
        <f t="shared" si="21"/>
        <v>藤田　海 (2)</v>
      </c>
      <c r="O507" s="235" t="str">
        <f t="shared" si="22"/>
        <v>Kai FUJITA (00)</v>
      </c>
      <c r="P507" s="117"/>
    </row>
    <row r="508" spans="1:16" x14ac:dyDescent="0.15">
      <c r="A508" s="111">
        <v>509</v>
      </c>
      <c r="B508" s="111" t="s">
        <v>2043</v>
      </c>
      <c r="C508" s="111">
        <v>492522</v>
      </c>
      <c r="D508" s="111" t="s">
        <v>139</v>
      </c>
      <c r="E508" s="111">
        <v>28</v>
      </c>
      <c r="F508" s="111" t="s">
        <v>4946</v>
      </c>
      <c r="G508" s="111" t="s">
        <v>4947</v>
      </c>
      <c r="H508" s="111" t="s">
        <v>2007</v>
      </c>
      <c r="I508" s="111" t="s">
        <v>8918</v>
      </c>
      <c r="J508" s="111" t="s">
        <v>7822</v>
      </c>
      <c r="K508" s="111" t="s">
        <v>7516</v>
      </c>
      <c r="L508" s="111" t="s">
        <v>8919</v>
      </c>
      <c r="M508" s="235" t="str">
        <f t="shared" si="23"/>
        <v>00</v>
      </c>
      <c r="N508" s="235" t="str">
        <f t="shared" si="21"/>
        <v>藤原　龍来 (2)</v>
      </c>
      <c r="O508" s="235" t="str">
        <f t="shared" si="22"/>
        <v>Riku FUJIWARA (00)</v>
      </c>
      <c r="P508" s="117"/>
    </row>
    <row r="509" spans="1:16" x14ac:dyDescent="0.15">
      <c r="A509" s="111">
        <v>510</v>
      </c>
      <c r="B509" s="111" t="s">
        <v>2043</v>
      </c>
      <c r="C509" s="111">
        <v>492522</v>
      </c>
      <c r="D509" s="111" t="s">
        <v>139</v>
      </c>
      <c r="E509" s="111">
        <v>25</v>
      </c>
      <c r="F509" s="111" t="s">
        <v>4948</v>
      </c>
      <c r="G509" s="111" t="s">
        <v>4949</v>
      </c>
      <c r="H509" s="111" t="s">
        <v>4950</v>
      </c>
      <c r="I509" s="111" t="s">
        <v>8920</v>
      </c>
      <c r="J509" s="111" t="s">
        <v>8589</v>
      </c>
      <c r="K509" s="111" t="s">
        <v>7516</v>
      </c>
      <c r="L509" s="111" t="s">
        <v>8921</v>
      </c>
      <c r="M509" s="235" t="str">
        <f t="shared" si="23"/>
        <v>00</v>
      </c>
      <c r="N509" s="235" t="str">
        <f t="shared" si="21"/>
        <v>舞薗　孝紀 (2)</v>
      </c>
      <c r="O509" s="235" t="str">
        <f t="shared" si="22"/>
        <v>Koki MAIZONO (00)</v>
      </c>
      <c r="P509" s="117"/>
    </row>
    <row r="510" spans="1:16" x14ac:dyDescent="0.15">
      <c r="A510" s="111">
        <v>511</v>
      </c>
      <c r="B510" s="111" t="s">
        <v>2043</v>
      </c>
      <c r="C510" s="111">
        <v>492522</v>
      </c>
      <c r="D510" s="111" t="s">
        <v>139</v>
      </c>
      <c r="E510" s="111">
        <v>25</v>
      </c>
      <c r="F510" s="111" t="s">
        <v>4951</v>
      </c>
      <c r="G510" s="111" t="s">
        <v>4952</v>
      </c>
      <c r="H510" s="111" t="s">
        <v>4301</v>
      </c>
      <c r="I510" s="111" t="s">
        <v>7851</v>
      </c>
      <c r="J510" s="111" t="s">
        <v>8922</v>
      </c>
      <c r="K510" s="111" t="s">
        <v>7516</v>
      </c>
      <c r="L510" s="111" t="s">
        <v>8923</v>
      </c>
      <c r="M510" s="235" t="str">
        <f t="shared" si="23"/>
        <v>00</v>
      </c>
      <c r="N510" s="235" t="str">
        <f t="shared" si="21"/>
        <v>前川　翔 (2)</v>
      </c>
      <c r="O510" s="235" t="str">
        <f t="shared" si="22"/>
        <v>Sho MAEKAWA (00)</v>
      </c>
      <c r="P510" s="117"/>
    </row>
    <row r="511" spans="1:16" x14ac:dyDescent="0.15">
      <c r="A511" s="111">
        <v>512</v>
      </c>
      <c r="B511" s="111" t="s">
        <v>2043</v>
      </c>
      <c r="C511" s="111">
        <v>492522</v>
      </c>
      <c r="D511" s="111" t="s">
        <v>139</v>
      </c>
      <c r="E511" s="111">
        <v>25</v>
      </c>
      <c r="F511" s="111" t="s">
        <v>4953</v>
      </c>
      <c r="G511" s="111" t="s">
        <v>4954</v>
      </c>
      <c r="H511" s="111" t="s">
        <v>4955</v>
      </c>
      <c r="I511" s="111" t="s">
        <v>8924</v>
      </c>
      <c r="J511" s="111" t="s">
        <v>8925</v>
      </c>
      <c r="K511" s="111" t="s">
        <v>7606</v>
      </c>
      <c r="L511" s="111" t="s">
        <v>8926</v>
      </c>
      <c r="M511" s="235" t="str">
        <f t="shared" si="23"/>
        <v>01</v>
      </c>
      <c r="N511" s="235" t="str">
        <f t="shared" si="21"/>
        <v>槇田　悠希 (2)</v>
      </c>
      <c r="O511" s="235" t="str">
        <f t="shared" si="22"/>
        <v>Yuki MAKITA (01)</v>
      </c>
      <c r="P511" s="117"/>
    </row>
    <row r="512" spans="1:16" x14ac:dyDescent="0.15">
      <c r="A512" s="111">
        <v>513</v>
      </c>
      <c r="B512" s="111" t="s">
        <v>2043</v>
      </c>
      <c r="C512" s="111">
        <v>492522</v>
      </c>
      <c r="D512" s="111" t="s">
        <v>139</v>
      </c>
      <c r="E512" s="111">
        <v>25</v>
      </c>
      <c r="F512" s="111" t="s">
        <v>4956</v>
      </c>
      <c r="G512" s="111" t="s">
        <v>4957</v>
      </c>
      <c r="H512" s="111" t="s">
        <v>3787</v>
      </c>
      <c r="I512" s="111" t="s">
        <v>8927</v>
      </c>
      <c r="J512" s="111" t="s">
        <v>8928</v>
      </c>
      <c r="K512" s="111" t="s">
        <v>7606</v>
      </c>
      <c r="L512" s="111" t="s">
        <v>8929</v>
      </c>
      <c r="M512" s="235" t="str">
        <f t="shared" si="23"/>
        <v>00</v>
      </c>
      <c r="N512" s="235" t="str">
        <f t="shared" si="21"/>
        <v>三品　諒太 (2)</v>
      </c>
      <c r="O512" s="235" t="str">
        <f t="shared" si="22"/>
        <v>Ryota MISHINA (00)</v>
      </c>
      <c r="P512" s="117"/>
    </row>
    <row r="513" spans="1:16" x14ac:dyDescent="0.15">
      <c r="A513" s="111">
        <v>514</v>
      </c>
      <c r="B513" s="111" t="s">
        <v>2043</v>
      </c>
      <c r="C513" s="111">
        <v>492522</v>
      </c>
      <c r="D513" s="111" t="s">
        <v>139</v>
      </c>
      <c r="E513" s="111">
        <v>25</v>
      </c>
      <c r="F513" s="111" t="s">
        <v>4958</v>
      </c>
      <c r="G513" s="111" t="s">
        <v>4959</v>
      </c>
      <c r="H513" s="111" t="s">
        <v>2241</v>
      </c>
      <c r="I513" s="111" t="s">
        <v>8930</v>
      </c>
      <c r="J513" s="111" t="s">
        <v>8931</v>
      </c>
      <c r="K513" s="111" t="s">
        <v>7606</v>
      </c>
      <c r="L513" s="111" t="s">
        <v>8932</v>
      </c>
      <c r="M513" s="235" t="str">
        <f t="shared" si="23"/>
        <v>00</v>
      </c>
      <c r="N513" s="235" t="str">
        <f t="shared" si="21"/>
        <v>宮城　力也 (2)</v>
      </c>
      <c r="O513" s="235" t="str">
        <f t="shared" si="22"/>
        <v>Rikiya MIYAGI (00)</v>
      </c>
      <c r="P513" s="117"/>
    </row>
    <row r="514" spans="1:16" x14ac:dyDescent="0.15">
      <c r="A514" s="111">
        <v>515</v>
      </c>
      <c r="B514" s="111" t="s">
        <v>2043</v>
      </c>
      <c r="C514" s="111">
        <v>492522</v>
      </c>
      <c r="D514" s="111" t="s">
        <v>139</v>
      </c>
      <c r="E514" s="111">
        <v>25</v>
      </c>
      <c r="F514" s="111" t="s">
        <v>4960</v>
      </c>
      <c r="G514" s="111" t="s">
        <v>4961</v>
      </c>
      <c r="H514" s="111" t="s">
        <v>4962</v>
      </c>
      <c r="I514" s="111" t="s">
        <v>8933</v>
      </c>
      <c r="J514" s="111" t="s">
        <v>8934</v>
      </c>
      <c r="K514" s="111" t="s">
        <v>7606</v>
      </c>
      <c r="L514" s="111" t="s">
        <v>8935</v>
      </c>
      <c r="M514" s="235" t="str">
        <f t="shared" si="23"/>
        <v>00</v>
      </c>
      <c r="N514" s="235" t="str">
        <f t="shared" si="21"/>
        <v>宮本　光翼 (2)</v>
      </c>
      <c r="O514" s="235" t="str">
        <f t="shared" si="22"/>
        <v>Kosuke MIYAMOTO (00)</v>
      </c>
      <c r="P514" s="117"/>
    </row>
    <row r="515" spans="1:16" x14ac:dyDescent="0.15">
      <c r="A515" s="111">
        <v>516</v>
      </c>
      <c r="B515" s="111" t="s">
        <v>2043</v>
      </c>
      <c r="C515" s="111">
        <v>492522</v>
      </c>
      <c r="D515" s="111" t="s">
        <v>139</v>
      </c>
      <c r="E515" s="111">
        <v>25</v>
      </c>
      <c r="F515" s="111" t="s">
        <v>4963</v>
      </c>
      <c r="G515" s="111" t="s">
        <v>4964</v>
      </c>
      <c r="H515" s="111" t="s">
        <v>4683</v>
      </c>
      <c r="I515" s="111" t="s">
        <v>8936</v>
      </c>
      <c r="J515" s="111" t="s">
        <v>8937</v>
      </c>
      <c r="K515" s="111" t="s">
        <v>7872</v>
      </c>
      <c r="L515" s="111" t="s">
        <v>8938</v>
      </c>
      <c r="M515" s="235" t="str">
        <f t="shared" si="23"/>
        <v>00</v>
      </c>
      <c r="N515" s="235" t="str">
        <f t="shared" ref="N515:N578" si="24">F515&amp;" ("&amp;D515&amp;")"</f>
        <v>森下　詢也 (2)</v>
      </c>
      <c r="O515" s="235" t="str">
        <f t="shared" ref="O515:O578" si="25">J515&amp;" "&amp;I515&amp;" ("&amp;M515&amp;")"</f>
        <v>Shunya MORISHITA (00)</v>
      </c>
      <c r="P515" s="117"/>
    </row>
    <row r="516" spans="1:16" x14ac:dyDescent="0.15">
      <c r="A516" s="111">
        <v>517</v>
      </c>
      <c r="B516" s="111" t="s">
        <v>2043</v>
      </c>
      <c r="C516" s="111">
        <v>492522</v>
      </c>
      <c r="D516" s="111" t="s">
        <v>139</v>
      </c>
      <c r="E516" s="111">
        <v>24</v>
      </c>
      <c r="F516" s="111" t="s">
        <v>4965</v>
      </c>
      <c r="G516" s="111" t="s">
        <v>4966</v>
      </c>
      <c r="H516" s="111" t="s">
        <v>4433</v>
      </c>
      <c r="I516" s="111" t="s">
        <v>8939</v>
      </c>
      <c r="J516" s="111" t="s">
        <v>8940</v>
      </c>
      <c r="K516" s="111" t="s">
        <v>7872</v>
      </c>
      <c r="L516" s="111" t="s">
        <v>8941</v>
      </c>
      <c r="M516" s="235" t="str">
        <f t="shared" ref="M516:M579" si="26">LEFT(H516,2)</f>
        <v>00</v>
      </c>
      <c r="N516" s="235" t="str">
        <f t="shared" si="24"/>
        <v>山口　廉生 (2)</v>
      </c>
      <c r="O516" s="235" t="str">
        <f t="shared" si="25"/>
        <v>Rensei YAMAGUCHI (00)</v>
      </c>
      <c r="P516" s="117"/>
    </row>
    <row r="517" spans="1:16" x14ac:dyDescent="0.15">
      <c r="A517" s="111">
        <v>518</v>
      </c>
      <c r="B517" s="111" t="s">
        <v>2043</v>
      </c>
      <c r="C517" s="111">
        <v>492522</v>
      </c>
      <c r="D517" s="111" t="s">
        <v>139</v>
      </c>
      <c r="E517" s="111">
        <v>26</v>
      </c>
      <c r="F517" s="111" t="s">
        <v>4967</v>
      </c>
      <c r="G517" s="111" t="s">
        <v>4968</v>
      </c>
      <c r="H517" s="111" t="s">
        <v>4969</v>
      </c>
      <c r="I517" s="111" t="s">
        <v>8942</v>
      </c>
      <c r="J517" s="111" t="s">
        <v>8943</v>
      </c>
      <c r="K517" s="111" t="s">
        <v>7501</v>
      </c>
      <c r="L517" s="111" t="s">
        <v>8944</v>
      </c>
      <c r="M517" s="235" t="str">
        <f t="shared" si="26"/>
        <v>00</v>
      </c>
      <c r="N517" s="235" t="str">
        <f t="shared" si="24"/>
        <v>山田　篤史 (2)</v>
      </c>
      <c r="O517" s="235" t="str">
        <f t="shared" si="25"/>
        <v>Atsushi YAMADA (00)</v>
      </c>
      <c r="P517" s="117"/>
    </row>
    <row r="518" spans="1:16" x14ac:dyDescent="0.15">
      <c r="A518" s="111">
        <v>519</v>
      </c>
      <c r="B518" s="111" t="s">
        <v>2043</v>
      </c>
      <c r="C518" s="111">
        <v>492522</v>
      </c>
      <c r="D518" s="111" t="s">
        <v>139</v>
      </c>
      <c r="E518" s="111">
        <v>25</v>
      </c>
      <c r="F518" s="111" t="s">
        <v>4970</v>
      </c>
      <c r="G518" s="111" t="s">
        <v>4971</v>
      </c>
      <c r="H518" s="111" t="s">
        <v>4651</v>
      </c>
      <c r="I518" s="111" t="s">
        <v>8945</v>
      </c>
      <c r="J518" s="111" t="s">
        <v>8946</v>
      </c>
      <c r="K518" s="111" t="s">
        <v>7501</v>
      </c>
      <c r="L518" s="111" t="s">
        <v>8947</v>
      </c>
      <c r="M518" s="235" t="str">
        <f t="shared" si="26"/>
        <v>00</v>
      </c>
      <c r="N518" s="235" t="str">
        <f t="shared" si="24"/>
        <v>山村　幸永 (2)</v>
      </c>
      <c r="O518" s="235" t="str">
        <f t="shared" si="25"/>
        <v>Yukihisa YAMAMURA (00)</v>
      </c>
      <c r="P518" s="117"/>
    </row>
    <row r="519" spans="1:16" x14ac:dyDescent="0.15">
      <c r="A519" s="111">
        <v>520</v>
      </c>
      <c r="B519" s="111" t="s">
        <v>2043</v>
      </c>
      <c r="C519" s="111">
        <v>492522</v>
      </c>
      <c r="D519" s="111" t="s">
        <v>139</v>
      </c>
      <c r="E519" s="111">
        <v>28</v>
      </c>
      <c r="F519" s="111" t="s">
        <v>4972</v>
      </c>
      <c r="G519" s="111" t="s">
        <v>4973</v>
      </c>
      <c r="H519" s="111" t="s">
        <v>1765</v>
      </c>
      <c r="I519" s="111" t="s">
        <v>8948</v>
      </c>
      <c r="J519" s="111" t="s">
        <v>8949</v>
      </c>
      <c r="K519" s="111" t="s">
        <v>7501</v>
      </c>
      <c r="L519" s="111" t="s">
        <v>8950</v>
      </c>
      <c r="M519" s="235" t="str">
        <f t="shared" si="26"/>
        <v>00</v>
      </c>
      <c r="N519" s="235" t="str">
        <f t="shared" si="24"/>
        <v>山本　理仁 (2)</v>
      </c>
      <c r="O519" s="235" t="str">
        <f t="shared" si="25"/>
        <v>Masahito YAMAMOTO (00)</v>
      </c>
      <c r="P519" s="117"/>
    </row>
    <row r="520" spans="1:16" x14ac:dyDescent="0.15">
      <c r="A520" s="111">
        <v>521</v>
      </c>
      <c r="B520" s="111" t="s">
        <v>2043</v>
      </c>
      <c r="C520" s="111">
        <v>492522</v>
      </c>
      <c r="D520" s="111" t="s">
        <v>139</v>
      </c>
      <c r="E520" s="111">
        <v>37</v>
      </c>
      <c r="F520" s="111" t="s">
        <v>4974</v>
      </c>
      <c r="G520" s="111" t="s">
        <v>4975</v>
      </c>
      <c r="H520" s="111" t="s">
        <v>2789</v>
      </c>
      <c r="I520" s="111" t="s">
        <v>8951</v>
      </c>
      <c r="J520" s="111" t="s">
        <v>8952</v>
      </c>
      <c r="K520" s="111" t="s">
        <v>7501</v>
      </c>
      <c r="L520" s="111" t="s">
        <v>8953</v>
      </c>
      <c r="M520" s="235" t="str">
        <f t="shared" si="26"/>
        <v>00</v>
      </c>
      <c r="N520" s="235" t="str">
        <f t="shared" si="24"/>
        <v>吉田　健吾 (2)</v>
      </c>
      <c r="O520" s="235" t="str">
        <f t="shared" si="25"/>
        <v>Kengo YOSHIDA (00)</v>
      </c>
      <c r="P520" s="117"/>
    </row>
    <row r="521" spans="1:16" x14ac:dyDescent="0.15">
      <c r="A521" s="111">
        <v>522</v>
      </c>
      <c r="B521" s="111" t="s">
        <v>2043</v>
      </c>
      <c r="C521" s="111">
        <v>492522</v>
      </c>
      <c r="D521" s="111" t="s">
        <v>139</v>
      </c>
      <c r="E521" s="111">
        <v>36</v>
      </c>
      <c r="F521" s="111" t="s">
        <v>4976</v>
      </c>
      <c r="G521" s="111" t="s">
        <v>4977</v>
      </c>
      <c r="H521" s="111" t="s">
        <v>4978</v>
      </c>
      <c r="I521" s="111" t="s">
        <v>8954</v>
      </c>
      <c r="J521" s="111" t="s">
        <v>8955</v>
      </c>
      <c r="K521" s="111" t="s">
        <v>7564</v>
      </c>
      <c r="L521" s="111" t="s">
        <v>8956</v>
      </c>
      <c r="M521" s="235" t="str">
        <f t="shared" si="26"/>
        <v>01</v>
      </c>
      <c r="N521" s="235" t="str">
        <f t="shared" si="24"/>
        <v>吉田　康晟 (2)</v>
      </c>
      <c r="O521" s="235" t="str">
        <f t="shared" si="25"/>
        <v>Kosei YOSHIDA (01)</v>
      </c>
      <c r="P521" s="117"/>
    </row>
    <row r="522" spans="1:16" x14ac:dyDescent="0.15">
      <c r="A522" s="111">
        <v>523</v>
      </c>
      <c r="B522" s="111" t="s">
        <v>2043</v>
      </c>
      <c r="C522" s="111">
        <v>492522</v>
      </c>
      <c r="D522" s="111" t="s">
        <v>139</v>
      </c>
      <c r="E522" s="111">
        <v>27</v>
      </c>
      <c r="F522" s="111" t="s">
        <v>4979</v>
      </c>
      <c r="G522" s="111" t="s">
        <v>4980</v>
      </c>
      <c r="H522" s="111" t="s">
        <v>4899</v>
      </c>
      <c r="I522" s="111" t="s">
        <v>8957</v>
      </c>
      <c r="J522" s="111" t="s">
        <v>8958</v>
      </c>
      <c r="K522" s="111" t="s">
        <v>7564</v>
      </c>
      <c r="L522" s="111" t="s">
        <v>8959</v>
      </c>
      <c r="M522" s="235" t="str">
        <f t="shared" si="26"/>
        <v>00</v>
      </c>
      <c r="N522" s="235" t="str">
        <f t="shared" si="24"/>
        <v>渡邊　翔大 (2)</v>
      </c>
      <c r="O522" s="235" t="str">
        <f t="shared" si="25"/>
        <v>Shota WATANABE (00)</v>
      </c>
      <c r="P522" s="117"/>
    </row>
    <row r="523" spans="1:16" x14ac:dyDescent="0.15">
      <c r="A523" s="111">
        <v>524</v>
      </c>
      <c r="B523" s="111" t="s">
        <v>2096</v>
      </c>
      <c r="C523" s="111" t="s">
        <v>2097</v>
      </c>
      <c r="D523" s="111" t="s">
        <v>139</v>
      </c>
      <c r="E523" s="111">
        <v>27</v>
      </c>
      <c r="F523" s="111" t="s">
        <v>8960</v>
      </c>
      <c r="G523" s="111" t="s">
        <v>579</v>
      </c>
      <c r="H523" s="111">
        <v>960427</v>
      </c>
      <c r="I523" s="111" t="s">
        <v>8961</v>
      </c>
      <c r="J523" s="111" t="s">
        <v>8962</v>
      </c>
      <c r="K523" s="111" t="s">
        <v>7564</v>
      </c>
      <c r="L523" s="111" t="s">
        <v>8963</v>
      </c>
      <c r="M523" s="235" t="str">
        <f t="shared" si="26"/>
        <v>96</v>
      </c>
      <c r="N523" s="235" t="str">
        <f t="shared" si="24"/>
        <v>森田　耕介 (2)</v>
      </c>
      <c r="O523" s="235" t="str">
        <f t="shared" si="25"/>
        <v>Kosuke MORITA (96)</v>
      </c>
      <c r="P523" s="111"/>
    </row>
    <row r="524" spans="1:16" x14ac:dyDescent="0.15">
      <c r="A524" s="111">
        <v>525</v>
      </c>
      <c r="B524" s="111" t="s">
        <v>2096</v>
      </c>
      <c r="C524" s="111" t="s">
        <v>2097</v>
      </c>
      <c r="D524" s="111" t="s">
        <v>142</v>
      </c>
      <c r="E524" s="111">
        <v>27</v>
      </c>
      <c r="F524" s="111" t="s">
        <v>8964</v>
      </c>
      <c r="G524" s="111" t="s">
        <v>580</v>
      </c>
      <c r="H524" s="111">
        <v>971222</v>
      </c>
      <c r="I524" s="111" t="s">
        <v>8965</v>
      </c>
      <c r="J524" s="111" t="s">
        <v>7979</v>
      </c>
      <c r="K524" s="111" t="s">
        <v>7501</v>
      </c>
      <c r="L524" s="111" t="s">
        <v>8966</v>
      </c>
      <c r="M524" s="235" t="str">
        <f t="shared" si="26"/>
        <v>97</v>
      </c>
      <c r="N524" s="235" t="str">
        <f t="shared" si="24"/>
        <v>川西　裕太 (1)</v>
      </c>
      <c r="O524" s="235" t="str">
        <f t="shared" si="25"/>
        <v>Yuta KAWANISHI (97)</v>
      </c>
      <c r="P524" s="111"/>
    </row>
    <row r="525" spans="1:16" x14ac:dyDescent="0.15">
      <c r="A525" s="111">
        <v>526</v>
      </c>
      <c r="B525" s="111" t="s">
        <v>2096</v>
      </c>
      <c r="C525" s="111" t="s">
        <v>2097</v>
      </c>
      <c r="D525" s="111" t="s">
        <v>112</v>
      </c>
      <c r="E525" s="111">
        <v>27</v>
      </c>
      <c r="F525" s="111" t="s">
        <v>8967</v>
      </c>
      <c r="G525" s="111" t="s">
        <v>581</v>
      </c>
      <c r="H525" s="111">
        <v>980521</v>
      </c>
      <c r="I525" s="111" t="s">
        <v>8968</v>
      </c>
      <c r="J525" s="111" t="s">
        <v>8969</v>
      </c>
      <c r="K525" s="111" t="s">
        <v>7490</v>
      </c>
      <c r="L525" s="111" t="s">
        <v>8970</v>
      </c>
      <c r="M525" s="235" t="str">
        <f t="shared" si="26"/>
        <v>98</v>
      </c>
      <c r="N525" s="235" t="str">
        <f t="shared" si="24"/>
        <v>石井　英行 (4)</v>
      </c>
      <c r="O525" s="235" t="str">
        <f t="shared" si="25"/>
        <v>Hideyuki ISHII (98)</v>
      </c>
      <c r="P525" s="111"/>
    </row>
    <row r="526" spans="1:16" x14ac:dyDescent="0.15">
      <c r="A526" s="111">
        <v>527</v>
      </c>
      <c r="B526" s="111" t="s">
        <v>2096</v>
      </c>
      <c r="C526" s="111" t="s">
        <v>2097</v>
      </c>
      <c r="D526" s="111" t="s">
        <v>112</v>
      </c>
      <c r="E526" s="111">
        <v>27</v>
      </c>
      <c r="F526" s="111" t="s">
        <v>8971</v>
      </c>
      <c r="G526" s="111" t="s">
        <v>582</v>
      </c>
      <c r="H526" s="111">
        <v>981231</v>
      </c>
      <c r="I526" s="111" t="s">
        <v>8972</v>
      </c>
      <c r="J526" s="111" t="s">
        <v>7865</v>
      </c>
      <c r="K526" s="111" t="s">
        <v>7490</v>
      </c>
      <c r="L526" s="111" t="s">
        <v>8973</v>
      </c>
      <c r="M526" s="235" t="str">
        <f t="shared" si="26"/>
        <v>98</v>
      </c>
      <c r="N526" s="235" t="str">
        <f t="shared" si="24"/>
        <v>笠谷　洸貴 (4)</v>
      </c>
      <c r="O526" s="235" t="str">
        <f t="shared" si="25"/>
        <v>Koki KASATANI (98)</v>
      </c>
      <c r="P526" s="111"/>
    </row>
    <row r="527" spans="1:16" x14ac:dyDescent="0.15">
      <c r="A527" s="111">
        <v>528</v>
      </c>
      <c r="B527" s="111" t="s">
        <v>2096</v>
      </c>
      <c r="C527" s="111" t="s">
        <v>2097</v>
      </c>
      <c r="D527" s="111" t="s">
        <v>112</v>
      </c>
      <c r="E527" s="111">
        <v>28</v>
      </c>
      <c r="F527" s="111" t="s">
        <v>8974</v>
      </c>
      <c r="G527" s="111" t="s">
        <v>583</v>
      </c>
      <c r="H527" s="111">
        <v>981021</v>
      </c>
      <c r="I527" s="111" t="s">
        <v>8975</v>
      </c>
      <c r="J527" s="111" t="s">
        <v>8976</v>
      </c>
      <c r="K527" s="111" t="s">
        <v>7490</v>
      </c>
      <c r="L527" s="111" t="s">
        <v>8977</v>
      </c>
      <c r="M527" s="235" t="str">
        <f t="shared" si="26"/>
        <v>98</v>
      </c>
      <c r="N527" s="235" t="str">
        <f t="shared" si="24"/>
        <v>神戸　颯太 (4)</v>
      </c>
      <c r="O527" s="235" t="str">
        <f t="shared" si="25"/>
        <v>Sota KAMBE (98)</v>
      </c>
      <c r="P527" s="111"/>
    </row>
    <row r="528" spans="1:16" x14ac:dyDescent="0.15">
      <c r="A528" s="111">
        <v>529</v>
      </c>
      <c r="B528" s="111" t="s">
        <v>2096</v>
      </c>
      <c r="C528" s="111" t="s">
        <v>2097</v>
      </c>
      <c r="D528" s="111" t="s">
        <v>112</v>
      </c>
      <c r="E528" s="111">
        <v>37</v>
      </c>
      <c r="F528" s="111" t="s">
        <v>8978</v>
      </c>
      <c r="G528" s="111" t="s">
        <v>584</v>
      </c>
      <c r="H528" s="111">
        <v>980607</v>
      </c>
      <c r="I528" s="111" t="s">
        <v>8491</v>
      </c>
      <c r="J528" s="111" t="s">
        <v>7635</v>
      </c>
      <c r="K528" s="111" t="s">
        <v>7490</v>
      </c>
      <c r="L528" s="111" t="s">
        <v>8979</v>
      </c>
      <c r="M528" s="235" t="str">
        <f t="shared" si="26"/>
        <v>98</v>
      </c>
      <c r="N528" s="235" t="str">
        <f t="shared" si="24"/>
        <v>白井　雅弥 (4)</v>
      </c>
      <c r="O528" s="235" t="str">
        <f t="shared" si="25"/>
        <v>Masaya SHIRAI (98)</v>
      </c>
      <c r="P528" s="111"/>
    </row>
    <row r="529" spans="1:16" x14ac:dyDescent="0.15">
      <c r="A529" s="111">
        <v>530</v>
      </c>
      <c r="B529" s="111" t="s">
        <v>2096</v>
      </c>
      <c r="C529" s="111" t="s">
        <v>2097</v>
      </c>
      <c r="D529" s="111" t="s">
        <v>112</v>
      </c>
      <c r="E529" s="111">
        <v>25</v>
      </c>
      <c r="F529" s="111" t="s">
        <v>8980</v>
      </c>
      <c r="G529" s="111" t="s">
        <v>585</v>
      </c>
      <c r="H529" s="111">
        <v>980927</v>
      </c>
      <c r="I529" s="111" t="s">
        <v>8981</v>
      </c>
      <c r="J529" s="111" t="s">
        <v>8073</v>
      </c>
      <c r="K529" s="111" t="s">
        <v>7490</v>
      </c>
      <c r="L529" s="111" t="s">
        <v>8982</v>
      </c>
      <c r="M529" s="235" t="str">
        <f t="shared" si="26"/>
        <v>98</v>
      </c>
      <c r="N529" s="235" t="str">
        <f t="shared" si="24"/>
        <v>橋本　晃甫 (4)</v>
      </c>
      <c r="O529" s="235" t="str">
        <f t="shared" si="25"/>
        <v>Kosuke HASHIMOTO (98)</v>
      </c>
      <c r="P529" s="111"/>
    </row>
    <row r="530" spans="1:16" x14ac:dyDescent="0.15">
      <c r="A530" s="111">
        <v>531</v>
      </c>
      <c r="B530" s="111" t="s">
        <v>2096</v>
      </c>
      <c r="C530" s="111" t="s">
        <v>2097</v>
      </c>
      <c r="D530" s="111" t="s">
        <v>112</v>
      </c>
      <c r="E530" s="111">
        <v>24</v>
      </c>
      <c r="F530" s="111" t="s">
        <v>8983</v>
      </c>
      <c r="G530" s="111" t="s">
        <v>586</v>
      </c>
      <c r="H530" s="111">
        <v>980828</v>
      </c>
      <c r="I530" s="111" t="s">
        <v>8984</v>
      </c>
      <c r="J530" s="111" t="s">
        <v>8985</v>
      </c>
      <c r="K530" s="111" t="s">
        <v>7490</v>
      </c>
      <c r="L530" s="111" t="s">
        <v>8986</v>
      </c>
      <c r="M530" s="235" t="str">
        <f t="shared" si="26"/>
        <v>98</v>
      </c>
      <c r="N530" s="235" t="str">
        <f t="shared" si="24"/>
        <v>西沢　隆汰 (4)</v>
      </c>
      <c r="O530" s="235" t="str">
        <f t="shared" si="25"/>
        <v>Ryuta NISHIZAWA (98)</v>
      </c>
      <c r="P530" s="111"/>
    </row>
    <row r="531" spans="1:16" x14ac:dyDescent="0.15">
      <c r="A531" s="111">
        <v>532</v>
      </c>
      <c r="B531" s="111" t="s">
        <v>2096</v>
      </c>
      <c r="C531" s="111" t="s">
        <v>2097</v>
      </c>
      <c r="D531" s="111" t="s">
        <v>112</v>
      </c>
      <c r="E531" s="111">
        <v>26</v>
      </c>
      <c r="F531" s="111" t="s">
        <v>8987</v>
      </c>
      <c r="G531" s="111" t="s">
        <v>587</v>
      </c>
      <c r="H531" s="111">
        <v>980410</v>
      </c>
      <c r="I531" s="111" t="s">
        <v>8988</v>
      </c>
      <c r="J531" s="111" t="s">
        <v>8989</v>
      </c>
      <c r="K531" s="111" t="s">
        <v>7490</v>
      </c>
      <c r="L531" s="111" t="s">
        <v>8990</v>
      </c>
      <c r="M531" s="235" t="str">
        <f t="shared" si="26"/>
        <v>98</v>
      </c>
      <c r="N531" s="235" t="str">
        <f t="shared" si="24"/>
        <v>向山　晃司 (4)</v>
      </c>
      <c r="O531" s="235" t="str">
        <f t="shared" si="25"/>
        <v>Koji MUKAIYAMA (98)</v>
      </c>
      <c r="P531" s="111"/>
    </row>
    <row r="532" spans="1:16" x14ac:dyDescent="0.15">
      <c r="A532" s="111">
        <v>533</v>
      </c>
      <c r="B532" s="111" t="s">
        <v>2096</v>
      </c>
      <c r="C532" s="111" t="s">
        <v>2097</v>
      </c>
      <c r="D532" s="111" t="s">
        <v>112</v>
      </c>
      <c r="E532" s="111">
        <v>42</v>
      </c>
      <c r="F532" s="111" t="s">
        <v>8991</v>
      </c>
      <c r="G532" s="111" t="s">
        <v>588</v>
      </c>
      <c r="H532" s="111">
        <v>980811</v>
      </c>
      <c r="I532" s="111" t="s">
        <v>8992</v>
      </c>
      <c r="J532" s="111" t="s">
        <v>8993</v>
      </c>
      <c r="K532" s="111" t="s">
        <v>7606</v>
      </c>
      <c r="L532" s="111" t="s">
        <v>8994</v>
      </c>
      <c r="M532" s="235" t="str">
        <f t="shared" si="26"/>
        <v>98</v>
      </c>
      <c r="N532" s="235" t="str">
        <f t="shared" si="24"/>
        <v>横山　翔 (4)</v>
      </c>
      <c r="O532" s="235" t="str">
        <f t="shared" si="25"/>
        <v>Sho YOKOYAMA (98)</v>
      </c>
      <c r="P532" s="111"/>
    </row>
    <row r="533" spans="1:16" x14ac:dyDescent="0.15">
      <c r="A533" s="111">
        <v>534</v>
      </c>
      <c r="B533" s="111" t="s">
        <v>2096</v>
      </c>
      <c r="C533" s="111" t="s">
        <v>2097</v>
      </c>
      <c r="D533" s="111" t="s">
        <v>112</v>
      </c>
      <c r="E533" s="111">
        <v>24</v>
      </c>
      <c r="F533" s="111" t="s">
        <v>8995</v>
      </c>
      <c r="G533" s="111" t="s">
        <v>589</v>
      </c>
      <c r="H533" s="111">
        <v>990119</v>
      </c>
      <c r="I533" s="111" t="s">
        <v>8996</v>
      </c>
      <c r="J533" s="111" t="s">
        <v>8997</v>
      </c>
      <c r="K533" s="111" t="s">
        <v>7606</v>
      </c>
      <c r="L533" s="111" t="s">
        <v>8998</v>
      </c>
      <c r="M533" s="235" t="str">
        <f t="shared" si="26"/>
        <v>99</v>
      </c>
      <c r="N533" s="235" t="str">
        <f t="shared" si="24"/>
        <v>秦　駿介 (4)</v>
      </c>
      <c r="O533" s="235" t="str">
        <f t="shared" si="25"/>
        <v>Shunsuke HATA (99)</v>
      </c>
      <c r="P533" s="111"/>
    </row>
    <row r="534" spans="1:16" x14ac:dyDescent="0.15">
      <c r="A534" s="111">
        <v>535</v>
      </c>
      <c r="B534" s="111" t="s">
        <v>2096</v>
      </c>
      <c r="C534" s="111" t="s">
        <v>2097</v>
      </c>
      <c r="D534" s="111" t="s">
        <v>112</v>
      </c>
      <c r="E534" s="111">
        <v>27</v>
      </c>
      <c r="F534" s="111" t="s">
        <v>8999</v>
      </c>
      <c r="G534" s="111" t="s">
        <v>590</v>
      </c>
      <c r="H534" s="111">
        <v>981207</v>
      </c>
      <c r="I534" s="111" t="s">
        <v>9000</v>
      </c>
      <c r="J534" s="111" t="s">
        <v>9001</v>
      </c>
      <c r="K534" s="111" t="s">
        <v>7606</v>
      </c>
      <c r="L534" s="111" t="s">
        <v>9002</v>
      </c>
      <c r="M534" s="235" t="str">
        <f t="shared" si="26"/>
        <v>98</v>
      </c>
      <c r="N534" s="235" t="str">
        <f t="shared" si="24"/>
        <v>丹羽　謙太 (4)</v>
      </c>
      <c r="O534" s="235" t="str">
        <f t="shared" si="25"/>
        <v>Kenta NIWA (98)</v>
      </c>
      <c r="P534" s="111"/>
    </row>
    <row r="535" spans="1:16" x14ac:dyDescent="0.15">
      <c r="A535" s="111">
        <v>536</v>
      </c>
      <c r="B535" s="111" t="s">
        <v>2096</v>
      </c>
      <c r="C535" s="111" t="s">
        <v>2097</v>
      </c>
      <c r="D535" s="111" t="s">
        <v>112</v>
      </c>
      <c r="E535" s="111">
        <v>27</v>
      </c>
      <c r="F535" s="111" t="s">
        <v>9003</v>
      </c>
      <c r="G535" s="111" t="s">
        <v>591</v>
      </c>
      <c r="H535" s="111">
        <v>980905</v>
      </c>
      <c r="I535" s="111" t="s">
        <v>9004</v>
      </c>
      <c r="J535" s="111" t="s">
        <v>9005</v>
      </c>
      <c r="K535" s="111" t="s">
        <v>7606</v>
      </c>
      <c r="L535" s="111" t="s">
        <v>9006</v>
      </c>
      <c r="M535" s="235" t="str">
        <f t="shared" si="26"/>
        <v>98</v>
      </c>
      <c r="N535" s="235" t="str">
        <f t="shared" si="24"/>
        <v>古川　和都 (4)</v>
      </c>
      <c r="O535" s="235" t="str">
        <f t="shared" si="25"/>
        <v>Kazuto FURUKAWA (98)</v>
      </c>
      <c r="P535" s="111"/>
    </row>
    <row r="536" spans="1:16" x14ac:dyDescent="0.15">
      <c r="A536" s="111">
        <v>537</v>
      </c>
      <c r="B536" s="111" t="s">
        <v>2096</v>
      </c>
      <c r="C536" s="111" t="s">
        <v>2097</v>
      </c>
      <c r="D536" s="111" t="s">
        <v>112</v>
      </c>
      <c r="E536" s="111">
        <v>29</v>
      </c>
      <c r="F536" s="111" t="s">
        <v>9007</v>
      </c>
      <c r="G536" s="111" t="s">
        <v>592</v>
      </c>
      <c r="H536" s="111">
        <v>980828</v>
      </c>
      <c r="I536" s="111" t="s">
        <v>7608</v>
      </c>
      <c r="J536" s="111" t="s">
        <v>9008</v>
      </c>
      <c r="K536" s="111" t="s">
        <v>7516</v>
      </c>
      <c r="L536" s="111" t="s">
        <v>9009</v>
      </c>
      <c r="M536" s="235" t="str">
        <f t="shared" si="26"/>
        <v>98</v>
      </c>
      <c r="N536" s="235" t="str">
        <f t="shared" si="24"/>
        <v>坂本　泰輔 (4)</v>
      </c>
      <c r="O536" s="235" t="str">
        <f t="shared" si="25"/>
        <v>Taisuke SAKAMOTO (98)</v>
      </c>
      <c r="P536" s="111"/>
    </row>
    <row r="537" spans="1:16" x14ac:dyDescent="0.15">
      <c r="A537" s="111">
        <v>538</v>
      </c>
      <c r="B537" s="111" t="s">
        <v>2096</v>
      </c>
      <c r="C537" s="111" t="s">
        <v>2097</v>
      </c>
      <c r="D537" s="111" t="s">
        <v>112</v>
      </c>
      <c r="E537" s="111">
        <v>27</v>
      </c>
      <c r="F537" s="111" t="s">
        <v>9010</v>
      </c>
      <c r="G537" s="111" t="s">
        <v>593</v>
      </c>
      <c r="H537" s="111">
        <v>980720</v>
      </c>
      <c r="I537" s="111" t="s">
        <v>9011</v>
      </c>
      <c r="J537" s="111" t="s">
        <v>8029</v>
      </c>
      <c r="K537" s="111" t="s">
        <v>7516</v>
      </c>
      <c r="L537" s="111" t="s">
        <v>9012</v>
      </c>
      <c r="M537" s="235" t="str">
        <f t="shared" si="26"/>
        <v>98</v>
      </c>
      <c r="N537" s="235" t="str">
        <f t="shared" si="24"/>
        <v>安藤　大晃 (4)</v>
      </c>
      <c r="O537" s="235" t="str">
        <f t="shared" si="25"/>
        <v>Daiki ANDO (98)</v>
      </c>
      <c r="P537" s="111"/>
    </row>
    <row r="538" spans="1:16" x14ac:dyDescent="0.15">
      <c r="A538" s="111">
        <v>539</v>
      </c>
      <c r="B538" s="111" t="s">
        <v>2096</v>
      </c>
      <c r="C538" s="111" t="s">
        <v>2097</v>
      </c>
      <c r="D538" s="111" t="s">
        <v>112</v>
      </c>
      <c r="E538" s="111">
        <v>27</v>
      </c>
      <c r="F538" s="111" t="s">
        <v>9013</v>
      </c>
      <c r="G538" s="111" t="s">
        <v>594</v>
      </c>
      <c r="H538" s="111">
        <v>971007</v>
      </c>
      <c r="I538" s="111" t="s">
        <v>9014</v>
      </c>
      <c r="J538" s="111" t="s">
        <v>9015</v>
      </c>
      <c r="K538" s="111" t="s">
        <v>7516</v>
      </c>
      <c r="L538" s="111" t="s">
        <v>9016</v>
      </c>
      <c r="M538" s="235" t="str">
        <f t="shared" si="26"/>
        <v>97</v>
      </c>
      <c r="N538" s="235" t="str">
        <f t="shared" si="24"/>
        <v>石西　子竜 (4)</v>
      </c>
      <c r="O538" s="235" t="str">
        <f t="shared" si="25"/>
        <v>Shiryu ISONISHI (97)</v>
      </c>
      <c r="P538" s="111"/>
    </row>
    <row r="539" spans="1:16" x14ac:dyDescent="0.15">
      <c r="A539" s="111">
        <v>540</v>
      </c>
      <c r="B539" s="111" t="s">
        <v>2096</v>
      </c>
      <c r="C539" s="111" t="s">
        <v>2097</v>
      </c>
      <c r="D539" s="111" t="s">
        <v>112</v>
      </c>
      <c r="E539" s="111">
        <v>27</v>
      </c>
      <c r="F539" s="111" t="s">
        <v>9017</v>
      </c>
      <c r="G539" s="111" t="s">
        <v>9018</v>
      </c>
      <c r="H539" s="111">
        <v>990130</v>
      </c>
      <c r="I539" s="111" t="s">
        <v>9019</v>
      </c>
      <c r="J539" s="111" t="s">
        <v>7946</v>
      </c>
      <c r="K539" s="111" t="s">
        <v>7872</v>
      </c>
      <c r="L539" s="111" t="s">
        <v>9020</v>
      </c>
      <c r="M539" s="235" t="str">
        <f t="shared" si="26"/>
        <v>99</v>
      </c>
      <c r="N539" s="235" t="str">
        <f t="shared" si="24"/>
        <v>袋谷　海吏 (4)</v>
      </c>
      <c r="O539" s="235" t="str">
        <f t="shared" si="25"/>
        <v>Kairi FUKUROYA (99)</v>
      </c>
      <c r="P539" s="111"/>
    </row>
    <row r="540" spans="1:16" x14ac:dyDescent="0.15">
      <c r="A540" s="111">
        <v>541</v>
      </c>
      <c r="B540" s="111" t="s">
        <v>2096</v>
      </c>
      <c r="C540" s="111" t="s">
        <v>2097</v>
      </c>
      <c r="D540" s="111" t="s">
        <v>131</v>
      </c>
      <c r="E540" s="111">
        <v>24</v>
      </c>
      <c r="F540" s="111" t="s">
        <v>9021</v>
      </c>
      <c r="G540" s="111" t="s">
        <v>595</v>
      </c>
      <c r="H540" s="111">
        <v>990515</v>
      </c>
      <c r="I540" s="111" t="s">
        <v>9022</v>
      </c>
      <c r="J540" s="111" t="s">
        <v>7898</v>
      </c>
      <c r="K540" s="111" t="s">
        <v>7872</v>
      </c>
      <c r="L540" s="111" t="s">
        <v>9023</v>
      </c>
      <c r="M540" s="235" t="str">
        <f t="shared" si="26"/>
        <v>99</v>
      </c>
      <c r="N540" s="235" t="str">
        <f t="shared" si="24"/>
        <v>上山　紘輝 (3)</v>
      </c>
      <c r="O540" s="235" t="str">
        <f t="shared" si="25"/>
        <v>Koki UEYAMA (99)</v>
      </c>
      <c r="P540" s="111"/>
    </row>
    <row r="541" spans="1:16" x14ac:dyDescent="0.15">
      <c r="A541" s="111">
        <v>542</v>
      </c>
      <c r="B541" s="111" t="s">
        <v>2096</v>
      </c>
      <c r="C541" s="111" t="s">
        <v>2097</v>
      </c>
      <c r="D541" s="111" t="s">
        <v>131</v>
      </c>
      <c r="E541" s="111">
        <v>22</v>
      </c>
      <c r="F541" s="111" t="s">
        <v>9024</v>
      </c>
      <c r="G541" s="111" t="s">
        <v>596</v>
      </c>
      <c r="H541" s="111">
        <v>990425</v>
      </c>
      <c r="I541" s="111" t="s">
        <v>9025</v>
      </c>
      <c r="J541" s="111" t="s">
        <v>9026</v>
      </c>
      <c r="K541" s="111" t="s">
        <v>7516</v>
      </c>
      <c r="L541" s="111" t="s">
        <v>9027</v>
      </c>
      <c r="M541" s="235" t="str">
        <f t="shared" si="26"/>
        <v>99</v>
      </c>
      <c r="N541" s="235" t="str">
        <f t="shared" si="24"/>
        <v>中道　泰貴 (3)</v>
      </c>
      <c r="O541" s="235" t="str">
        <f t="shared" si="25"/>
        <v>Taiki NAKAMICHI (99)</v>
      </c>
      <c r="P541" s="111"/>
    </row>
    <row r="542" spans="1:16" x14ac:dyDescent="0.15">
      <c r="A542" s="111">
        <v>543</v>
      </c>
      <c r="B542" s="111" t="s">
        <v>2096</v>
      </c>
      <c r="C542" s="111" t="s">
        <v>2097</v>
      </c>
      <c r="D542" s="111" t="s">
        <v>131</v>
      </c>
      <c r="E542" s="111">
        <v>24</v>
      </c>
      <c r="F542" s="111" t="s">
        <v>9028</v>
      </c>
      <c r="G542" s="111" t="s">
        <v>597</v>
      </c>
      <c r="H542" s="111" t="s">
        <v>9029</v>
      </c>
      <c r="I542" s="111" t="s">
        <v>9030</v>
      </c>
      <c r="J542" s="111" t="s">
        <v>9031</v>
      </c>
      <c r="K542" s="111" t="s">
        <v>7501</v>
      </c>
      <c r="L542" s="111" t="s">
        <v>9032</v>
      </c>
      <c r="M542" s="235" t="str">
        <f t="shared" si="26"/>
        <v>00</v>
      </c>
      <c r="N542" s="235" t="str">
        <f t="shared" si="24"/>
        <v>的場　奏太 (3)</v>
      </c>
      <c r="O542" s="235" t="str">
        <f t="shared" si="25"/>
        <v>Sota MATOBA (00)</v>
      </c>
      <c r="P542" s="111"/>
    </row>
    <row r="543" spans="1:16" x14ac:dyDescent="0.15">
      <c r="A543" s="111">
        <v>544</v>
      </c>
      <c r="B543" s="111" t="s">
        <v>2096</v>
      </c>
      <c r="C543" s="111" t="s">
        <v>2097</v>
      </c>
      <c r="D543" s="111" t="s">
        <v>131</v>
      </c>
      <c r="E543" s="111">
        <v>24</v>
      </c>
      <c r="F543" s="111" t="s">
        <v>9033</v>
      </c>
      <c r="G543" s="111" t="s">
        <v>598</v>
      </c>
      <c r="H543" s="111">
        <v>991202</v>
      </c>
      <c r="I543" s="111" t="s">
        <v>9034</v>
      </c>
      <c r="J543" s="111" t="s">
        <v>9035</v>
      </c>
      <c r="K543" s="111" t="s">
        <v>7501</v>
      </c>
      <c r="L543" s="111" t="s">
        <v>9036</v>
      </c>
      <c r="M543" s="235" t="str">
        <f t="shared" si="26"/>
        <v>99</v>
      </c>
      <c r="N543" s="235" t="str">
        <f t="shared" si="24"/>
        <v>森井　健太 (3)</v>
      </c>
      <c r="O543" s="235" t="str">
        <f t="shared" si="25"/>
        <v>Kenta MORII (99)</v>
      </c>
      <c r="P543" s="111"/>
    </row>
    <row r="544" spans="1:16" x14ac:dyDescent="0.15">
      <c r="A544" s="111">
        <v>545</v>
      </c>
      <c r="B544" s="111" t="s">
        <v>2096</v>
      </c>
      <c r="C544" s="111" t="s">
        <v>2097</v>
      </c>
      <c r="D544" s="111" t="s">
        <v>131</v>
      </c>
      <c r="E544" s="111">
        <v>28</v>
      </c>
      <c r="F544" s="111" t="s">
        <v>9037</v>
      </c>
      <c r="G544" s="111" t="s">
        <v>599</v>
      </c>
      <c r="H544" s="111">
        <v>990521</v>
      </c>
      <c r="I544" s="111" t="s">
        <v>9038</v>
      </c>
      <c r="J544" s="111" t="s">
        <v>9039</v>
      </c>
      <c r="K544" s="111" t="s">
        <v>7501</v>
      </c>
      <c r="L544" s="111" t="s">
        <v>9040</v>
      </c>
      <c r="M544" s="235" t="str">
        <f t="shared" si="26"/>
        <v>99</v>
      </c>
      <c r="N544" s="235" t="str">
        <f t="shared" si="24"/>
        <v>西村　亮太 (3)</v>
      </c>
      <c r="O544" s="235" t="str">
        <f t="shared" si="25"/>
        <v>Ryota NISHIMURA (99)</v>
      </c>
      <c r="P544" s="111"/>
    </row>
    <row r="545" spans="1:16" x14ac:dyDescent="0.15">
      <c r="A545" s="111">
        <v>546</v>
      </c>
      <c r="B545" s="111" t="s">
        <v>2096</v>
      </c>
      <c r="C545" s="111" t="s">
        <v>2097</v>
      </c>
      <c r="D545" s="111" t="s">
        <v>131</v>
      </c>
      <c r="E545" s="111">
        <v>27</v>
      </c>
      <c r="F545" s="111" t="s">
        <v>9041</v>
      </c>
      <c r="G545" s="111" t="s">
        <v>600</v>
      </c>
      <c r="H545" s="111">
        <v>990521</v>
      </c>
      <c r="I545" s="111" t="s">
        <v>9042</v>
      </c>
      <c r="J545" s="111" t="s">
        <v>9043</v>
      </c>
      <c r="K545" s="111" t="s">
        <v>7501</v>
      </c>
      <c r="L545" s="111" t="s">
        <v>9044</v>
      </c>
      <c r="M545" s="235" t="str">
        <f t="shared" si="26"/>
        <v>99</v>
      </c>
      <c r="N545" s="235" t="str">
        <f t="shared" si="24"/>
        <v>出原　聡磨 (3)</v>
      </c>
      <c r="O545" s="235" t="str">
        <f t="shared" si="25"/>
        <v>Soma DEHARA (99)</v>
      </c>
      <c r="P545" s="111"/>
    </row>
    <row r="546" spans="1:16" x14ac:dyDescent="0.15">
      <c r="A546" s="111">
        <v>547</v>
      </c>
      <c r="B546" s="111" t="s">
        <v>2096</v>
      </c>
      <c r="C546" s="111" t="s">
        <v>2097</v>
      </c>
      <c r="D546" s="111" t="s">
        <v>131</v>
      </c>
      <c r="E546" s="111">
        <v>28</v>
      </c>
      <c r="F546" s="111" t="s">
        <v>9045</v>
      </c>
      <c r="G546" s="111" t="s">
        <v>601</v>
      </c>
      <c r="H546" s="111" t="s">
        <v>2373</v>
      </c>
      <c r="I546" s="111" t="s">
        <v>9046</v>
      </c>
      <c r="J546" s="111" t="s">
        <v>9047</v>
      </c>
      <c r="K546" s="111" t="s">
        <v>7501</v>
      </c>
      <c r="L546" s="111" t="s">
        <v>9048</v>
      </c>
      <c r="M546" s="235" t="str">
        <f t="shared" si="26"/>
        <v>00</v>
      </c>
      <c r="N546" s="235" t="str">
        <f t="shared" si="24"/>
        <v>松岡　玄輝 (3)</v>
      </c>
      <c r="O546" s="235" t="str">
        <f t="shared" si="25"/>
        <v>Genki MATSUOKA (00)</v>
      </c>
      <c r="P546" s="111"/>
    </row>
    <row r="547" spans="1:16" x14ac:dyDescent="0.15">
      <c r="A547" s="111">
        <v>548</v>
      </c>
      <c r="B547" s="111" t="s">
        <v>2096</v>
      </c>
      <c r="C547" s="111" t="s">
        <v>2097</v>
      </c>
      <c r="D547" s="111" t="s">
        <v>131</v>
      </c>
      <c r="E547" s="111">
        <v>36</v>
      </c>
      <c r="F547" s="111" t="s">
        <v>9049</v>
      </c>
      <c r="G547" s="111" t="s">
        <v>602</v>
      </c>
      <c r="H547" s="111" t="s">
        <v>3555</v>
      </c>
      <c r="I547" s="111" t="s">
        <v>9050</v>
      </c>
      <c r="J547" s="111" t="s">
        <v>9051</v>
      </c>
      <c r="K547" s="111" t="s">
        <v>7501</v>
      </c>
      <c r="L547" s="111" t="s">
        <v>9052</v>
      </c>
      <c r="M547" s="235" t="str">
        <f t="shared" si="26"/>
        <v>00</v>
      </c>
      <c r="N547" s="235" t="str">
        <f t="shared" si="24"/>
        <v>酒井　翼 (3)</v>
      </c>
      <c r="O547" s="235" t="str">
        <f t="shared" si="25"/>
        <v>Tsubasa SAKAI (00)</v>
      </c>
      <c r="P547" s="111"/>
    </row>
    <row r="548" spans="1:16" x14ac:dyDescent="0.15">
      <c r="A548" s="111">
        <v>549</v>
      </c>
      <c r="B548" s="111" t="s">
        <v>2096</v>
      </c>
      <c r="C548" s="111" t="s">
        <v>2097</v>
      </c>
      <c r="D548" s="111" t="s">
        <v>131</v>
      </c>
      <c r="E548" s="111">
        <v>27</v>
      </c>
      <c r="F548" s="111" t="s">
        <v>9053</v>
      </c>
      <c r="G548" s="111" t="s">
        <v>603</v>
      </c>
      <c r="H548" s="111" t="s">
        <v>4417</v>
      </c>
      <c r="I548" s="111" t="s">
        <v>9055</v>
      </c>
      <c r="J548" s="111" t="s">
        <v>9056</v>
      </c>
      <c r="K548" s="111" t="s">
        <v>7490</v>
      </c>
      <c r="L548" s="111" t="s">
        <v>9057</v>
      </c>
      <c r="M548" s="235" t="str">
        <f t="shared" si="26"/>
        <v>00</v>
      </c>
      <c r="N548" s="235" t="str">
        <f t="shared" si="24"/>
        <v>三木　秀斗 (3)</v>
      </c>
      <c r="O548" s="235" t="str">
        <f t="shared" si="25"/>
        <v>Hideto MIKI (00)</v>
      </c>
      <c r="P548" s="111"/>
    </row>
    <row r="549" spans="1:16" x14ac:dyDescent="0.15">
      <c r="A549" s="111">
        <v>550</v>
      </c>
      <c r="B549" s="111" t="s">
        <v>2096</v>
      </c>
      <c r="C549" s="111" t="s">
        <v>2097</v>
      </c>
      <c r="D549" s="111" t="s">
        <v>131</v>
      </c>
      <c r="E549" s="111">
        <v>37</v>
      </c>
      <c r="F549" s="111" t="s">
        <v>9058</v>
      </c>
      <c r="G549" s="111" t="s">
        <v>604</v>
      </c>
      <c r="H549" s="111">
        <v>990502</v>
      </c>
      <c r="I549" s="111" t="s">
        <v>9059</v>
      </c>
      <c r="J549" s="111" t="s">
        <v>9060</v>
      </c>
      <c r="K549" s="111" t="s">
        <v>7606</v>
      </c>
      <c r="L549" s="111" t="s">
        <v>9061</v>
      </c>
      <c r="M549" s="235" t="str">
        <f t="shared" si="26"/>
        <v>99</v>
      </c>
      <c r="N549" s="235" t="str">
        <f t="shared" si="24"/>
        <v>喜田　康一郎 (3)</v>
      </c>
      <c r="O549" s="235" t="str">
        <f t="shared" si="25"/>
        <v>Koichiro KITA (99)</v>
      </c>
      <c r="P549" s="111"/>
    </row>
    <row r="550" spans="1:16" x14ac:dyDescent="0.15">
      <c r="A550" s="111">
        <v>551</v>
      </c>
      <c r="B550" s="111" t="s">
        <v>2096</v>
      </c>
      <c r="C550" s="111" t="s">
        <v>2097</v>
      </c>
      <c r="D550" s="111" t="s">
        <v>131</v>
      </c>
      <c r="E550" s="111">
        <v>29</v>
      </c>
      <c r="F550" s="111" t="s">
        <v>9062</v>
      </c>
      <c r="G550" s="111" t="s">
        <v>605</v>
      </c>
      <c r="H550" s="111">
        <v>990526</v>
      </c>
      <c r="I550" s="111" t="s">
        <v>9063</v>
      </c>
      <c r="J550" s="111" t="s">
        <v>9064</v>
      </c>
      <c r="K550" s="111" t="s">
        <v>7606</v>
      </c>
      <c r="L550" s="111" t="s">
        <v>9065</v>
      </c>
      <c r="M550" s="235" t="str">
        <f t="shared" si="26"/>
        <v>99</v>
      </c>
      <c r="N550" s="235" t="str">
        <f t="shared" si="24"/>
        <v>薮内　勇也 (3)</v>
      </c>
      <c r="O550" s="235" t="str">
        <f t="shared" si="25"/>
        <v>Yuya YABUUCHI (99)</v>
      </c>
      <c r="P550" s="111"/>
    </row>
    <row r="551" spans="1:16" x14ac:dyDescent="0.15">
      <c r="A551" s="111">
        <v>552</v>
      </c>
      <c r="B551" s="111" t="s">
        <v>2096</v>
      </c>
      <c r="C551" s="111" t="s">
        <v>2097</v>
      </c>
      <c r="D551" s="111" t="s">
        <v>131</v>
      </c>
      <c r="E551" s="111">
        <v>25</v>
      </c>
      <c r="F551" s="111" t="s">
        <v>9066</v>
      </c>
      <c r="G551" s="111" t="s">
        <v>606</v>
      </c>
      <c r="H551" s="111" t="s">
        <v>9067</v>
      </c>
      <c r="I551" s="111" t="s">
        <v>9068</v>
      </c>
      <c r="J551" s="111" t="s">
        <v>9069</v>
      </c>
      <c r="K551" s="111" t="s">
        <v>7606</v>
      </c>
      <c r="L551" s="111" t="s">
        <v>9070</v>
      </c>
      <c r="M551" s="235" t="str">
        <f t="shared" si="26"/>
        <v>00</v>
      </c>
      <c r="N551" s="235" t="str">
        <f t="shared" si="24"/>
        <v>竹山　晃平 (3)</v>
      </c>
      <c r="O551" s="235" t="str">
        <f t="shared" si="25"/>
        <v>Kohei TAKEYAMA (00)</v>
      </c>
      <c r="P551" s="111"/>
    </row>
    <row r="552" spans="1:16" x14ac:dyDescent="0.15">
      <c r="A552" s="111">
        <v>553</v>
      </c>
      <c r="B552" s="111" t="s">
        <v>2096</v>
      </c>
      <c r="C552" s="111" t="s">
        <v>2097</v>
      </c>
      <c r="D552" s="111" t="s">
        <v>131</v>
      </c>
      <c r="E552" s="111">
        <v>28</v>
      </c>
      <c r="F552" s="111" t="s">
        <v>9071</v>
      </c>
      <c r="G552" s="111" t="s">
        <v>9072</v>
      </c>
      <c r="H552" s="111">
        <v>990703</v>
      </c>
      <c r="I552" s="111" t="s">
        <v>9073</v>
      </c>
      <c r="J552" s="111" t="s">
        <v>9074</v>
      </c>
      <c r="K552" s="111" t="s">
        <v>7516</v>
      </c>
      <c r="L552" s="111" t="s">
        <v>9075</v>
      </c>
      <c r="M552" s="235" t="str">
        <f t="shared" si="26"/>
        <v>99</v>
      </c>
      <c r="N552" s="235" t="str">
        <f t="shared" si="24"/>
        <v>羽田　悠人 (3)</v>
      </c>
      <c r="O552" s="235" t="str">
        <f t="shared" si="25"/>
        <v>Yuto HANEDA (99)</v>
      </c>
      <c r="P552" s="111"/>
    </row>
    <row r="553" spans="1:16" x14ac:dyDescent="0.15">
      <c r="A553" s="111">
        <v>554</v>
      </c>
      <c r="B553" s="111" t="s">
        <v>2096</v>
      </c>
      <c r="C553" s="111" t="s">
        <v>2097</v>
      </c>
      <c r="D553" s="111" t="s">
        <v>131</v>
      </c>
      <c r="E553" s="111">
        <v>29</v>
      </c>
      <c r="F553" s="111" t="s">
        <v>9076</v>
      </c>
      <c r="G553" s="111" t="s">
        <v>9077</v>
      </c>
      <c r="H553" s="111">
        <v>991001</v>
      </c>
      <c r="I553" s="111" t="s">
        <v>9078</v>
      </c>
      <c r="J553" s="111" t="s">
        <v>9079</v>
      </c>
      <c r="K553" s="111" t="s">
        <v>7494</v>
      </c>
      <c r="L553" s="111" t="s">
        <v>9080</v>
      </c>
      <c r="M553" s="235" t="str">
        <f t="shared" si="26"/>
        <v>99</v>
      </c>
      <c r="N553" s="235" t="str">
        <f t="shared" si="24"/>
        <v>仲　竜汰 (3)</v>
      </c>
      <c r="O553" s="235" t="str">
        <f t="shared" si="25"/>
        <v>Ryuta NAKA (99)</v>
      </c>
      <c r="P553" s="111"/>
    </row>
    <row r="554" spans="1:16" x14ac:dyDescent="0.15">
      <c r="A554" s="111">
        <v>555</v>
      </c>
      <c r="B554" s="111" t="s">
        <v>2096</v>
      </c>
      <c r="C554" s="111" t="s">
        <v>2097</v>
      </c>
      <c r="D554" s="111" t="s">
        <v>131</v>
      </c>
      <c r="E554" s="111">
        <v>28</v>
      </c>
      <c r="F554" s="111" t="s">
        <v>9081</v>
      </c>
      <c r="G554" s="111" t="s">
        <v>9082</v>
      </c>
      <c r="H554" s="111">
        <v>990426</v>
      </c>
      <c r="I554" s="111" t="s">
        <v>9083</v>
      </c>
      <c r="J554" s="111" t="s">
        <v>9084</v>
      </c>
      <c r="K554" s="111" t="s">
        <v>7494</v>
      </c>
      <c r="L554" s="111" t="s">
        <v>9085</v>
      </c>
      <c r="M554" s="235" t="str">
        <f t="shared" si="26"/>
        <v>99</v>
      </c>
      <c r="N554" s="235" t="str">
        <f t="shared" si="24"/>
        <v>新谷　勇陽 (3)</v>
      </c>
      <c r="O554" s="235" t="str">
        <f t="shared" si="25"/>
        <v>Yuhi SHINTANI (99)</v>
      </c>
      <c r="P554" s="111"/>
    </row>
    <row r="555" spans="1:16" x14ac:dyDescent="0.15">
      <c r="A555" s="111">
        <v>556</v>
      </c>
      <c r="B555" s="111" t="s">
        <v>2096</v>
      </c>
      <c r="C555" s="111" t="s">
        <v>2097</v>
      </c>
      <c r="D555" s="111" t="s">
        <v>131</v>
      </c>
      <c r="E555" s="111">
        <v>27</v>
      </c>
      <c r="F555" s="111" t="s">
        <v>9086</v>
      </c>
      <c r="G555" s="111" t="s">
        <v>9087</v>
      </c>
      <c r="H555" s="111">
        <v>990621</v>
      </c>
      <c r="I555" s="111" t="s">
        <v>7728</v>
      </c>
      <c r="J555" s="111" t="s">
        <v>8855</v>
      </c>
      <c r="K555" s="111" t="s">
        <v>7494</v>
      </c>
      <c r="L555" s="111" t="s">
        <v>9088</v>
      </c>
      <c r="M555" s="235" t="str">
        <f t="shared" si="26"/>
        <v>99</v>
      </c>
      <c r="N555" s="235" t="str">
        <f t="shared" si="24"/>
        <v>橋本　仁 (3)</v>
      </c>
      <c r="O555" s="235" t="str">
        <f t="shared" si="25"/>
        <v>Jin HASHIMOTO (99)</v>
      </c>
      <c r="P555" s="111"/>
    </row>
    <row r="556" spans="1:16" x14ac:dyDescent="0.15">
      <c r="A556" s="111">
        <v>557</v>
      </c>
      <c r="B556" s="111" t="s">
        <v>2096</v>
      </c>
      <c r="C556" s="111" t="s">
        <v>2097</v>
      </c>
      <c r="D556" s="111" t="s">
        <v>131</v>
      </c>
      <c r="E556" s="111">
        <v>26</v>
      </c>
      <c r="F556" s="111" t="s">
        <v>9089</v>
      </c>
      <c r="G556" s="111" t="s">
        <v>9090</v>
      </c>
      <c r="H556" s="111" t="s">
        <v>2615</v>
      </c>
      <c r="I556" s="111" t="s">
        <v>7859</v>
      </c>
      <c r="J556" s="111" t="s">
        <v>9091</v>
      </c>
      <c r="K556" s="111" t="s">
        <v>7494</v>
      </c>
      <c r="L556" s="111" t="s">
        <v>9092</v>
      </c>
      <c r="M556" s="235" t="str">
        <f t="shared" si="26"/>
        <v>00</v>
      </c>
      <c r="N556" s="235" t="str">
        <f t="shared" si="24"/>
        <v>後藤　大悟 (3)</v>
      </c>
      <c r="O556" s="235" t="str">
        <f t="shared" si="25"/>
        <v>Daigo GOTO (00)</v>
      </c>
      <c r="P556" s="111"/>
    </row>
    <row r="557" spans="1:16" x14ac:dyDescent="0.15">
      <c r="A557" s="111">
        <v>558</v>
      </c>
      <c r="B557" s="111" t="s">
        <v>2096</v>
      </c>
      <c r="C557" s="111" t="s">
        <v>2097</v>
      </c>
      <c r="D557" s="111" t="s">
        <v>131</v>
      </c>
      <c r="E557" s="111">
        <v>30</v>
      </c>
      <c r="F557" s="111" t="s">
        <v>9093</v>
      </c>
      <c r="G557" s="111" t="s">
        <v>9094</v>
      </c>
      <c r="H557" s="111" t="s">
        <v>4607</v>
      </c>
      <c r="I557" s="111" t="s">
        <v>9095</v>
      </c>
      <c r="J557" s="111" t="s">
        <v>9096</v>
      </c>
      <c r="K557" s="111" t="s">
        <v>7606</v>
      </c>
      <c r="L557" s="111" t="s">
        <v>9097</v>
      </c>
      <c r="M557" s="235" t="str">
        <f t="shared" si="26"/>
        <v>00</v>
      </c>
      <c r="N557" s="235" t="str">
        <f t="shared" si="24"/>
        <v>木下　柊吾 (3)</v>
      </c>
      <c r="O557" s="235" t="str">
        <f t="shared" si="25"/>
        <v>Shugo KINOSHITA (00)</v>
      </c>
      <c r="P557" s="111"/>
    </row>
    <row r="558" spans="1:16" x14ac:dyDescent="0.15">
      <c r="A558" s="111">
        <v>559</v>
      </c>
      <c r="B558" s="111" t="s">
        <v>2096</v>
      </c>
      <c r="C558" s="111" t="s">
        <v>2097</v>
      </c>
      <c r="D558" s="111" t="s">
        <v>131</v>
      </c>
      <c r="E558" s="111">
        <v>27</v>
      </c>
      <c r="F558" s="111" t="s">
        <v>9098</v>
      </c>
      <c r="G558" s="111" t="s">
        <v>9099</v>
      </c>
      <c r="H558" s="111">
        <v>990527</v>
      </c>
      <c r="I558" s="111" t="s">
        <v>9100</v>
      </c>
      <c r="J558" s="111" t="s">
        <v>7551</v>
      </c>
      <c r="K558" s="111" t="s">
        <v>7494</v>
      </c>
      <c r="L558" s="111" t="s">
        <v>9101</v>
      </c>
      <c r="M558" s="235" t="str">
        <f t="shared" si="26"/>
        <v>99</v>
      </c>
      <c r="N558" s="235" t="str">
        <f t="shared" si="24"/>
        <v>根耒　淳史 (3)</v>
      </c>
      <c r="O558" s="235" t="str">
        <f t="shared" si="25"/>
        <v>Atsushi NEGORO (99)</v>
      </c>
      <c r="P558" s="111"/>
    </row>
    <row r="559" spans="1:16" x14ac:dyDescent="0.15">
      <c r="A559" s="111">
        <v>560</v>
      </c>
      <c r="B559" s="111" t="s">
        <v>2096</v>
      </c>
      <c r="C559" s="111" t="s">
        <v>2097</v>
      </c>
      <c r="D559" s="111" t="s">
        <v>131</v>
      </c>
      <c r="E559" s="111">
        <v>27</v>
      </c>
      <c r="F559" s="111" t="s">
        <v>9102</v>
      </c>
      <c r="G559" s="111" t="s">
        <v>9103</v>
      </c>
      <c r="H559" s="111">
        <v>990715</v>
      </c>
      <c r="I559" s="111" t="s">
        <v>9104</v>
      </c>
      <c r="J559" s="111" t="s">
        <v>9105</v>
      </c>
      <c r="K559" s="111" t="s">
        <v>7494</v>
      </c>
      <c r="L559" s="111" t="s">
        <v>9106</v>
      </c>
      <c r="M559" s="235" t="str">
        <f t="shared" si="26"/>
        <v>99</v>
      </c>
      <c r="N559" s="235" t="str">
        <f t="shared" si="24"/>
        <v>石橋　誠斗 (3)</v>
      </c>
      <c r="O559" s="235" t="str">
        <f t="shared" si="25"/>
        <v>Masato ISHIBASHI (99)</v>
      </c>
      <c r="P559" s="111"/>
    </row>
    <row r="560" spans="1:16" x14ac:dyDescent="0.15">
      <c r="A560" s="111">
        <v>561</v>
      </c>
      <c r="B560" s="111" t="s">
        <v>2096</v>
      </c>
      <c r="C560" s="111" t="s">
        <v>2097</v>
      </c>
      <c r="D560" s="111" t="s">
        <v>131</v>
      </c>
      <c r="E560" s="111">
        <v>29</v>
      </c>
      <c r="F560" s="111" t="s">
        <v>9107</v>
      </c>
      <c r="G560" s="111" t="s">
        <v>9108</v>
      </c>
      <c r="H560" s="111">
        <v>990517</v>
      </c>
      <c r="I560" s="111" t="s">
        <v>9109</v>
      </c>
      <c r="J560" s="111" t="s">
        <v>8271</v>
      </c>
      <c r="K560" s="111" t="s">
        <v>7482</v>
      </c>
      <c r="L560" s="111" t="s">
        <v>9110</v>
      </c>
      <c r="M560" s="235" t="str">
        <f t="shared" si="26"/>
        <v>99</v>
      </c>
      <c r="N560" s="235" t="str">
        <f t="shared" si="24"/>
        <v>安田　廉 (3)</v>
      </c>
      <c r="O560" s="235" t="str">
        <f t="shared" si="25"/>
        <v>Ren YASUTA (99)</v>
      </c>
      <c r="P560" s="111"/>
    </row>
    <row r="561" spans="1:16" x14ac:dyDescent="0.15">
      <c r="A561" s="111">
        <v>562</v>
      </c>
      <c r="B561" s="111" t="s">
        <v>2096</v>
      </c>
      <c r="C561" s="111" t="s">
        <v>2097</v>
      </c>
      <c r="D561" s="111" t="s">
        <v>139</v>
      </c>
      <c r="E561" s="111">
        <v>29</v>
      </c>
      <c r="F561" s="111" t="s">
        <v>9111</v>
      </c>
      <c r="G561" s="111" t="s">
        <v>9112</v>
      </c>
      <c r="H561" s="111" t="s">
        <v>2695</v>
      </c>
      <c r="I561" s="111" t="s">
        <v>9113</v>
      </c>
      <c r="J561" s="111" t="s">
        <v>9114</v>
      </c>
      <c r="K561" s="111" t="s">
        <v>7516</v>
      </c>
      <c r="L561" s="111" t="s">
        <v>9115</v>
      </c>
      <c r="M561" s="235" t="str">
        <f t="shared" si="26"/>
        <v>00</v>
      </c>
      <c r="N561" s="235" t="str">
        <f t="shared" si="24"/>
        <v>馬出　晟冶 (2)</v>
      </c>
      <c r="O561" s="235" t="str">
        <f t="shared" si="25"/>
        <v>Seiya UMADE (00)</v>
      </c>
      <c r="P561" s="111"/>
    </row>
    <row r="562" spans="1:16" x14ac:dyDescent="0.15">
      <c r="A562" s="111">
        <v>563</v>
      </c>
      <c r="B562" s="111" t="s">
        <v>2096</v>
      </c>
      <c r="C562" s="111" t="s">
        <v>2097</v>
      </c>
      <c r="D562" s="111" t="s">
        <v>139</v>
      </c>
      <c r="E562" s="111">
        <v>27</v>
      </c>
      <c r="F562" s="111" t="s">
        <v>9116</v>
      </c>
      <c r="G562" s="111" t="s">
        <v>9117</v>
      </c>
      <c r="H562" s="111" t="s">
        <v>2392</v>
      </c>
      <c r="I562" s="111" t="s">
        <v>9118</v>
      </c>
      <c r="J562" s="111" t="s">
        <v>9119</v>
      </c>
      <c r="K562" s="111" t="s">
        <v>7494</v>
      </c>
      <c r="L562" s="111" t="s">
        <v>9120</v>
      </c>
      <c r="M562" s="235" t="str">
        <f t="shared" si="26"/>
        <v>00</v>
      </c>
      <c r="N562" s="235" t="str">
        <f t="shared" si="24"/>
        <v>田原　晴斗 (2)</v>
      </c>
      <c r="O562" s="235" t="str">
        <f t="shared" si="25"/>
        <v>Haruto TABARU (00)</v>
      </c>
      <c r="P562" s="111"/>
    </row>
    <row r="563" spans="1:16" x14ac:dyDescent="0.15">
      <c r="A563" s="111">
        <v>564</v>
      </c>
      <c r="B563" s="111" t="s">
        <v>2096</v>
      </c>
      <c r="C563" s="111" t="s">
        <v>2097</v>
      </c>
      <c r="D563" s="111" t="s">
        <v>139</v>
      </c>
      <c r="E563" s="111">
        <v>21</v>
      </c>
      <c r="F563" s="111" t="s">
        <v>9121</v>
      </c>
      <c r="G563" s="111" t="s">
        <v>9122</v>
      </c>
      <c r="H563" s="111" t="s">
        <v>4692</v>
      </c>
      <c r="I563" s="111" t="s">
        <v>9123</v>
      </c>
      <c r="J563" s="111" t="s">
        <v>7825</v>
      </c>
      <c r="K563" s="111" t="s">
        <v>7516</v>
      </c>
      <c r="L563" s="111" t="s">
        <v>9124</v>
      </c>
      <c r="M563" s="235" t="str">
        <f t="shared" si="26"/>
        <v>00</v>
      </c>
      <c r="N563" s="235" t="str">
        <f t="shared" si="24"/>
        <v>廣井　謙吾 (2)</v>
      </c>
      <c r="O563" s="235" t="str">
        <f t="shared" si="25"/>
        <v>Kengo HIROI (00)</v>
      </c>
      <c r="P563" s="111"/>
    </row>
    <row r="564" spans="1:16" x14ac:dyDescent="0.15">
      <c r="A564" s="111">
        <v>565</v>
      </c>
      <c r="B564" s="111" t="s">
        <v>2096</v>
      </c>
      <c r="C564" s="111" t="s">
        <v>2097</v>
      </c>
      <c r="D564" s="111" t="s">
        <v>139</v>
      </c>
      <c r="E564" s="111">
        <v>24</v>
      </c>
      <c r="F564" s="111" t="s">
        <v>9125</v>
      </c>
      <c r="G564" s="111" t="s">
        <v>9126</v>
      </c>
      <c r="H564" s="111" t="s">
        <v>6359</v>
      </c>
      <c r="I564" s="111" t="s">
        <v>8220</v>
      </c>
      <c r="J564" s="111" t="s">
        <v>9127</v>
      </c>
      <c r="K564" s="111" t="s">
        <v>7516</v>
      </c>
      <c r="L564" s="111" t="s">
        <v>9128</v>
      </c>
      <c r="M564" s="235" t="str">
        <f t="shared" si="26"/>
        <v>00</v>
      </c>
      <c r="N564" s="235" t="str">
        <f t="shared" si="24"/>
        <v>西山　遥斗 (2)</v>
      </c>
      <c r="O564" s="235" t="str">
        <f t="shared" si="25"/>
        <v>Haruto NISHIYAMA (00)</v>
      </c>
      <c r="P564" s="111"/>
    </row>
    <row r="565" spans="1:16" x14ac:dyDescent="0.15">
      <c r="A565" s="111">
        <v>566</v>
      </c>
      <c r="B565" s="111" t="s">
        <v>2096</v>
      </c>
      <c r="C565" s="111" t="s">
        <v>2097</v>
      </c>
      <c r="D565" s="111" t="s">
        <v>139</v>
      </c>
      <c r="E565" s="111">
        <v>28</v>
      </c>
      <c r="F565" s="111" t="s">
        <v>9129</v>
      </c>
      <c r="G565" s="111" t="s">
        <v>9130</v>
      </c>
      <c r="H565" s="111" t="s">
        <v>1773</v>
      </c>
      <c r="I565" s="111" t="s">
        <v>9131</v>
      </c>
      <c r="J565" s="111" t="s">
        <v>9132</v>
      </c>
      <c r="K565" s="111" t="s">
        <v>7516</v>
      </c>
      <c r="L565" s="111" t="s">
        <v>9133</v>
      </c>
      <c r="M565" s="235" t="str">
        <f t="shared" si="26"/>
        <v>00</v>
      </c>
      <c r="N565" s="235" t="str">
        <f t="shared" si="24"/>
        <v>髙木　恒 (2)</v>
      </c>
      <c r="O565" s="235" t="str">
        <f t="shared" si="25"/>
        <v>Koh TAKAGI (00)</v>
      </c>
      <c r="P565" s="111"/>
    </row>
    <row r="566" spans="1:16" x14ac:dyDescent="0.15">
      <c r="A566" s="111">
        <v>567</v>
      </c>
      <c r="B566" s="111" t="s">
        <v>2096</v>
      </c>
      <c r="C566" s="111" t="s">
        <v>2097</v>
      </c>
      <c r="D566" s="111" t="s">
        <v>139</v>
      </c>
      <c r="E566" s="111">
        <v>26</v>
      </c>
      <c r="F566" s="111" t="s">
        <v>9134</v>
      </c>
      <c r="G566" s="111" t="s">
        <v>9135</v>
      </c>
      <c r="H566" s="111" t="s">
        <v>6853</v>
      </c>
      <c r="I566" s="111" t="s">
        <v>9136</v>
      </c>
      <c r="J566" s="111" t="s">
        <v>9137</v>
      </c>
      <c r="K566" s="111" t="s">
        <v>7516</v>
      </c>
      <c r="L566" s="111" t="s">
        <v>9138</v>
      </c>
      <c r="M566" s="235" t="str">
        <f t="shared" si="26"/>
        <v>00</v>
      </c>
      <c r="N566" s="235" t="str">
        <f t="shared" si="24"/>
        <v>高山　翔悟 (2)</v>
      </c>
      <c r="O566" s="235" t="str">
        <f t="shared" si="25"/>
        <v>Shogo TAKAYAMA (00)</v>
      </c>
      <c r="P566" s="111"/>
    </row>
    <row r="567" spans="1:16" x14ac:dyDescent="0.15">
      <c r="A567" s="111">
        <v>568</v>
      </c>
      <c r="B567" s="111" t="s">
        <v>2096</v>
      </c>
      <c r="C567" s="111" t="s">
        <v>2097</v>
      </c>
      <c r="D567" s="111" t="s">
        <v>139</v>
      </c>
      <c r="E567" s="111">
        <v>22</v>
      </c>
      <c r="F567" s="111" t="s">
        <v>9139</v>
      </c>
      <c r="G567" s="111" t="s">
        <v>9140</v>
      </c>
      <c r="H567" s="111" t="s">
        <v>2789</v>
      </c>
      <c r="I567" s="111" t="s">
        <v>9141</v>
      </c>
      <c r="J567" s="111" t="s">
        <v>8029</v>
      </c>
      <c r="K567" s="111" t="s">
        <v>7516</v>
      </c>
      <c r="L567" s="111" t="s">
        <v>9142</v>
      </c>
      <c r="M567" s="235" t="str">
        <f t="shared" si="26"/>
        <v>00</v>
      </c>
      <c r="N567" s="235" t="str">
        <f t="shared" si="24"/>
        <v>橋本　大輝 (2)</v>
      </c>
      <c r="O567" s="235" t="str">
        <f t="shared" si="25"/>
        <v>Daiki HASHIMOTO (00)</v>
      </c>
      <c r="P567" s="111"/>
    </row>
    <row r="568" spans="1:16" x14ac:dyDescent="0.15">
      <c r="A568" s="111">
        <v>569</v>
      </c>
      <c r="B568" s="111" t="s">
        <v>2096</v>
      </c>
      <c r="C568" s="111" t="s">
        <v>2097</v>
      </c>
      <c r="D568" s="111" t="s">
        <v>139</v>
      </c>
      <c r="E568" s="111">
        <v>28</v>
      </c>
      <c r="F568" s="111" t="s">
        <v>9143</v>
      </c>
      <c r="G568" s="111" t="s">
        <v>9144</v>
      </c>
      <c r="H568" s="111" t="s">
        <v>1877</v>
      </c>
      <c r="I568" s="111" t="s">
        <v>9145</v>
      </c>
      <c r="J568" s="111" t="s">
        <v>8026</v>
      </c>
      <c r="K568" s="111" t="s">
        <v>7516</v>
      </c>
      <c r="L568" s="111" t="s">
        <v>9146</v>
      </c>
      <c r="M568" s="235" t="str">
        <f t="shared" si="26"/>
        <v>00</v>
      </c>
      <c r="N568" s="235" t="str">
        <f t="shared" si="24"/>
        <v>竹山　朝陽 (2)</v>
      </c>
      <c r="O568" s="235" t="str">
        <f t="shared" si="25"/>
        <v>Asahi TAKEYAMA (00)</v>
      </c>
      <c r="P568" s="111"/>
    </row>
    <row r="569" spans="1:16" x14ac:dyDescent="0.15">
      <c r="A569" s="111">
        <v>570</v>
      </c>
      <c r="B569" s="111" t="s">
        <v>2096</v>
      </c>
      <c r="C569" s="111" t="s">
        <v>2097</v>
      </c>
      <c r="D569" s="111" t="s">
        <v>139</v>
      </c>
      <c r="E569" s="111">
        <v>24</v>
      </c>
      <c r="F569" s="111" t="s">
        <v>9147</v>
      </c>
      <c r="G569" s="111" t="s">
        <v>9148</v>
      </c>
      <c r="H569" s="111" t="s">
        <v>2007</v>
      </c>
      <c r="I569" s="111" t="s">
        <v>9141</v>
      </c>
      <c r="J569" s="111" t="s">
        <v>9149</v>
      </c>
      <c r="K569" s="111" t="s">
        <v>7516</v>
      </c>
      <c r="L569" s="111" t="s">
        <v>9150</v>
      </c>
      <c r="M569" s="235" t="str">
        <f t="shared" si="26"/>
        <v>00</v>
      </c>
      <c r="N569" s="235" t="str">
        <f t="shared" si="24"/>
        <v>橋本　真宙 (2)</v>
      </c>
      <c r="O569" s="235" t="str">
        <f t="shared" si="25"/>
        <v>Mahiro HASHIMOTO (00)</v>
      </c>
      <c r="P569" s="111"/>
    </row>
    <row r="570" spans="1:16" x14ac:dyDescent="0.15">
      <c r="A570" s="111">
        <v>571</v>
      </c>
      <c r="B570" s="111" t="s">
        <v>2096</v>
      </c>
      <c r="C570" s="111" t="s">
        <v>2097</v>
      </c>
      <c r="D570" s="111" t="s">
        <v>139</v>
      </c>
      <c r="E570" s="111">
        <v>27</v>
      </c>
      <c r="F570" s="111" t="s">
        <v>9151</v>
      </c>
      <c r="G570" s="111" t="s">
        <v>9152</v>
      </c>
      <c r="H570" s="111" t="s">
        <v>3009</v>
      </c>
      <c r="I570" s="111" t="s">
        <v>9153</v>
      </c>
      <c r="J570" s="111" t="s">
        <v>8122</v>
      </c>
      <c r="K570" s="111" t="s">
        <v>7516</v>
      </c>
      <c r="L570" s="111" t="s">
        <v>9154</v>
      </c>
      <c r="M570" s="235" t="str">
        <f t="shared" si="26"/>
        <v>01</v>
      </c>
      <c r="N570" s="235" t="str">
        <f t="shared" si="24"/>
        <v>中野　裕太 (2)</v>
      </c>
      <c r="O570" s="235" t="str">
        <f t="shared" si="25"/>
        <v>Yuta NAKANO (01)</v>
      </c>
      <c r="P570" s="111"/>
    </row>
    <row r="571" spans="1:16" x14ac:dyDescent="0.15">
      <c r="A571" s="111">
        <v>572</v>
      </c>
      <c r="B571" s="111" t="s">
        <v>2096</v>
      </c>
      <c r="C571" s="111" t="s">
        <v>2097</v>
      </c>
      <c r="D571" s="111" t="s">
        <v>139</v>
      </c>
      <c r="E571" s="111">
        <v>28</v>
      </c>
      <c r="F571" s="111" t="s">
        <v>9155</v>
      </c>
      <c r="G571" s="111" t="s">
        <v>9156</v>
      </c>
      <c r="H571" s="111" t="s">
        <v>6322</v>
      </c>
      <c r="I571" s="111" t="s">
        <v>8455</v>
      </c>
      <c r="J571" s="111" t="s">
        <v>8818</v>
      </c>
      <c r="K571" s="111" t="s">
        <v>7516</v>
      </c>
      <c r="L571" s="111" t="s">
        <v>9157</v>
      </c>
      <c r="M571" s="235" t="str">
        <f t="shared" si="26"/>
        <v>01</v>
      </c>
      <c r="N571" s="235" t="str">
        <f t="shared" si="24"/>
        <v>片山　晶汰 (2)</v>
      </c>
      <c r="O571" s="235" t="str">
        <f t="shared" si="25"/>
        <v>Shota KATAYAMA (01)</v>
      </c>
      <c r="P571" s="111"/>
    </row>
    <row r="572" spans="1:16" x14ac:dyDescent="0.15">
      <c r="A572" s="111">
        <v>573</v>
      </c>
      <c r="B572" s="111" t="s">
        <v>2096</v>
      </c>
      <c r="C572" s="111" t="s">
        <v>2097</v>
      </c>
      <c r="D572" s="111" t="s">
        <v>139</v>
      </c>
      <c r="E572" s="111">
        <v>28</v>
      </c>
      <c r="F572" s="111" t="s">
        <v>9158</v>
      </c>
      <c r="G572" s="111" t="s">
        <v>9159</v>
      </c>
      <c r="H572" s="111" t="s">
        <v>4443</v>
      </c>
      <c r="I572" s="111" t="s">
        <v>9160</v>
      </c>
      <c r="J572" s="111" t="s">
        <v>9161</v>
      </c>
      <c r="K572" s="111" t="s">
        <v>7516</v>
      </c>
      <c r="L572" s="111" t="s">
        <v>9162</v>
      </c>
      <c r="M572" s="235" t="str">
        <f t="shared" si="26"/>
        <v>00</v>
      </c>
      <c r="N572" s="235" t="str">
        <f t="shared" si="24"/>
        <v>菊池　紀希 (2)</v>
      </c>
      <c r="O572" s="235" t="str">
        <f t="shared" si="25"/>
        <v>Kazuki KIKUCHI (00)</v>
      </c>
      <c r="P572" s="111"/>
    </row>
    <row r="573" spans="1:16" x14ac:dyDescent="0.15">
      <c r="A573" s="111">
        <v>574</v>
      </c>
      <c r="B573" s="111" t="s">
        <v>2096</v>
      </c>
      <c r="C573" s="111" t="s">
        <v>2097</v>
      </c>
      <c r="D573" s="111" t="s">
        <v>139</v>
      </c>
      <c r="E573" s="111">
        <v>27</v>
      </c>
      <c r="F573" s="111" t="s">
        <v>9163</v>
      </c>
      <c r="G573" s="111" t="s">
        <v>9164</v>
      </c>
      <c r="H573" s="111" t="s">
        <v>9165</v>
      </c>
      <c r="I573" s="111" t="s">
        <v>9166</v>
      </c>
      <c r="J573" s="111" t="s">
        <v>8048</v>
      </c>
      <c r="K573" s="111" t="s">
        <v>7516</v>
      </c>
      <c r="L573" s="111" t="s">
        <v>9167</v>
      </c>
      <c r="M573" s="235" t="str">
        <f t="shared" si="26"/>
        <v>00</v>
      </c>
      <c r="N573" s="235" t="str">
        <f t="shared" si="24"/>
        <v>小森　優佑 (2)</v>
      </c>
      <c r="O573" s="235" t="str">
        <f t="shared" si="25"/>
        <v>Yusuke KOMORI (00)</v>
      </c>
      <c r="P573" s="111"/>
    </row>
    <row r="574" spans="1:16" x14ac:dyDescent="0.15">
      <c r="A574" s="111">
        <v>575</v>
      </c>
      <c r="B574" s="111" t="s">
        <v>2096</v>
      </c>
      <c r="C574" s="111" t="s">
        <v>2097</v>
      </c>
      <c r="D574" s="111" t="s">
        <v>139</v>
      </c>
      <c r="E574" s="111">
        <v>34</v>
      </c>
      <c r="F574" s="111" t="s">
        <v>9168</v>
      </c>
      <c r="G574" s="111" t="s">
        <v>9169</v>
      </c>
      <c r="H574" s="111" t="s">
        <v>2646</v>
      </c>
      <c r="I574" s="111" t="s">
        <v>9170</v>
      </c>
      <c r="J574" s="111" t="s">
        <v>9171</v>
      </c>
      <c r="K574" s="111" t="s">
        <v>7516</v>
      </c>
      <c r="L574" s="111" t="s">
        <v>9172</v>
      </c>
      <c r="M574" s="235" t="str">
        <f t="shared" si="26"/>
        <v>00</v>
      </c>
      <c r="N574" s="235" t="str">
        <f t="shared" si="24"/>
        <v>吉田　圭吾 (2)</v>
      </c>
      <c r="O574" s="235" t="str">
        <f t="shared" si="25"/>
        <v>Keigo YOSHIDA (00)</v>
      </c>
      <c r="P574" s="111"/>
    </row>
    <row r="575" spans="1:16" x14ac:dyDescent="0.15">
      <c r="A575" s="111">
        <v>576</v>
      </c>
      <c r="B575" s="111" t="s">
        <v>2096</v>
      </c>
      <c r="C575" s="111">
        <v>492221</v>
      </c>
      <c r="D575" s="111" t="s">
        <v>139</v>
      </c>
      <c r="E575" s="111">
        <v>27</v>
      </c>
      <c r="F575" s="111" t="s">
        <v>9173</v>
      </c>
      <c r="G575" s="111" t="s">
        <v>9174</v>
      </c>
      <c r="H575" s="111" t="s">
        <v>9175</v>
      </c>
      <c r="I575" s="111" t="s">
        <v>9176</v>
      </c>
      <c r="J575" s="111" t="s">
        <v>9177</v>
      </c>
      <c r="K575" s="111" t="s">
        <v>7516</v>
      </c>
      <c r="L575" s="111" t="s">
        <v>9178</v>
      </c>
      <c r="M575" s="235" t="str">
        <f t="shared" si="26"/>
        <v>01</v>
      </c>
      <c r="N575" s="235" t="str">
        <f t="shared" si="24"/>
        <v>酒井　直樹 (2)</v>
      </c>
      <c r="O575" s="235" t="str">
        <f t="shared" si="25"/>
        <v>Naoki SAKAI (01)</v>
      </c>
      <c r="P575" s="111"/>
    </row>
    <row r="576" spans="1:16" x14ac:dyDescent="0.15">
      <c r="A576" s="111">
        <v>577</v>
      </c>
      <c r="B576" s="111" t="s">
        <v>2096</v>
      </c>
      <c r="C576" s="111">
        <v>492221</v>
      </c>
      <c r="D576" s="111" t="s">
        <v>139</v>
      </c>
      <c r="E576" s="111">
        <v>27</v>
      </c>
      <c r="F576" s="111" t="s">
        <v>9179</v>
      </c>
      <c r="G576" s="111" t="s">
        <v>9180</v>
      </c>
      <c r="H576" s="111" t="s">
        <v>4433</v>
      </c>
      <c r="I576" s="111" t="s">
        <v>9181</v>
      </c>
      <c r="J576" s="111" t="s">
        <v>9182</v>
      </c>
      <c r="K576" s="111" t="s">
        <v>7490</v>
      </c>
      <c r="L576" s="111" t="s">
        <v>9183</v>
      </c>
      <c r="M576" s="235" t="str">
        <f t="shared" si="26"/>
        <v>00</v>
      </c>
      <c r="N576" s="235" t="str">
        <f t="shared" si="24"/>
        <v>浦部　拓人 (2)</v>
      </c>
      <c r="O576" s="235" t="str">
        <f t="shared" si="25"/>
        <v>Takuto URABE (00)</v>
      </c>
      <c r="P576" s="111"/>
    </row>
    <row r="577" spans="1:16" x14ac:dyDescent="0.15">
      <c r="A577" s="111">
        <v>578</v>
      </c>
      <c r="B577" s="111" t="s">
        <v>2096</v>
      </c>
      <c r="C577" s="111">
        <v>492221</v>
      </c>
      <c r="D577" s="111" t="s">
        <v>139</v>
      </c>
      <c r="E577" s="111">
        <v>27</v>
      </c>
      <c r="F577" s="111" t="s">
        <v>9184</v>
      </c>
      <c r="G577" s="111" t="s">
        <v>9185</v>
      </c>
      <c r="H577" s="111" t="s">
        <v>9186</v>
      </c>
      <c r="I577" s="111" t="s">
        <v>9187</v>
      </c>
      <c r="J577" s="111" t="s">
        <v>9188</v>
      </c>
      <c r="K577" s="111" t="s">
        <v>7501</v>
      </c>
      <c r="L577" s="111" t="s">
        <v>9189</v>
      </c>
      <c r="M577" s="235" t="str">
        <f t="shared" si="26"/>
        <v>00</v>
      </c>
      <c r="N577" s="235" t="str">
        <f t="shared" si="24"/>
        <v>土出　明日真 (2)</v>
      </c>
      <c r="O577" s="235" t="str">
        <f t="shared" si="25"/>
        <v>Asuma TSUCHIDE (00)</v>
      </c>
      <c r="P577" s="111"/>
    </row>
    <row r="578" spans="1:16" x14ac:dyDescent="0.15">
      <c r="A578" s="111">
        <v>579</v>
      </c>
      <c r="B578" s="111" t="s">
        <v>2096</v>
      </c>
      <c r="C578" s="111">
        <v>492221</v>
      </c>
      <c r="D578" s="111" t="s">
        <v>142</v>
      </c>
      <c r="E578" s="111">
        <v>27</v>
      </c>
      <c r="F578" s="111" t="s">
        <v>9190</v>
      </c>
      <c r="G578" s="111" t="s">
        <v>9191</v>
      </c>
      <c r="H578" s="111" t="s">
        <v>9192</v>
      </c>
      <c r="I578" s="111" t="s">
        <v>9194</v>
      </c>
      <c r="J578" s="111" t="s">
        <v>9195</v>
      </c>
      <c r="K578" s="111" t="s">
        <v>7482</v>
      </c>
      <c r="L578" s="111" t="s">
        <v>9196</v>
      </c>
      <c r="M578" s="235" t="str">
        <f t="shared" si="26"/>
        <v>01</v>
      </c>
      <c r="N578" s="235" t="str">
        <f t="shared" si="24"/>
        <v>濱口　虎汰郎 (1)</v>
      </c>
      <c r="O578" s="235" t="str">
        <f t="shared" si="25"/>
        <v>Kotaro HAMAGUCHI (01)</v>
      </c>
      <c r="P578" s="111"/>
    </row>
    <row r="579" spans="1:16" x14ac:dyDescent="0.15">
      <c r="A579" s="111">
        <v>580</v>
      </c>
      <c r="B579" s="111" t="s">
        <v>2096</v>
      </c>
      <c r="C579" s="111">
        <v>492221</v>
      </c>
      <c r="D579" s="111" t="s">
        <v>212</v>
      </c>
      <c r="E579" s="111">
        <v>27</v>
      </c>
      <c r="F579" s="111" t="s">
        <v>9197</v>
      </c>
      <c r="G579" s="111" t="s">
        <v>9198</v>
      </c>
      <c r="H579" s="111" t="s">
        <v>9199</v>
      </c>
      <c r="I579" s="111" t="s">
        <v>9200</v>
      </c>
      <c r="J579" s="111" t="s">
        <v>9201</v>
      </c>
      <c r="K579" s="111" t="s">
        <v>7516</v>
      </c>
      <c r="L579" s="111" t="s">
        <v>9202</v>
      </c>
      <c r="M579" s="235" t="str">
        <f t="shared" si="26"/>
        <v>01</v>
      </c>
      <c r="N579" s="235" t="str">
        <f t="shared" ref="N579:N642" si="27">F579&amp;" ("&amp;D579&amp;")"</f>
        <v>末長　智幸 (１)</v>
      </c>
      <c r="O579" s="235" t="str">
        <f t="shared" ref="O579:O642" si="28">J579&amp;" "&amp;I579&amp;" ("&amp;M579&amp;")"</f>
        <v>Tomoyuki SUENAGA (01)</v>
      </c>
      <c r="P579" s="111"/>
    </row>
    <row r="580" spans="1:16" x14ac:dyDescent="0.15">
      <c r="A580" s="111">
        <v>581</v>
      </c>
      <c r="B580" s="111" t="s">
        <v>2096</v>
      </c>
      <c r="C580" s="111">
        <v>492221</v>
      </c>
      <c r="D580" s="111" t="s">
        <v>212</v>
      </c>
      <c r="E580" s="111">
        <v>28</v>
      </c>
      <c r="F580" s="111" t="s">
        <v>9203</v>
      </c>
      <c r="G580" s="111" t="s">
        <v>9204</v>
      </c>
      <c r="H580" s="111" t="s">
        <v>2287</v>
      </c>
      <c r="I580" s="111" t="s">
        <v>7693</v>
      </c>
      <c r="J580" s="111" t="s">
        <v>9205</v>
      </c>
      <c r="K580" s="111" t="s">
        <v>7494</v>
      </c>
      <c r="L580" s="111" t="s">
        <v>9206</v>
      </c>
      <c r="M580" s="235" t="str">
        <f t="shared" ref="M580:M643" si="29">LEFT(H580,2)</f>
        <v>01</v>
      </c>
      <c r="N580" s="235" t="str">
        <f t="shared" si="27"/>
        <v>竹内　涼城 (１)</v>
      </c>
      <c r="O580" s="235" t="str">
        <f t="shared" si="28"/>
        <v>Ryoki TAKEUCHI (01)</v>
      </c>
      <c r="P580" s="111"/>
    </row>
    <row r="581" spans="1:16" x14ac:dyDescent="0.15">
      <c r="A581" s="111">
        <v>582</v>
      </c>
      <c r="B581" s="111" t="s">
        <v>2096</v>
      </c>
      <c r="C581" s="111">
        <v>492221</v>
      </c>
      <c r="D581" s="111" t="s">
        <v>212</v>
      </c>
      <c r="E581" s="111">
        <v>37</v>
      </c>
      <c r="F581" s="111" t="s">
        <v>9207</v>
      </c>
      <c r="G581" s="111" t="s">
        <v>9208</v>
      </c>
      <c r="H581" s="111" t="s">
        <v>5918</v>
      </c>
      <c r="I581" s="111" t="s">
        <v>9209</v>
      </c>
      <c r="J581" s="111" t="s">
        <v>9210</v>
      </c>
      <c r="K581" s="111" t="s">
        <v>7494</v>
      </c>
      <c r="L581" s="111" t="s">
        <v>9211</v>
      </c>
      <c r="M581" s="235" t="str">
        <f t="shared" si="29"/>
        <v>02</v>
      </c>
      <c r="N581" s="235" t="str">
        <f t="shared" si="27"/>
        <v>山口　冬馬 (１)</v>
      </c>
      <c r="O581" s="235" t="str">
        <f t="shared" si="28"/>
        <v>Toma YAMAGUCHI (02)</v>
      </c>
      <c r="P581" s="111"/>
    </row>
    <row r="582" spans="1:16" x14ac:dyDescent="0.15">
      <c r="A582" s="111">
        <v>583</v>
      </c>
      <c r="B582" s="111" t="s">
        <v>2096</v>
      </c>
      <c r="C582" s="111">
        <v>492221</v>
      </c>
      <c r="D582" s="111" t="s">
        <v>212</v>
      </c>
      <c r="E582" s="111">
        <v>25</v>
      </c>
      <c r="F582" s="111" t="s">
        <v>9212</v>
      </c>
      <c r="G582" s="111" t="s">
        <v>9213</v>
      </c>
      <c r="H582" s="111" t="s">
        <v>9214</v>
      </c>
      <c r="I582" s="111" t="s">
        <v>9216</v>
      </c>
      <c r="J582" s="111" t="s">
        <v>8784</v>
      </c>
      <c r="K582" s="111" t="s">
        <v>7494</v>
      </c>
      <c r="L582" s="111" t="s">
        <v>9217</v>
      </c>
      <c r="M582" s="235" t="str">
        <f t="shared" si="29"/>
        <v>01</v>
      </c>
      <c r="N582" s="235" t="str">
        <f t="shared" si="27"/>
        <v>増田　聖也 (１)</v>
      </c>
      <c r="O582" s="235" t="str">
        <f t="shared" si="28"/>
        <v>Seiya MASUDA (01)</v>
      </c>
      <c r="P582" s="111"/>
    </row>
    <row r="583" spans="1:16" x14ac:dyDescent="0.15">
      <c r="A583" s="111">
        <v>584</v>
      </c>
      <c r="B583" s="111" t="s">
        <v>2096</v>
      </c>
      <c r="C583" s="111">
        <v>492221</v>
      </c>
      <c r="D583" s="111" t="s">
        <v>212</v>
      </c>
      <c r="E583" s="111">
        <v>26</v>
      </c>
      <c r="F583" s="111" t="s">
        <v>9218</v>
      </c>
      <c r="G583" s="111" t="s">
        <v>9219</v>
      </c>
      <c r="H583" s="111" t="s">
        <v>9220</v>
      </c>
      <c r="I583" s="111" t="s">
        <v>9221</v>
      </c>
      <c r="J583" s="111" t="s">
        <v>9222</v>
      </c>
      <c r="K583" s="111" t="s">
        <v>7494</v>
      </c>
      <c r="L583" s="111" t="s">
        <v>9223</v>
      </c>
      <c r="M583" s="235" t="str">
        <f t="shared" si="29"/>
        <v>02</v>
      </c>
      <c r="N583" s="235" t="str">
        <f t="shared" si="27"/>
        <v>佐々木　克 (１)</v>
      </c>
      <c r="O583" s="235" t="str">
        <f t="shared" si="28"/>
        <v>Katsumi SASAKI (02)</v>
      </c>
      <c r="P583" s="111"/>
    </row>
    <row r="584" spans="1:16" x14ac:dyDescent="0.15">
      <c r="A584" s="111">
        <v>585</v>
      </c>
      <c r="B584" s="111" t="s">
        <v>2096</v>
      </c>
      <c r="C584" s="111">
        <v>492221</v>
      </c>
      <c r="D584" s="111" t="s">
        <v>142</v>
      </c>
      <c r="E584" s="111">
        <v>27</v>
      </c>
      <c r="F584" s="111" t="s">
        <v>9224</v>
      </c>
      <c r="G584" s="111" t="s">
        <v>9225</v>
      </c>
      <c r="H584" s="111" t="s">
        <v>5145</v>
      </c>
      <c r="I584" s="111" t="s">
        <v>9226</v>
      </c>
      <c r="J584" s="111" t="s">
        <v>7548</v>
      </c>
      <c r="K584" s="111" t="s">
        <v>7494</v>
      </c>
      <c r="L584" s="111" t="s">
        <v>9227</v>
      </c>
      <c r="M584" s="235" t="str">
        <f t="shared" si="29"/>
        <v>01</v>
      </c>
      <c r="N584" s="235" t="str">
        <f t="shared" si="27"/>
        <v>川谷内 啓太 (1)</v>
      </c>
      <c r="O584" s="235" t="str">
        <f t="shared" si="28"/>
        <v>Keita KAWAYACHI (01)</v>
      </c>
      <c r="P584" s="111"/>
    </row>
    <row r="585" spans="1:16" x14ac:dyDescent="0.15">
      <c r="A585" s="111">
        <v>586</v>
      </c>
      <c r="B585" s="111" t="s">
        <v>2096</v>
      </c>
      <c r="C585" s="111">
        <v>492221</v>
      </c>
      <c r="D585" s="111" t="s">
        <v>212</v>
      </c>
      <c r="E585" s="111">
        <v>27</v>
      </c>
      <c r="F585" s="111" t="s">
        <v>9228</v>
      </c>
      <c r="G585" s="111" t="s">
        <v>9229</v>
      </c>
      <c r="H585" s="111" t="s">
        <v>9230</v>
      </c>
      <c r="I585" s="111" t="s">
        <v>7613</v>
      </c>
      <c r="J585" s="111" t="s">
        <v>9231</v>
      </c>
      <c r="K585" s="111" t="s">
        <v>7494</v>
      </c>
      <c r="L585" s="111" t="s">
        <v>9232</v>
      </c>
      <c r="M585" s="235" t="str">
        <f t="shared" si="29"/>
        <v>01</v>
      </c>
      <c r="N585" s="235" t="str">
        <f t="shared" si="27"/>
        <v>河野　真志 (１)</v>
      </c>
      <c r="O585" s="235" t="str">
        <f t="shared" si="28"/>
        <v>Tadashi KAWANO (01)</v>
      </c>
      <c r="P585" s="111"/>
    </row>
    <row r="586" spans="1:16" x14ac:dyDescent="0.15">
      <c r="A586" s="111">
        <v>587</v>
      </c>
      <c r="B586" s="111" t="s">
        <v>2096</v>
      </c>
      <c r="C586" s="111">
        <v>492221</v>
      </c>
      <c r="D586" s="111" t="s">
        <v>212</v>
      </c>
      <c r="E586" s="111">
        <v>31</v>
      </c>
      <c r="F586" s="111" t="s">
        <v>9233</v>
      </c>
      <c r="G586" s="111" t="s">
        <v>9234</v>
      </c>
      <c r="H586" s="111" t="s">
        <v>9235</v>
      </c>
      <c r="I586" s="111" t="s">
        <v>9236</v>
      </c>
      <c r="J586" s="111" t="s">
        <v>7707</v>
      </c>
      <c r="K586" s="111" t="s">
        <v>7494</v>
      </c>
      <c r="L586" s="111" t="s">
        <v>9237</v>
      </c>
      <c r="M586" s="235" t="str">
        <f t="shared" si="29"/>
        <v>02</v>
      </c>
      <c r="N586" s="235" t="str">
        <f t="shared" si="27"/>
        <v>内田 晃太 (１)</v>
      </c>
      <c r="O586" s="235" t="str">
        <f t="shared" si="28"/>
        <v>Kota UCHIDA (02)</v>
      </c>
      <c r="P586" s="111"/>
    </row>
    <row r="587" spans="1:16" x14ac:dyDescent="0.15">
      <c r="A587" s="111">
        <v>588</v>
      </c>
      <c r="B587" s="111" t="s">
        <v>2096</v>
      </c>
      <c r="C587" s="111">
        <v>492221</v>
      </c>
      <c r="D587" s="111" t="s">
        <v>212</v>
      </c>
      <c r="E587" s="111">
        <v>31</v>
      </c>
      <c r="F587" s="111" t="s">
        <v>9238</v>
      </c>
      <c r="G587" s="111" t="s">
        <v>9239</v>
      </c>
      <c r="H587" s="111" t="s">
        <v>7152</v>
      </c>
      <c r="I587" s="111" t="s">
        <v>9240</v>
      </c>
      <c r="J587" s="111" t="s">
        <v>9241</v>
      </c>
      <c r="K587" s="111" t="s">
        <v>7494</v>
      </c>
      <c r="L587" s="111" t="s">
        <v>9242</v>
      </c>
      <c r="M587" s="235" t="str">
        <f t="shared" si="29"/>
        <v>01</v>
      </c>
      <c r="N587" s="235" t="str">
        <f t="shared" si="27"/>
        <v>濱橋 雅幸 (１)</v>
      </c>
      <c r="O587" s="235" t="str">
        <f t="shared" si="28"/>
        <v>Masayuki HAMAHASHI (01)</v>
      </c>
      <c r="P587" s="111"/>
    </row>
    <row r="588" spans="1:16" x14ac:dyDescent="0.15">
      <c r="A588" s="111">
        <v>596</v>
      </c>
      <c r="B588" s="111" t="s">
        <v>2135</v>
      </c>
      <c r="C588" s="111">
        <v>492189</v>
      </c>
      <c r="D588" s="111" t="s">
        <v>112</v>
      </c>
      <c r="E588" s="111">
        <v>26</v>
      </c>
      <c r="F588" s="111" t="s">
        <v>4981</v>
      </c>
      <c r="G588" s="111" t="s">
        <v>648</v>
      </c>
      <c r="H588" s="111" t="s">
        <v>4982</v>
      </c>
      <c r="I588" s="111" t="s">
        <v>9243</v>
      </c>
      <c r="J588" s="111" t="s">
        <v>8925</v>
      </c>
      <c r="K588" s="111" t="s">
        <v>7606</v>
      </c>
      <c r="L588" s="111" t="s">
        <v>9244</v>
      </c>
      <c r="M588" s="235" t="str">
        <f t="shared" si="29"/>
        <v>99</v>
      </c>
      <c r="N588" s="235" t="str">
        <f t="shared" si="27"/>
        <v>隅永　勇毅 (4)</v>
      </c>
      <c r="O588" s="235" t="str">
        <f t="shared" si="28"/>
        <v>Yuki SUMINAGA (99)</v>
      </c>
      <c r="P588" s="111"/>
    </row>
    <row r="589" spans="1:16" x14ac:dyDescent="0.15">
      <c r="A589" s="111">
        <v>597</v>
      </c>
      <c r="B589" s="111" t="s">
        <v>2135</v>
      </c>
      <c r="C589" s="111">
        <v>492189</v>
      </c>
      <c r="D589" s="111" t="s">
        <v>112</v>
      </c>
      <c r="E589" s="111">
        <v>27</v>
      </c>
      <c r="F589" s="111" t="s">
        <v>4983</v>
      </c>
      <c r="G589" s="111" t="s">
        <v>646</v>
      </c>
      <c r="H589" s="111" t="s">
        <v>2466</v>
      </c>
      <c r="I589" s="111" t="s">
        <v>9245</v>
      </c>
      <c r="J589" s="111" t="s">
        <v>9246</v>
      </c>
      <c r="K589" s="111" t="s">
        <v>7494</v>
      </c>
      <c r="L589" s="111" t="s">
        <v>9247</v>
      </c>
      <c r="M589" s="235" t="str">
        <f t="shared" si="29"/>
        <v>98</v>
      </c>
      <c r="N589" s="235" t="str">
        <f t="shared" si="27"/>
        <v>矢野　智大 (4)</v>
      </c>
      <c r="O589" s="235" t="str">
        <f t="shared" si="28"/>
        <v>Tomohiro YANO (98)</v>
      </c>
      <c r="P589" s="111"/>
    </row>
    <row r="590" spans="1:16" x14ac:dyDescent="0.15">
      <c r="A590" s="111">
        <v>598</v>
      </c>
      <c r="B590" s="111" t="s">
        <v>2135</v>
      </c>
      <c r="C590" s="111">
        <v>492189</v>
      </c>
      <c r="D590" s="111" t="s">
        <v>112</v>
      </c>
      <c r="E590" s="111">
        <v>27</v>
      </c>
      <c r="F590" s="111" t="s">
        <v>4984</v>
      </c>
      <c r="G590" s="111" t="s">
        <v>647</v>
      </c>
      <c r="H590" s="111" t="s">
        <v>2710</v>
      </c>
      <c r="I590" s="111" t="s">
        <v>9248</v>
      </c>
      <c r="J590" s="111" t="s">
        <v>9249</v>
      </c>
      <c r="K590" s="111" t="s">
        <v>7494</v>
      </c>
      <c r="L590" s="111" t="s">
        <v>9250</v>
      </c>
      <c r="M590" s="235" t="str">
        <f t="shared" si="29"/>
        <v>98</v>
      </c>
      <c r="N590" s="235" t="str">
        <f t="shared" si="27"/>
        <v>原　諒 (4)</v>
      </c>
      <c r="O590" s="235" t="str">
        <f t="shared" si="28"/>
        <v>Akira HARA (98)</v>
      </c>
      <c r="P590" s="111"/>
    </row>
    <row r="591" spans="1:16" x14ac:dyDescent="0.15">
      <c r="A591" s="111">
        <v>599</v>
      </c>
      <c r="B591" s="111" t="s">
        <v>2135</v>
      </c>
      <c r="C591" s="111">
        <v>492189</v>
      </c>
      <c r="D591" s="111" t="s">
        <v>112</v>
      </c>
      <c r="E591" s="111">
        <v>27</v>
      </c>
      <c r="F591" s="111" t="s">
        <v>4985</v>
      </c>
      <c r="G591" s="111" t="s">
        <v>649</v>
      </c>
      <c r="H591" s="111" t="s">
        <v>4986</v>
      </c>
      <c r="I591" s="111" t="s">
        <v>9252</v>
      </c>
      <c r="J591" s="111" t="s">
        <v>8708</v>
      </c>
      <c r="K591" s="111" t="s">
        <v>7494</v>
      </c>
      <c r="L591" s="111" t="s">
        <v>9253</v>
      </c>
      <c r="M591" s="235" t="str">
        <f t="shared" si="29"/>
        <v>98</v>
      </c>
      <c r="N591" s="235" t="str">
        <f t="shared" si="27"/>
        <v>植本　尚輝 (4)</v>
      </c>
      <c r="O591" s="235" t="str">
        <f t="shared" si="28"/>
        <v>Naoki UEMOTO (98)</v>
      </c>
      <c r="P591" s="111"/>
    </row>
    <row r="592" spans="1:16" x14ac:dyDescent="0.15">
      <c r="A592" s="111">
        <v>600</v>
      </c>
      <c r="B592" s="111" t="s">
        <v>2135</v>
      </c>
      <c r="C592" s="111">
        <v>492189</v>
      </c>
      <c r="D592" s="111" t="s">
        <v>112</v>
      </c>
      <c r="E592" s="111">
        <v>26</v>
      </c>
      <c r="F592" s="111" t="s">
        <v>4987</v>
      </c>
      <c r="G592" s="111" t="s">
        <v>656</v>
      </c>
      <c r="H592" s="111" t="s">
        <v>2410</v>
      </c>
      <c r="I592" s="111" t="s">
        <v>9254</v>
      </c>
      <c r="J592" s="111" t="s">
        <v>9255</v>
      </c>
      <c r="K592" s="111" t="s">
        <v>7494</v>
      </c>
      <c r="L592" s="111" t="s">
        <v>9256</v>
      </c>
      <c r="M592" s="235" t="str">
        <f t="shared" si="29"/>
        <v>98</v>
      </c>
      <c r="N592" s="235" t="str">
        <f t="shared" si="27"/>
        <v>松岡　俊樹 (4)</v>
      </c>
      <c r="O592" s="235" t="str">
        <f t="shared" si="28"/>
        <v>Toshiki MATSUOKA (98)</v>
      </c>
      <c r="P592" s="111"/>
    </row>
    <row r="593" spans="1:16" x14ac:dyDescent="0.15">
      <c r="A593" s="111">
        <v>601</v>
      </c>
      <c r="B593" s="111" t="s">
        <v>2135</v>
      </c>
      <c r="C593" s="111">
        <v>492189</v>
      </c>
      <c r="D593" s="111" t="s">
        <v>112</v>
      </c>
      <c r="E593" s="111">
        <v>26</v>
      </c>
      <c r="F593" s="111" t="s">
        <v>4988</v>
      </c>
      <c r="G593" s="111" t="s">
        <v>657</v>
      </c>
      <c r="H593" s="111" t="s">
        <v>2680</v>
      </c>
      <c r="I593" s="111" t="s">
        <v>9257</v>
      </c>
      <c r="J593" s="111" t="s">
        <v>9258</v>
      </c>
      <c r="K593" s="111" t="s">
        <v>7545</v>
      </c>
      <c r="L593" s="111" t="s">
        <v>9259</v>
      </c>
      <c r="M593" s="235" t="str">
        <f t="shared" si="29"/>
        <v>98</v>
      </c>
      <c r="N593" s="235" t="str">
        <f t="shared" si="27"/>
        <v>藤井　惇平 (4)</v>
      </c>
      <c r="O593" s="235" t="str">
        <f t="shared" si="28"/>
        <v>Jumpei FUJII (98)</v>
      </c>
      <c r="P593" s="111"/>
    </row>
    <row r="594" spans="1:16" x14ac:dyDescent="0.15">
      <c r="A594" s="111">
        <v>602</v>
      </c>
      <c r="B594" s="111" t="s">
        <v>2135</v>
      </c>
      <c r="C594" s="111">
        <v>492189</v>
      </c>
      <c r="D594" s="111" t="s">
        <v>112</v>
      </c>
      <c r="E594" s="111">
        <v>25</v>
      </c>
      <c r="F594" s="111" t="s">
        <v>4989</v>
      </c>
      <c r="G594" s="111" t="s">
        <v>658</v>
      </c>
      <c r="H594" s="111" t="s">
        <v>4337</v>
      </c>
      <c r="I594" s="111" t="s">
        <v>9260</v>
      </c>
      <c r="J594" s="111" t="s">
        <v>9261</v>
      </c>
      <c r="K594" s="111" t="s">
        <v>7606</v>
      </c>
      <c r="L594" s="111" t="s">
        <v>9262</v>
      </c>
      <c r="M594" s="235" t="str">
        <f t="shared" si="29"/>
        <v>98</v>
      </c>
      <c r="N594" s="235" t="str">
        <f t="shared" si="27"/>
        <v>菅浪　大志 (4)</v>
      </c>
      <c r="O594" s="235" t="str">
        <f t="shared" si="28"/>
        <v>Hiroshi SUGANAMI (98)</v>
      </c>
      <c r="P594" s="111"/>
    </row>
    <row r="595" spans="1:16" x14ac:dyDescent="0.15">
      <c r="A595" s="111">
        <v>603</v>
      </c>
      <c r="B595" s="111" t="s">
        <v>2135</v>
      </c>
      <c r="C595" s="111">
        <v>492189</v>
      </c>
      <c r="D595" s="111" t="s">
        <v>112</v>
      </c>
      <c r="E595" s="111">
        <v>24</v>
      </c>
      <c r="F595" s="111" t="s">
        <v>4990</v>
      </c>
      <c r="G595" s="111" t="s">
        <v>659</v>
      </c>
      <c r="H595" s="111" t="s">
        <v>3696</v>
      </c>
      <c r="I595" s="111" t="s">
        <v>9263</v>
      </c>
      <c r="J595" s="111" t="s">
        <v>9264</v>
      </c>
      <c r="K595" s="111" t="s">
        <v>7494</v>
      </c>
      <c r="L595" s="111" t="s">
        <v>9265</v>
      </c>
      <c r="M595" s="235" t="str">
        <f t="shared" si="29"/>
        <v>98</v>
      </c>
      <c r="N595" s="235" t="str">
        <f t="shared" si="27"/>
        <v>石田　多門 (4)</v>
      </c>
      <c r="O595" s="235" t="str">
        <f t="shared" si="28"/>
        <v>Tamon ISHIDA (98)</v>
      </c>
      <c r="P595" s="111"/>
    </row>
    <row r="596" spans="1:16" x14ac:dyDescent="0.15">
      <c r="A596" s="111">
        <v>604</v>
      </c>
      <c r="B596" s="111" t="s">
        <v>2135</v>
      </c>
      <c r="C596" s="111">
        <v>492189</v>
      </c>
      <c r="D596" s="111" t="s">
        <v>112</v>
      </c>
      <c r="E596" s="111">
        <v>27</v>
      </c>
      <c r="F596" s="111" t="s">
        <v>4991</v>
      </c>
      <c r="G596" s="111" t="s">
        <v>661</v>
      </c>
      <c r="H596" s="111" t="s">
        <v>2706</v>
      </c>
      <c r="I596" s="111" t="s">
        <v>7712</v>
      </c>
      <c r="J596" s="111" t="s">
        <v>9266</v>
      </c>
      <c r="K596" s="111" t="s">
        <v>7494</v>
      </c>
      <c r="L596" s="111" t="s">
        <v>9267</v>
      </c>
      <c r="M596" s="235" t="str">
        <f t="shared" si="29"/>
        <v>98</v>
      </c>
      <c r="N596" s="235" t="str">
        <f t="shared" si="27"/>
        <v>藤原　大芽 (4)</v>
      </c>
      <c r="O596" s="235" t="str">
        <f t="shared" si="28"/>
        <v>Taiga FUJIWARA (98)</v>
      </c>
      <c r="P596" s="111"/>
    </row>
    <row r="597" spans="1:16" x14ac:dyDescent="0.15">
      <c r="A597" s="111">
        <v>605</v>
      </c>
      <c r="B597" s="111" t="s">
        <v>2135</v>
      </c>
      <c r="C597" s="111">
        <v>492189</v>
      </c>
      <c r="D597" s="111" t="s">
        <v>112</v>
      </c>
      <c r="E597" s="111">
        <v>25</v>
      </c>
      <c r="F597" s="111" t="s">
        <v>4992</v>
      </c>
      <c r="G597" s="111" t="s">
        <v>651</v>
      </c>
      <c r="H597" s="111" t="s">
        <v>4993</v>
      </c>
      <c r="I597" s="111" t="s">
        <v>9268</v>
      </c>
      <c r="J597" s="111" t="s">
        <v>9269</v>
      </c>
      <c r="K597" s="111" t="s">
        <v>7494</v>
      </c>
      <c r="L597" s="111" t="s">
        <v>9270</v>
      </c>
      <c r="M597" s="235" t="str">
        <f t="shared" si="29"/>
        <v>99</v>
      </c>
      <c r="N597" s="235" t="str">
        <f t="shared" si="27"/>
        <v>稲垣　雄二 (4)</v>
      </c>
      <c r="O597" s="235" t="str">
        <f t="shared" si="28"/>
        <v>Yuji INAGAKI (99)</v>
      </c>
      <c r="P597" s="111"/>
    </row>
    <row r="598" spans="1:16" x14ac:dyDescent="0.15">
      <c r="A598" s="111">
        <v>606</v>
      </c>
      <c r="B598" s="111" t="s">
        <v>2135</v>
      </c>
      <c r="C598" s="111">
        <v>492189</v>
      </c>
      <c r="D598" s="111" t="s">
        <v>112</v>
      </c>
      <c r="E598" s="111">
        <v>21</v>
      </c>
      <c r="F598" s="111" t="s">
        <v>4994</v>
      </c>
      <c r="G598" s="111" t="s">
        <v>652</v>
      </c>
      <c r="H598" s="111" t="s">
        <v>2706</v>
      </c>
      <c r="I598" s="111" t="s">
        <v>9271</v>
      </c>
      <c r="J598" s="111" t="s">
        <v>9272</v>
      </c>
      <c r="K598" s="111" t="s">
        <v>7564</v>
      </c>
      <c r="L598" s="111" t="s">
        <v>9273</v>
      </c>
      <c r="M598" s="235" t="str">
        <f t="shared" si="29"/>
        <v>98</v>
      </c>
      <c r="N598" s="235" t="str">
        <f t="shared" si="27"/>
        <v>片桐　健太 (4)</v>
      </c>
      <c r="O598" s="235" t="str">
        <f t="shared" si="28"/>
        <v>Kenta KATAGIRI (98)</v>
      </c>
      <c r="P598" s="111"/>
    </row>
    <row r="599" spans="1:16" x14ac:dyDescent="0.15">
      <c r="A599" s="111">
        <v>607</v>
      </c>
      <c r="B599" s="111" t="s">
        <v>2135</v>
      </c>
      <c r="C599" s="111">
        <v>492189</v>
      </c>
      <c r="D599" s="111" t="s">
        <v>112</v>
      </c>
      <c r="E599" s="111">
        <v>21</v>
      </c>
      <c r="F599" s="111" t="s">
        <v>4995</v>
      </c>
      <c r="G599" s="111" t="s">
        <v>650</v>
      </c>
      <c r="H599" s="111" t="s">
        <v>1681</v>
      </c>
      <c r="I599" s="111" t="s">
        <v>9274</v>
      </c>
      <c r="J599" s="111" t="s">
        <v>9275</v>
      </c>
      <c r="K599" s="111" t="s">
        <v>7516</v>
      </c>
      <c r="L599" s="111" t="s">
        <v>9276</v>
      </c>
      <c r="M599" s="235" t="str">
        <f t="shared" si="29"/>
        <v>98</v>
      </c>
      <c r="N599" s="235" t="str">
        <f t="shared" si="27"/>
        <v>市川　佳孝 (4)</v>
      </c>
      <c r="O599" s="235" t="str">
        <f t="shared" si="28"/>
        <v>Yoshitaka ICHIKAWA (98)</v>
      </c>
      <c r="P599" s="111"/>
    </row>
    <row r="600" spans="1:16" x14ac:dyDescent="0.15">
      <c r="A600" s="111">
        <v>608</v>
      </c>
      <c r="B600" s="111" t="s">
        <v>2135</v>
      </c>
      <c r="C600" s="111">
        <v>492189</v>
      </c>
      <c r="D600" s="111" t="s">
        <v>112</v>
      </c>
      <c r="E600" s="111">
        <v>30</v>
      </c>
      <c r="F600" s="111" t="s">
        <v>4996</v>
      </c>
      <c r="G600" s="111" t="s">
        <v>653</v>
      </c>
      <c r="H600" s="111" t="s">
        <v>4997</v>
      </c>
      <c r="I600" s="111" t="s">
        <v>9277</v>
      </c>
      <c r="J600" s="111" t="s">
        <v>9278</v>
      </c>
      <c r="K600" s="111" t="s">
        <v>7516</v>
      </c>
      <c r="L600" s="111" t="s">
        <v>9279</v>
      </c>
      <c r="M600" s="235" t="str">
        <f t="shared" si="29"/>
        <v>99</v>
      </c>
      <c r="N600" s="235" t="str">
        <f t="shared" si="27"/>
        <v>畠中　拓実 (4)</v>
      </c>
      <c r="O600" s="235" t="str">
        <f t="shared" si="28"/>
        <v>Takumi HATANAKA (99)</v>
      </c>
      <c r="P600" s="111"/>
    </row>
    <row r="601" spans="1:16" x14ac:dyDescent="0.15">
      <c r="A601" s="111">
        <v>609</v>
      </c>
      <c r="B601" s="111" t="s">
        <v>2135</v>
      </c>
      <c r="C601" s="111">
        <v>492189</v>
      </c>
      <c r="D601" s="111" t="s">
        <v>112</v>
      </c>
      <c r="E601" s="111">
        <v>36</v>
      </c>
      <c r="F601" s="111" t="s">
        <v>4998</v>
      </c>
      <c r="G601" s="111" t="s">
        <v>655</v>
      </c>
      <c r="H601" s="111" t="s">
        <v>4999</v>
      </c>
      <c r="I601" s="111" t="s">
        <v>9280</v>
      </c>
      <c r="J601" s="111" t="s">
        <v>8268</v>
      </c>
      <c r="K601" s="111" t="s">
        <v>7516</v>
      </c>
      <c r="L601" s="111" t="s">
        <v>9281</v>
      </c>
      <c r="M601" s="235" t="str">
        <f t="shared" si="29"/>
        <v>99</v>
      </c>
      <c r="N601" s="235" t="str">
        <f t="shared" si="27"/>
        <v>松下　稜 (4)</v>
      </c>
      <c r="O601" s="235" t="str">
        <f t="shared" si="28"/>
        <v>Ryo MATSUSHITA (99)</v>
      </c>
      <c r="P601" s="111"/>
    </row>
    <row r="602" spans="1:16" x14ac:dyDescent="0.15">
      <c r="A602" s="111">
        <v>610</v>
      </c>
      <c r="B602" s="111" t="s">
        <v>2135</v>
      </c>
      <c r="C602" s="111">
        <v>492189</v>
      </c>
      <c r="D602" s="111" t="s">
        <v>112</v>
      </c>
      <c r="E602" s="111">
        <v>26</v>
      </c>
      <c r="F602" s="111" t="s">
        <v>5000</v>
      </c>
      <c r="G602" s="111" t="s">
        <v>654</v>
      </c>
      <c r="H602" s="111" t="s">
        <v>2361</v>
      </c>
      <c r="I602" s="111" t="s">
        <v>9282</v>
      </c>
      <c r="J602" s="111" t="s">
        <v>9283</v>
      </c>
      <c r="K602" s="111" t="s">
        <v>7494</v>
      </c>
      <c r="L602" s="111" t="s">
        <v>9284</v>
      </c>
      <c r="M602" s="235" t="str">
        <f t="shared" si="29"/>
        <v>98</v>
      </c>
      <c r="N602" s="235" t="str">
        <f t="shared" si="27"/>
        <v>船阪　圭一 (4)</v>
      </c>
      <c r="O602" s="235" t="str">
        <f t="shared" si="28"/>
        <v>Keiichi FUNASAKA (98)</v>
      </c>
      <c r="P602" s="111"/>
    </row>
    <row r="603" spans="1:16" x14ac:dyDescent="0.15">
      <c r="A603" s="111">
        <v>611</v>
      </c>
      <c r="B603" s="111" t="s">
        <v>2135</v>
      </c>
      <c r="C603" s="111">
        <v>492189</v>
      </c>
      <c r="D603" s="111" t="s">
        <v>112</v>
      </c>
      <c r="E603" s="111">
        <v>26</v>
      </c>
      <c r="F603" s="111" t="s">
        <v>5001</v>
      </c>
      <c r="G603" s="111" t="s">
        <v>644</v>
      </c>
      <c r="H603" s="111" t="s">
        <v>2710</v>
      </c>
      <c r="I603" s="111" t="s">
        <v>9285</v>
      </c>
      <c r="J603" s="111" t="s">
        <v>9286</v>
      </c>
      <c r="K603" s="111" t="s">
        <v>7516</v>
      </c>
      <c r="L603" s="111" t="s">
        <v>9287</v>
      </c>
      <c r="M603" s="235" t="str">
        <f t="shared" si="29"/>
        <v>98</v>
      </c>
      <c r="N603" s="235" t="str">
        <f t="shared" si="27"/>
        <v>松田　直哉 (4)</v>
      </c>
      <c r="O603" s="235" t="str">
        <f t="shared" si="28"/>
        <v>Naoya MATSUDA (98)</v>
      </c>
      <c r="P603" s="111"/>
    </row>
    <row r="604" spans="1:16" x14ac:dyDescent="0.15">
      <c r="A604" s="111">
        <v>612</v>
      </c>
      <c r="B604" s="111" t="s">
        <v>2135</v>
      </c>
      <c r="C604" s="111">
        <v>492189</v>
      </c>
      <c r="D604" s="111" t="s">
        <v>112</v>
      </c>
      <c r="E604" s="111">
        <v>27</v>
      </c>
      <c r="F604" s="111" t="s">
        <v>5002</v>
      </c>
      <c r="G604" s="111" t="s">
        <v>5003</v>
      </c>
      <c r="H604" s="111" t="s">
        <v>5004</v>
      </c>
      <c r="I604" s="111" t="s">
        <v>9288</v>
      </c>
      <c r="J604" s="111" t="s">
        <v>9289</v>
      </c>
      <c r="K604" s="111" t="s">
        <v>7516</v>
      </c>
      <c r="L604" s="111" t="s">
        <v>9290</v>
      </c>
      <c r="M604" s="235" t="str">
        <f t="shared" si="29"/>
        <v>98</v>
      </c>
      <c r="N604" s="235" t="str">
        <f t="shared" si="27"/>
        <v>矢田　雅揮 (4)</v>
      </c>
      <c r="O604" s="235" t="str">
        <f t="shared" si="28"/>
        <v>Masaki YADA (98)</v>
      </c>
      <c r="P604" s="111"/>
    </row>
    <row r="605" spans="1:16" x14ac:dyDescent="0.15">
      <c r="A605" s="111">
        <v>613</v>
      </c>
      <c r="B605" s="111" t="s">
        <v>2135</v>
      </c>
      <c r="C605" s="111">
        <v>492189</v>
      </c>
      <c r="D605" s="111" t="s">
        <v>112</v>
      </c>
      <c r="E605" s="111">
        <v>28</v>
      </c>
      <c r="F605" s="111" t="s">
        <v>5005</v>
      </c>
      <c r="G605" s="111" t="s">
        <v>645</v>
      </c>
      <c r="H605" s="111" t="s">
        <v>3953</v>
      </c>
      <c r="I605" s="111" t="s">
        <v>9291</v>
      </c>
      <c r="J605" s="111" t="s">
        <v>9292</v>
      </c>
      <c r="K605" s="111" t="s">
        <v>7516</v>
      </c>
      <c r="L605" s="111" t="s">
        <v>9293</v>
      </c>
      <c r="M605" s="235" t="str">
        <f t="shared" si="29"/>
        <v>98</v>
      </c>
      <c r="N605" s="235" t="str">
        <f t="shared" si="27"/>
        <v>辻村　周平太 (4)</v>
      </c>
      <c r="O605" s="235" t="str">
        <f t="shared" si="28"/>
        <v>Shupeita TSUJIMURA (98)</v>
      </c>
      <c r="P605" s="111"/>
    </row>
    <row r="606" spans="1:16" x14ac:dyDescent="0.15">
      <c r="A606" s="111">
        <v>614</v>
      </c>
      <c r="B606" s="111" t="s">
        <v>2135</v>
      </c>
      <c r="C606" s="111">
        <v>492189</v>
      </c>
      <c r="D606" s="111" t="s">
        <v>112</v>
      </c>
      <c r="E606" s="111">
        <v>27</v>
      </c>
      <c r="F606" s="111" t="s">
        <v>5006</v>
      </c>
      <c r="G606" s="111" t="s">
        <v>5007</v>
      </c>
      <c r="H606" s="111" t="s">
        <v>2675</v>
      </c>
      <c r="I606" s="111" t="s">
        <v>8121</v>
      </c>
      <c r="J606" s="111" t="s">
        <v>9294</v>
      </c>
      <c r="K606" s="111" t="s">
        <v>7516</v>
      </c>
      <c r="L606" s="111" t="s">
        <v>9295</v>
      </c>
      <c r="M606" s="235" t="str">
        <f t="shared" si="29"/>
        <v>99</v>
      </c>
      <c r="N606" s="235" t="str">
        <f t="shared" si="27"/>
        <v>中山　靖将 (4)</v>
      </c>
      <c r="O606" s="235" t="str">
        <f t="shared" si="28"/>
        <v>Yasumasa NAKAYAMA (99)</v>
      </c>
      <c r="P606" s="111"/>
    </row>
    <row r="607" spans="1:16" x14ac:dyDescent="0.15">
      <c r="A607" s="111">
        <v>615</v>
      </c>
      <c r="B607" s="111" t="s">
        <v>2135</v>
      </c>
      <c r="C607" s="111">
        <v>492189</v>
      </c>
      <c r="D607" s="111" t="s">
        <v>112</v>
      </c>
      <c r="E607" s="111">
        <v>26</v>
      </c>
      <c r="F607" s="111" t="s">
        <v>5008</v>
      </c>
      <c r="G607" s="111" t="s">
        <v>660</v>
      </c>
      <c r="H607" s="111" t="s">
        <v>2901</v>
      </c>
      <c r="I607" s="111" t="s">
        <v>9296</v>
      </c>
      <c r="J607" s="111" t="s">
        <v>9297</v>
      </c>
      <c r="K607" s="111" t="s">
        <v>7516</v>
      </c>
      <c r="L607" s="111" t="s">
        <v>9298</v>
      </c>
      <c r="M607" s="235" t="str">
        <f t="shared" si="29"/>
        <v>99</v>
      </c>
      <c r="N607" s="235" t="str">
        <f t="shared" si="27"/>
        <v>牧山　大輔 (4)</v>
      </c>
      <c r="O607" s="235" t="str">
        <f t="shared" si="28"/>
        <v>Daisuke MAKIYAMA (99)</v>
      </c>
      <c r="P607" s="111"/>
    </row>
    <row r="608" spans="1:16" x14ac:dyDescent="0.15">
      <c r="A608" s="111">
        <v>616</v>
      </c>
      <c r="B608" s="111" t="s">
        <v>2135</v>
      </c>
      <c r="C608" s="111">
        <v>492189</v>
      </c>
      <c r="D608" s="111" t="s">
        <v>131</v>
      </c>
      <c r="E608" s="111">
        <v>28</v>
      </c>
      <c r="F608" s="111" t="s">
        <v>5009</v>
      </c>
      <c r="G608" s="111" t="s">
        <v>662</v>
      </c>
      <c r="H608" s="111" t="s">
        <v>3050</v>
      </c>
      <c r="I608" s="111" t="s">
        <v>9299</v>
      </c>
      <c r="J608" s="111" t="s">
        <v>8934</v>
      </c>
      <c r="K608" s="111" t="s">
        <v>7606</v>
      </c>
      <c r="L608" s="111" t="s">
        <v>9300</v>
      </c>
      <c r="M608" s="235" t="str">
        <f t="shared" si="29"/>
        <v>99</v>
      </c>
      <c r="N608" s="235" t="str">
        <f t="shared" si="27"/>
        <v>芦田　幸翼 (3)</v>
      </c>
      <c r="O608" s="235" t="str">
        <f t="shared" si="28"/>
        <v>Kosuke ASHIDA (99)</v>
      </c>
      <c r="P608" s="111"/>
    </row>
    <row r="609" spans="1:16" x14ac:dyDescent="0.15">
      <c r="A609" s="111">
        <v>617</v>
      </c>
      <c r="B609" s="111" t="s">
        <v>2135</v>
      </c>
      <c r="C609" s="111">
        <v>492189</v>
      </c>
      <c r="D609" s="111" t="s">
        <v>131</v>
      </c>
      <c r="E609" s="111">
        <v>26</v>
      </c>
      <c r="F609" s="111" t="s">
        <v>5010</v>
      </c>
      <c r="G609" s="111" t="s">
        <v>663</v>
      </c>
      <c r="H609" s="111" t="s">
        <v>5011</v>
      </c>
      <c r="I609" s="111" t="s">
        <v>9301</v>
      </c>
      <c r="J609" s="111" t="s">
        <v>9302</v>
      </c>
      <c r="K609" s="111" t="s">
        <v>7606</v>
      </c>
      <c r="L609" s="111" t="s">
        <v>9303</v>
      </c>
      <c r="M609" s="235" t="str">
        <f t="shared" si="29"/>
        <v>99</v>
      </c>
      <c r="N609" s="235" t="str">
        <f t="shared" si="27"/>
        <v>原吉　大樹 (3)</v>
      </c>
      <c r="O609" s="235" t="str">
        <f t="shared" si="28"/>
        <v>Taiki HARAYOSHI (99)</v>
      </c>
      <c r="P609" s="111"/>
    </row>
    <row r="610" spans="1:16" x14ac:dyDescent="0.15">
      <c r="A610" s="111">
        <v>618</v>
      </c>
      <c r="B610" s="111" t="s">
        <v>2135</v>
      </c>
      <c r="C610" s="111">
        <v>492189</v>
      </c>
      <c r="D610" s="111" t="s">
        <v>131</v>
      </c>
      <c r="E610" s="111">
        <v>28</v>
      </c>
      <c r="F610" s="111" t="s">
        <v>5012</v>
      </c>
      <c r="G610" s="111" t="s">
        <v>664</v>
      </c>
      <c r="H610" s="111" t="s">
        <v>3195</v>
      </c>
      <c r="I610" s="111" t="s">
        <v>9304</v>
      </c>
      <c r="J610" s="111" t="s">
        <v>9305</v>
      </c>
      <c r="K610" s="111" t="s">
        <v>7606</v>
      </c>
      <c r="L610" s="111" t="s">
        <v>9306</v>
      </c>
      <c r="M610" s="235" t="str">
        <f t="shared" si="29"/>
        <v>99</v>
      </c>
      <c r="N610" s="235" t="str">
        <f t="shared" si="27"/>
        <v>宮内　魁大 (3)</v>
      </c>
      <c r="O610" s="235" t="str">
        <f t="shared" si="28"/>
        <v>Kaito MIYAUCHI (99)</v>
      </c>
      <c r="P610" s="111"/>
    </row>
    <row r="611" spans="1:16" x14ac:dyDescent="0.15">
      <c r="A611" s="111">
        <v>619</v>
      </c>
      <c r="B611" s="111" t="s">
        <v>2135</v>
      </c>
      <c r="C611" s="111">
        <v>492189</v>
      </c>
      <c r="D611" s="111" t="s">
        <v>131</v>
      </c>
      <c r="E611" s="111">
        <v>26</v>
      </c>
      <c r="F611" s="111" t="s">
        <v>5013</v>
      </c>
      <c r="G611" s="111" t="s">
        <v>665</v>
      </c>
      <c r="H611" s="111" t="s">
        <v>2911</v>
      </c>
      <c r="I611" s="111" t="s">
        <v>9308</v>
      </c>
      <c r="J611" s="111" t="s">
        <v>9309</v>
      </c>
      <c r="K611" s="111" t="s">
        <v>7606</v>
      </c>
      <c r="L611" s="111" t="s">
        <v>9310</v>
      </c>
      <c r="M611" s="235" t="str">
        <f t="shared" si="29"/>
        <v>99</v>
      </c>
      <c r="N611" s="235" t="str">
        <f t="shared" si="27"/>
        <v>二ノ宮　祐平 (3)</v>
      </c>
      <c r="O611" s="235" t="str">
        <f t="shared" si="28"/>
        <v>Yuhei NINOMIYA (99)</v>
      </c>
      <c r="P611" s="111"/>
    </row>
    <row r="612" spans="1:16" x14ac:dyDescent="0.15">
      <c r="A612" s="111">
        <v>620</v>
      </c>
      <c r="B612" s="111" t="s">
        <v>2135</v>
      </c>
      <c r="C612" s="111">
        <v>492189</v>
      </c>
      <c r="D612" s="111" t="s">
        <v>131</v>
      </c>
      <c r="E612" s="111">
        <v>26</v>
      </c>
      <c r="F612" s="111" t="s">
        <v>5014</v>
      </c>
      <c r="G612" s="111" t="s">
        <v>666</v>
      </c>
      <c r="H612" s="111" t="s">
        <v>3067</v>
      </c>
      <c r="I612" s="111" t="s">
        <v>9311</v>
      </c>
      <c r="J612" s="111" t="s">
        <v>9312</v>
      </c>
      <c r="K612" s="111" t="s">
        <v>7501</v>
      </c>
      <c r="L612" s="111" t="s">
        <v>9313</v>
      </c>
      <c r="M612" s="235" t="str">
        <f t="shared" si="29"/>
        <v>99</v>
      </c>
      <c r="N612" s="235" t="str">
        <f t="shared" si="27"/>
        <v>國谷　大地 (3)</v>
      </c>
      <c r="O612" s="235" t="str">
        <f t="shared" si="28"/>
        <v>Daichi KUNITANI (99)</v>
      </c>
      <c r="P612" s="111"/>
    </row>
    <row r="613" spans="1:16" x14ac:dyDescent="0.15">
      <c r="A613" s="111">
        <v>621</v>
      </c>
      <c r="B613" s="111" t="s">
        <v>2135</v>
      </c>
      <c r="C613" s="111">
        <v>492189</v>
      </c>
      <c r="D613" s="111" t="s">
        <v>131</v>
      </c>
      <c r="E613" s="111">
        <v>26</v>
      </c>
      <c r="F613" s="111" t="s">
        <v>5015</v>
      </c>
      <c r="G613" s="111" t="s">
        <v>5016</v>
      </c>
      <c r="H613" s="111" t="s">
        <v>2071</v>
      </c>
      <c r="I613" s="111" t="s">
        <v>9314</v>
      </c>
      <c r="J613" s="111" t="s">
        <v>7585</v>
      </c>
      <c r="K613" s="111" t="s">
        <v>7516</v>
      </c>
      <c r="L613" s="111" t="s">
        <v>9315</v>
      </c>
      <c r="M613" s="235" t="str">
        <f t="shared" si="29"/>
        <v>99</v>
      </c>
      <c r="N613" s="235" t="str">
        <f t="shared" si="27"/>
        <v>小泉　貴弘 (3)</v>
      </c>
      <c r="O613" s="235" t="str">
        <f t="shared" si="28"/>
        <v>Takahiro KOIZUMI (99)</v>
      </c>
      <c r="P613" s="111"/>
    </row>
    <row r="614" spans="1:16" x14ac:dyDescent="0.15">
      <c r="A614" s="111">
        <v>622</v>
      </c>
      <c r="B614" s="111" t="s">
        <v>2135</v>
      </c>
      <c r="C614" s="111">
        <v>492189</v>
      </c>
      <c r="D614" s="111" t="s">
        <v>131</v>
      </c>
      <c r="E614" s="111">
        <v>28</v>
      </c>
      <c r="F614" s="111" t="s">
        <v>5017</v>
      </c>
      <c r="G614" s="111" t="s">
        <v>5018</v>
      </c>
      <c r="H614" s="111" t="s">
        <v>3995</v>
      </c>
      <c r="I614" s="111" t="s">
        <v>9316</v>
      </c>
      <c r="J614" s="111" t="s">
        <v>9317</v>
      </c>
      <c r="K614" s="111" t="s">
        <v>7494</v>
      </c>
      <c r="L614" s="111" t="s">
        <v>9318</v>
      </c>
      <c r="M614" s="235" t="str">
        <f t="shared" si="29"/>
        <v>99</v>
      </c>
      <c r="N614" s="235" t="str">
        <f t="shared" si="27"/>
        <v>高木　陽太 (3)</v>
      </c>
      <c r="O614" s="235" t="str">
        <f t="shared" si="28"/>
        <v>Yota TAKAKI (99)</v>
      </c>
      <c r="P614" s="111"/>
    </row>
    <row r="615" spans="1:16" x14ac:dyDescent="0.15">
      <c r="A615" s="111">
        <v>623</v>
      </c>
      <c r="B615" s="111" t="s">
        <v>2135</v>
      </c>
      <c r="C615" s="111">
        <v>492189</v>
      </c>
      <c r="D615" s="111" t="s">
        <v>131</v>
      </c>
      <c r="E615" s="111">
        <v>33</v>
      </c>
      <c r="F615" s="111" t="s">
        <v>5019</v>
      </c>
      <c r="G615" s="111" t="s">
        <v>5020</v>
      </c>
      <c r="H615" s="111" t="s">
        <v>5021</v>
      </c>
      <c r="I615" s="111" t="s">
        <v>9319</v>
      </c>
      <c r="J615" s="111" t="s">
        <v>8708</v>
      </c>
      <c r="K615" s="111" t="s">
        <v>7494</v>
      </c>
      <c r="L615" s="111" t="s">
        <v>9320</v>
      </c>
      <c r="M615" s="235" t="str">
        <f t="shared" si="29"/>
        <v>98</v>
      </c>
      <c r="N615" s="235" t="str">
        <f t="shared" si="27"/>
        <v>坪井　直紀 (3)</v>
      </c>
      <c r="O615" s="235" t="str">
        <f t="shared" si="28"/>
        <v>Naoki TSUBOI (98)</v>
      </c>
      <c r="P615" s="111"/>
    </row>
    <row r="616" spans="1:16" x14ac:dyDescent="0.15">
      <c r="A616" s="111">
        <v>624</v>
      </c>
      <c r="B616" s="111" t="s">
        <v>2135</v>
      </c>
      <c r="C616" s="111">
        <v>492189</v>
      </c>
      <c r="D616" s="111" t="s">
        <v>131</v>
      </c>
      <c r="E616" s="111">
        <v>28</v>
      </c>
      <c r="F616" s="111" t="s">
        <v>5022</v>
      </c>
      <c r="G616" s="111" t="s">
        <v>5023</v>
      </c>
      <c r="H616" s="111" t="s">
        <v>4015</v>
      </c>
      <c r="I616" s="111" t="s">
        <v>9322</v>
      </c>
      <c r="J616" s="111" t="s">
        <v>7767</v>
      </c>
      <c r="K616" s="111" t="s">
        <v>7494</v>
      </c>
      <c r="L616" s="111" t="s">
        <v>9323</v>
      </c>
      <c r="M616" s="235" t="str">
        <f t="shared" si="29"/>
        <v>99</v>
      </c>
      <c r="N616" s="235" t="str">
        <f t="shared" si="27"/>
        <v>柴田　圭吾 (3)</v>
      </c>
      <c r="O616" s="235" t="str">
        <f t="shared" si="28"/>
        <v>Keigo SHIBATA (99)</v>
      </c>
      <c r="P616" s="111"/>
    </row>
    <row r="617" spans="1:16" x14ac:dyDescent="0.15">
      <c r="A617" s="111">
        <v>625</v>
      </c>
      <c r="B617" s="111" t="s">
        <v>2135</v>
      </c>
      <c r="C617" s="111">
        <v>492189</v>
      </c>
      <c r="D617" s="111" t="s">
        <v>131</v>
      </c>
      <c r="E617" s="111">
        <v>28</v>
      </c>
      <c r="F617" s="111" t="s">
        <v>5024</v>
      </c>
      <c r="G617" s="111" t="s">
        <v>5025</v>
      </c>
      <c r="H617" s="111" t="s">
        <v>5026</v>
      </c>
      <c r="I617" s="111" t="s">
        <v>9216</v>
      </c>
      <c r="J617" s="111" t="s">
        <v>9325</v>
      </c>
      <c r="K617" s="111" t="s">
        <v>7494</v>
      </c>
      <c r="L617" s="111" t="s">
        <v>9326</v>
      </c>
      <c r="M617" s="235" t="str">
        <f t="shared" si="29"/>
        <v>99</v>
      </c>
      <c r="N617" s="235" t="str">
        <f t="shared" si="27"/>
        <v>増田　理央 (3)</v>
      </c>
      <c r="O617" s="235" t="str">
        <f t="shared" si="28"/>
        <v>Rio MASUDA (99)</v>
      </c>
      <c r="P617" s="111"/>
    </row>
    <row r="618" spans="1:16" x14ac:dyDescent="0.15">
      <c r="A618" s="111">
        <v>626</v>
      </c>
      <c r="B618" s="111" t="s">
        <v>2135</v>
      </c>
      <c r="C618" s="111">
        <v>492189</v>
      </c>
      <c r="D618" s="111" t="s">
        <v>131</v>
      </c>
      <c r="E618" s="111">
        <v>33</v>
      </c>
      <c r="F618" s="111" t="s">
        <v>5027</v>
      </c>
      <c r="G618" s="111" t="s">
        <v>5028</v>
      </c>
      <c r="H618" s="111" t="s">
        <v>2064</v>
      </c>
      <c r="I618" s="111" t="s">
        <v>8697</v>
      </c>
      <c r="J618" s="111" t="s">
        <v>9327</v>
      </c>
      <c r="K618" s="111" t="s">
        <v>7494</v>
      </c>
      <c r="L618" s="111" t="s">
        <v>9328</v>
      </c>
      <c r="M618" s="235" t="str">
        <f t="shared" si="29"/>
        <v>99</v>
      </c>
      <c r="N618" s="235" t="str">
        <f t="shared" si="27"/>
        <v>難波　寛 (3)</v>
      </c>
      <c r="O618" s="235" t="str">
        <f t="shared" si="28"/>
        <v>Hiro NAMBA (99)</v>
      </c>
      <c r="P618" s="111"/>
    </row>
    <row r="619" spans="1:16" x14ac:dyDescent="0.15">
      <c r="A619" s="111">
        <v>627</v>
      </c>
      <c r="B619" s="111" t="s">
        <v>2135</v>
      </c>
      <c r="C619" s="111">
        <v>492189</v>
      </c>
      <c r="D619" s="111" t="s">
        <v>131</v>
      </c>
      <c r="E619" s="111">
        <v>27</v>
      </c>
      <c r="F619" s="111" t="s">
        <v>5029</v>
      </c>
      <c r="G619" s="111" t="s">
        <v>667</v>
      </c>
      <c r="H619" s="111" t="s">
        <v>5030</v>
      </c>
      <c r="I619" s="111" t="s">
        <v>8145</v>
      </c>
      <c r="J619" s="111" t="s">
        <v>9329</v>
      </c>
      <c r="K619" s="111" t="s">
        <v>7501</v>
      </c>
      <c r="L619" s="111" t="s">
        <v>9330</v>
      </c>
      <c r="M619" s="235" t="str">
        <f t="shared" si="29"/>
        <v>99</v>
      </c>
      <c r="N619" s="235" t="str">
        <f t="shared" si="27"/>
        <v>中村　裕也 (3)</v>
      </c>
      <c r="O619" s="235" t="str">
        <f t="shared" si="28"/>
        <v>Yuya NAKAMURA (99)</v>
      </c>
      <c r="P619" s="111"/>
    </row>
    <row r="620" spans="1:16" x14ac:dyDescent="0.15">
      <c r="A620" s="111">
        <v>628</v>
      </c>
      <c r="B620" s="111" t="s">
        <v>2135</v>
      </c>
      <c r="C620" s="111">
        <v>492189</v>
      </c>
      <c r="D620" s="111" t="s">
        <v>131</v>
      </c>
      <c r="E620" s="111">
        <v>29</v>
      </c>
      <c r="F620" s="111" t="s">
        <v>5031</v>
      </c>
      <c r="G620" s="111" t="s">
        <v>668</v>
      </c>
      <c r="H620" s="111" t="s">
        <v>5032</v>
      </c>
      <c r="I620" s="111" t="s">
        <v>9331</v>
      </c>
      <c r="J620" s="111" t="s">
        <v>9332</v>
      </c>
      <c r="K620" s="111" t="s">
        <v>7501</v>
      </c>
      <c r="L620" s="111" t="s">
        <v>9333</v>
      </c>
      <c r="M620" s="235" t="str">
        <f t="shared" si="29"/>
        <v>99</v>
      </c>
      <c r="N620" s="235" t="str">
        <f t="shared" si="27"/>
        <v>浦田　昴生 (3)</v>
      </c>
      <c r="O620" s="235" t="str">
        <f t="shared" si="28"/>
        <v>Kosei URATA (99)</v>
      </c>
      <c r="P620" s="111"/>
    </row>
    <row r="621" spans="1:16" x14ac:dyDescent="0.15">
      <c r="A621" s="111">
        <v>629</v>
      </c>
      <c r="B621" s="111" t="s">
        <v>2135</v>
      </c>
      <c r="C621" s="111">
        <v>492189</v>
      </c>
      <c r="D621" s="111" t="s">
        <v>131</v>
      </c>
      <c r="E621" s="111">
        <v>30</v>
      </c>
      <c r="F621" s="111" t="s">
        <v>5033</v>
      </c>
      <c r="G621" s="111" t="s">
        <v>670</v>
      </c>
      <c r="H621" s="111" t="s">
        <v>5034</v>
      </c>
      <c r="I621" s="111" t="s">
        <v>9334</v>
      </c>
      <c r="J621" s="111" t="s">
        <v>8370</v>
      </c>
      <c r="K621" s="111" t="s">
        <v>7501</v>
      </c>
      <c r="L621" s="111" t="s">
        <v>9335</v>
      </c>
      <c r="M621" s="235" t="str">
        <f t="shared" si="29"/>
        <v>99</v>
      </c>
      <c r="N621" s="235" t="str">
        <f t="shared" si="27"/>
        <v>坂口　博基 (3)</v>
      </c>
      <c r="O621" s="235" t="str">
        <f t="shared" si="28"/>
        <v>Hiroki SAKAGUCHI (99)</v>
      </c>
      <c r="P621" s="111"/>
    </row>
    <row r="622" spans="1:16" x14ac:dyDescent="0.15">
      <c r="A622" s="111">
        <v>630</v>
      </c>
      <c r="B622" s="111" t="s">
        <v>2135</v>
      </c>
      <c r="C622" s="111">
        <v>492189</v>
      </c>
      <c r="D622" s="111" t="s">
        <v>131</v>
      </c>
      <c r="E622" s="111">
        <v>26</v>
      </c>
      <c r="F622" s="111" t="s">
        <v>5035</v>
      </c>
      <c r="G622" s="111" t="s">
        <v>669</v>
      </c>
      <c r="H622" s="111" t="s">
        <v>5036</v>
      </c>
      <c r="I622" s="111" t="s">
        <v>9336</v>
      </c>
      <c r="J622" s="111" t="s">
        <v>9337</v>
      </c>
      <c r="K622" s="111" t="s">
        <v>7501</v>
      </c>
      <c r="L622" s="111" t="s">
        <v>9338</v>
      </c>
      <c r="M622" s="235" t="str">
        <f t="shared" si="29"/>
        <v>99</v>
      </c>
      <c r="N622" s="235" t="str">
        <f t="shared" si="27"/>
        <v>北澤　涼雅 (3)</v>
      </c>
      <c r="O622" s="235" t="str">
        <f t="shared" si="28"/>
        <v>Ryoga KITAZAWA (99)</v>
      </c>
      <c r="P622" s="111"/>
    </row>
    <row r="623" spans="1:16" x14ac:dyDescent="0.15">
      <c r="A623" s="111">
        <v>631</v>
      </c>
      <c r="B623" s="111" t="s">
        <v>2135</v>
      </c>
      <c r="C623" s="111">
        <v>492189</v>
      </c>
      <c r="D623" s="111" t="s">
        <v>131</v>
      </c>
      <c r="E623" s="111">
        <v>36</v>
      </c>
      <c r="F623" s="111" t="s">
        <v>5037</v>
      </c>
      <c r="G623" s="111" t="s">
        <v>671</v>
      </c>
      <c r="H623" s="111" t="s">
        <v>5038</v>
      </c>
      <c r="I623" s="111" t="s">
        <v>9339</v>
      </c>
      <c r="J623" s="111" t="s">
        <v>8592</v>
      </c>
      <c r="K623" s="111" t="s">
        <v>7516</v>
      </c>
      <c r="L623" s="111" t="s">
        <v>9340</v>
      </c>
      <c r="M623" s="235" t="str">
        <f t="shared" si="29"/>
        <v>99</v>
      </c>
      <c r="N623" s="235" t="str">
        <f t="shared" si="27"/>
        <v>梶本　康太 (3)</v>
      </c>
      <c r="O623" s="235" t="str">
        <f t="shared" si="28"/>
        <v>Kota KAJIMOTO (99)</v>
      </c>
      <c r="P623" s="111"/>
    </row>
    <row r="624" spans="1:16" x14ac:dyDescent="0.15">
      <c r="A624" s="111">
        <v>632</v>
      </c>
      <c r="B624" s="111" t="s">
        <v>2135</v>
      </c>
      <c r="C624" s="111">
        <v>492189</v>
      </c>
      <c r="D624" s="111" t="s">
        <v>131</v>
      </c>
      <c r="E624" s="111">
        <v>25</v>
      </c>
      <c r="F624" s="111" t="s">
        <v>5039</v>
      </c>
      <c r="G624" s="111" t="s">
        <v>672</v>
      </c>
      <c r="H624" s="111" t="s">
        <v>1731</v>
      </c>
      <c r="I624" s="111" t="s">
        <v>9341</v>
      </c>
      <c r="J624" s="111" t="s">
        <v>8045</v>
      </c>
      <c r="K624" s="111" t="s">
        <v>7516</v>
      </c>
      <c r="L624" s="111" t="s">
        <v>9342</v>
      </c>
      <c r="M624" s="235" t="str">
        <f t="shared" si="29"/>
        <v>99</v>
      </c>
      <c r="N624" s="235" t="str">
        <f t="shared" si="27"/>
        <v>西川　遥稀 (3)</v>
      </c>
      <c r="O624" s="235" t="str">
        <f t="shared" si="28"/>
        <v>Haruki NISHIKAWA (99)</v>
      </c>
      <c r="P624" s="111"/>
    </row>
    <row r="625" spans="1:16" x14ac:dyDescent="0.15">
      <c r="A625" s="111">
        <v>633</v>
      </c>
      <c r="B625" s="111" t="s">
        <v>2135</v>
      </c>
      <c r="C625" s="111">
        <v>492189</v>
      </c>
      <c r="D625" s="111" t="s">
        <v>131</v>
      </c>
      <c r="E625" s="111">
        <v>25</v>
      </c>
      <c r="F625" s="111" t="s">
        <v>5040</v>
      </c>
      <c r="G625" s="111" t="s">
        <v>673</v>
      </c>
      <c r="H625" s="111" t="s">
        <v>2852</v>
      </c>
      <c r="I625" s="111" t="s">
        <v>9343</v>
      </c>
      <c r="J625" s="111" t="s">
        <v>9344</v>
      </c>
      <c r="K625" s="111" t="s">
        <v>7501</v>
      </c>
      <c r="L625" s="111" t="s">
        <v>9345</v>
      </c>
      <c r="M625" s="235" t="str">
        <f t="shared" si="29"/>
        <v>99</v>
      </c>
      <c r="N625" s="235" t="str">
        <f t="shared" si="27"/>
        <v>泉　海地 (3)</v>
      </c>
      <c r="O625" s="235" t="str">
        <f t="shared" si="28"/>
        <v>Kaichi IZUMI (99)</v>
      </c>
      <c r="P625" s="111"/>
    </row>
    <row r="626" spans="1:16" x14ac:dyDescent="0.15">
      <c r="A626" s="111">
        <v>634</v>
      </c>
      <c r="B626" s="111" t="s">
        <v>2135</v>
      </c>
      <c r="C626" s="111">
        <v>492189</v>
      </c>
      <c r="D626" s="111" t="s">
        <v>131</v>
      </c>
      <c r="E626" s="111">
        <v>26</v>
      </c>
      <c r="F626" s="111" t="s">
        <v>5041</v>
      </c>
      <c r="G626" s="111" t="s">
        <v>674</v>
      </c>
      <c r="H626" s="111" t="s">
        <v>2613</v>
      </c>
      <c r="I626" s="111" t="s">
        <v>9346</v>
      </c>
      <c r="J626" s="111" t="s">
        <v>9347</v>
      </c>
      <c r="K626" s="111" t="s">
        <v>7482</v>
      </c>
      <c r="L626" s="111" t="s">
        <v>9348</v>
      </c>
      <c r="M626" s="235" t="str">
        <f t="shared" si="29"/>
        <v>00</v>
      </c>
      <c r="N626" s="235" t="str">
        <f t="shared" si="27"/>
        <v>松原　渓士郎 (3)</v>
      </c>
      <c r="O626" s="235" t="str">
        <f t="shared" si="28"/>
        <v>Keijiro MATSUBARA (00)</v>
      </c>
      <c r="P626" s="111"/>
    </row>
    <row r="627" spans="1:16" x14ac:dyDescent="0.15">
      <c r="A627" s="111">
        <v>635</v>
      </c>
      <c r="B627" s="111" t="s">
        <v>2135</v>
      </c>
      <c r="C627" s="111">
        <v>492189</v>
      </c>
      <c r="D627" s="111" t="s">
        <v>131</v>
      </c>
      <c r="E627" s="111">
        <v>28</v>
      </c>
      <c r="F627" s="111" t="s">
        <v>5042</v>
      </c>
      <c r="G627" s="111" t="s">
        <v>5043</v>
      </c>
      <c r="H627" s="111" t="s">
        <v>2490</v>
      </c>
      <c r="I627" s="111" t="s">
        <v>9349</v>
      </c>
      <c r="J627" s="111" t="s">
        <v>9350</v>
      </c>
      <c r="K627" s="111" t="s">
        <v>7482</v>
      </c>
      <c r="L627" s="111" t="s">
        <v>9351</v>
      </c>
      <c r="M627" s="235" t="str">
        <f t="shared" si="29"/>
        <v>00</v>
      </c>
      <c r="N627" s="235" t="str">
        <f t="shared" si="27"/>
        <v>大川　駿 (3)</v>
      </c>
      <c r="O627" s="235" t="str">
        <f t="shared" si="28"/>
        <v>Shun OKAWA (00)</v>
      </c>
      <c r="P627" s="111"/>
    </row>
    <row r="628" spans="1:16" x14ac:dyDescent="0.15">
      <c r="A628" s="111">
        <v>636</v>
      </c>
      <c r="B628" s="111" t="s">
        <v>2135</v>
      </c>
      <c r="C628" s="111">
        <v>492189</v>
      </c>
      <c r="D628" s="111" t="s">
        <v>131</v>
      </c>
      <c r="E628" s="111">
        <v>29</v>
      </c>
      <c r="F628" s="111" t="s">
        <v>5044</v>
      </c>
      <c r="G628" s="111" t="s">
        <v>675</v>
      </c>
      <c r="H628" s="111" t="s">
        <v>5045</v>
      </c>
      <c r="I628" s="111" t="s">
        <v>9352</v>
      </c>
      <c r="J628" s="111" t="s">
        <v>9353</v>
      </c>
      <c r="K628" s="111" t="s">
        <v>7606</v>
      </c>
      <c r="L628" s="111" t="s">
        <v>9354</v>
      </c>
      <c r="M628" s="235" t="str">
        <f t="shared" si="29"/>
        <v>99</v>
      </c>
      <c r="N628" s="235" t="str">
        <f t="shared" si="27"/>
        <v>宮川　大夢 (3)</v>
      </c>
      <c r="O628" s="235" t="str">
        <f t="shared" si="28"/>
        <v>Hiromu MIYAKAWA (99)</v>
      </c>
      <c r="P628" s="111"/>
    </row>
    <row r="629" spans="1:16" x14ac:dyDescent="0.15">
      <c r="A629" s="111">
        <v>637</v>
      </c>
      <c r="B629" s="111" t="s">
        <v>2135</v>
      </c>
      <c r="C629" s="111">
        <v>492189</v>
      </c>
      <c r="D629" s="111" t="s">
        <v>131</v>
      </c>
      <c r="E629" s="111">
        <v>28</v>
      </c>
      <c r="F629" s="111" t="s">
        <v>5046</v>
      </c>
      <c r="G629" s="111" t="s">
        <v>676</v>
      </c>
      <c r="H629" s="111" t="s">
        <v>3764</v>
      </c>
      <c r="I629" s="111" t="s">
        <v>7763</v>
      </c>
      <c r="J629" s="111" t="s">
        <v>8387</v>
      </c>
      <c r="K629" s="111" t="s">
        <v>7494</v>
      </c>
      <c r="L629" s="111" t="s">
        <v>9355</v>
      </c>
      <c r="M629" s="235" t="str">
        <f t="shared" si="29"/>
        <v>00</v>
      </c>
      <c r="N629" s="235" t="str">
        <f t="shared" si="27"/>
        <v>吉田　明大 (3)</v>
      </c>
      <c r="O629" s="235" t="str">
        <f t="shared" si="28"/>
        <v>Akihiro YOSHIDA (00)</v>
      </c>
      <c r="P629" s="111"/>
    </row>
    <row r="630" spans="1:16" x14ac:dyDescent="0.15">
      <c r="A630" s="111">
        <v>638</v>
      </c>
      <c r="B630" s="111" t="s">
        <v>2135</v>
      </c>
      <c r="C630" s="111">
        <v>492189</v>
      </c>
      <c r="D630" s="111" t="s">
        <v>131</v>
      </c>
      <c r="E630" s="111">
        <v>26</v>
      </c>
      <c r="F630" s="111" t="s">
        <v>5047</v>
      </c>
      <c r="G630" s="111" t="s">
        <v>677</v>
      </c>
      <c r="H630" s="111" t="s">
        <v>5048</v>
      </c>
      <c r="I630" s="111" t="s">
        <v>9356</v>
      </c>
      <c r="J630" s="111" t="s">
        <v>9357</v>
      </c>
      <c r="K630" s="111" t="s">
        <v>7494</v>
      </c>
      <c r="L630" s="111" t="s">
        <v>9358</v>
      </c>
      <c r="M630" s="235" t="str">
        <f t="shared" si="29"/>
        <v>99</v>
      </c>
      <c r="N630" s="235" t="str">
        <f t="shared" si="27"/>
        <v>小川　直勇 (3)</v>
      </c>
      <c r="O630" s="235" t="str">
        <f t="shared" si="28"/>
        <v>Masatake OGAWA (99)</v>
      </c>
      <c r="P630" s="111"/>
    </row>
    <row r="631" spans="1:16" x14ac:dyDescent="0.15">
      <c r="A631" s="111">
        <v>639</v>
      </c>
      <c r="B631" s="111" t="s">
        <v>2135</v>
      </c>
      <c r="C631" s="111">
        <v>492189</v>
      </c>
      <c r="D631" s="111" t="s">
        <v>131</v>
      </c>
      <c r="E631" s="111">
        <v>27</v>
      </c>
      <c r="F631" s="111" t="s">
        <v>5049</v>
      </c>
      <c r="G631" s="111" t="s">
        <v>678</v>
      </c>
      <c r="H631" s="111" t="s">
        <v>5050</v>
      </c>
      <c r="I631" s="111" t="s">
        <v>9360</v>
      </c>
      <c r="J631" s="111" t="s">
        <v>9361</v>
      </c>
      <c r="K631" s="111" t="s">
        <v>7494</v>
      </c>
      <c r="L631" s="111" t="s">
        <v>9362</v>
      </c>
      <c r="M631" s="235" t="str">
        <f t="shared" si="29"/>
        <v>99</v>
      </c>
      <c r="N631" s="235" t="str">
        <f t="shared" si="27"/>
        <v>兼子　凌一 (3)</v>
      </c>
      <c r="O631" s="235" t="str">
        <f t="shared" si="28"/>
        <v>Ryoichi KANEKO (99)</v>
      </c>
      <c r="P631" s="111"/>
    </row>
    <row r="632" spans="1:16" x14ac:dyDescent="0.15">
      <c r="A632" s="111">
        <v>640</v>
      </c>
      <c r="B632" s="111" t="s">
        <v>2135</v>
      </c>
      <c r="C632" s="111">
        <v>492189</v>
      </c>
      <c r="D632" s="111" t="s">
        <v>131</v>
      </c>
      <c r="E632" s="111">
        <v>38</v>
      </c>
      <c r="F632" s="111" t="s">
        <v>5051</v>
      </c>
      <c r="G632" s="111" t="s">
        <v>5052</v>
      </c>
      <c r="H632" s="111" t="s">
        <v>1856</v>
      </c>
      <c r="I632" s="111" t="s">
        <v>9363</v>
      </c>
      <c r="J632" s="111" t="s">
        <v>9364</v>
      </c>
      <c r="K632" s="111" t="s">
        <v>7482</v>
      </c>
      <c r="L632" s="111" t="s">
        <v>9365</v>
      </c>
      <c r="M632" s="235" t="str">
        <f t="shared" si="29"/>
        <v>00</v>
      </c>
      <c r="N632" s="235" t="str">
        <f t="shared" si="27"/>
        <v>北　蓮将 (3)</v>
      </c>
      <c r="O632" s="235" t="str">
        <f t="shared" si="28"/>
        <v>Rensho KITA (00)</v>
      </c>
      <c r="P632" s="111"/>
    </row>
    <row r="633" spans="1:16" x14ac:dyDescent="0.15">
      <c r="A633" s="111">
        <v>641</v>
      </c>
      <c r="B633" s="111" t="s">
        <v>2135</v>
      </c>
      <c r="C633" s="111">
        <v>492189</v>
      </c>
      <c r="D633" s="111" t="s">
        <v>139</v>
      </c>
      <c r="E633" s="111">
        <v>26</v>
      </c>
      <c r="F633" s="111" t="s">
        <v>5053</v>
      </c>
      <c r="G633" s="111" t="s">
        <v>5054</v>
      </c>
      <c r="H633" s="111" t="s">
        <v>5055</v>
      </c>
      <c r="I633" s="111" t="s">
        <v>8829</v>
      </c>
      <c r="J633" s="111" t="s">
        <v>7697</v>
      </c>
      <c r="K633" s="111" t="s">
        <v>7482</v>
      </c>
      <c r="L633" s="111" t="s">
        <v>9366</v>
      </c>
      <c r="M633" s="235" t="str">
        <f t="shared" si="29"/>
        <v>99</v>
      </c>
      <c r="N633" s="235" t="str">
        <f t="shared" si="27"/>
        <v>井上　拓也 (2)</v>
      </c>
      <c r="O633" s="235" t="str">
        <f t="shared" si="28"/>
        <v>Takuya INOUE (99)</v>
      </c>
      <c r="P633" s="111"/>
    </row>
    <row r="634" spans="1:16" x14ac:dyDescent="0.15">
      <c r="A634" s="111">
        <v>642</v>
      </c>
      <c r="B634" s="111" t="s">
        <v>2135</v>
      </c>
      <c r="C634" s="111">
        <v>492189</v>
      </c>
      <c r="D634" s="111" t="s">
        <v>139</v>
      </c>
      <c r="E634" s="111">
        <v>27</v>
      </c>
      <c r="F634" s="111" t="s">
        <v>5056</v>
      </c>
      <c r="G634" s="111" t="s">
        <v>5057</v>
      </c>
      <c r="H634" s="111" t="s">
        <v>5058</v>
      </c>
      <c r="I634" s="111" t="s">
        <v>9367</v>
      </c>
      <c r="J634" s="111" t="s">
        <v>9368</v>
      </c>
      <c r="K634" s="111" t="s">
        <v>7482</v>
      </c>
      <c r="L634" s="111" t="s">
        <v>9369</v>
      </c>
      <c r="M634" s="235" t="str">
        <f t="shared" si="29"/>
        <v>00</v>
      </c>
      <c r="N634" s="235" t="str">
        <f t="shared" si="27"/>
        <v>大月　勇典 (2)</v>
      </c>
      <c r="O634" s="235" t="str">
        <f t="shared" si="28"/>
        <v>Yusuke OTSUKI (00)</v>
      </c>
      <c r="P634" s="111"/>
    </row>
    <row r="635" spans="1:16" x14ac:dyDescent="0.15">
      <c r="A635" s="111">
        <v>643</v>
      </c>
      <c r="B635" s="111" t="s">
        <v>2135</v>
      </c>
      <c r="C635" s="111">
        <v>492189</v>
      </c>
      <c r="D635" s="111" t="s">
        <v>139</v>
      </c>
      <c r="E635" s="111">
        <v>21</v>
      </c>
      <c r="F635" s="111" t="s">
        <v>5059</v>
      </c>
      <c r="G635" s="111" t="s">
        <v>5060</v>
      </c>
      <c r="H635" s="111" t="s">
        <v>4716</v>
      </c>
      <c r="I635" s="111" t="s">
        <v>9371</v>
      </c>
      <c r="J635" s="111" t="s">
        <v>9372</v>
      </c>
      <c r="K635" s="111" t="s">
        <v>7482</v>
      </c>
      <c r="L635" s="111" t="s">
        <v>9373</v>
      </c>
      <c r="M635" s="235" t="str">
        <f t="shared" si="29"/>
        <v>00</v>
      </c>
      <c r="N635" s="235" t="str">
        <f t="shared" si="27"/>
        <v>河村　真毅 (2)</v>
      </c>
      <c r="O635" s="235" t="str">
        <f t="shared" si="28"/>
        <v>Masaki KAWAMURA (00)</v>
      </c>
      <c r="P635" s="111"/>
    </row>
    <row r="636" spans="1:16" x14ac:dyDescent="0.15">
      <c r="A636" s="111">
        <v>644</v>
      </c>
      <c r="B636" s="111" t="s">
        <v>2135</v>
      </c>
      <c r="C636" s="111">
        <v>492189</v>
      </c>
      <c r="D636" s="111" t="s">
        <v>139</v>
      </c>
      <c r="E636" s="111">
        <v>28</v>
      </c>
      <c r="F636" s="111" t="s">
        <v>5061</v>
      </c>
      <c r="G636" s="111" t="s">
        <v>5062</v>
      </c>
      <c r="H636" s="111" t="s">
        <v>5063</v>
      </c>
      <c r="I636" s="111" t="s">
        <v>9374</v>
      </c>
      <c r="J636" s="111" t="s">
        <v>9375</v>
      </c>
      <c r="K636" s="111" t="s">
        <v>7482</v>
      </c>
      <c r="L636" s="111" t="s">
        <v>9376</v>
      </c>
      <c r="M636" s="235" t="str">
        <f t="shared" si="29"/>
        <v>00</v>
      </c>
      <c r="N636" s="235" t="str">
        <f t="shared" si="27"/>
        <v>田口　竜也 (2)</v>
      </c>
      <c r="O636" s="235" t="str">
        <f t="shared" si="28"/>
        <v>Tatsuya TAGUCHI (00)</v>
      </c>
      <c r="P636" s="111"/>
    </row>
    <row r="637" spans="1:16" x14ac:dyDescent="0.15">
      <c r="A637" s="111">
        <v>645</v>
      </c>
      <c r="B637" s="111" t="s">
        <v>2135</v>
      </c>
      <c r="C637" s="111">
        <v>492189</v>
      </c>
      <c r="D637" s="111" t="s">
        <v>139</v>
      </c>
      <c r="E637" s="111">
        <v>28</v>
      </c>
      <c r="F637" s="111" t="s">
        <v>5064</v>
      </c>
      <c r="G637" s="111" t="s">
        <v>5065</v>
      </c>
      <c r="H637" s="111" t="s">
        <v>3303</v>
      </c>
      <c r="I637" s="111" t="s">
        <v>9377</v>
      </c>
      <c r="J637" s="111" t="s">
        <v>9378</v>
      </c>
      <c r="K637" s="111" t="s">
        <v>7482</v>
      </c>
      <c r="L637" s="111" t="s">
        <v>9379</v>
      </c>
      <c r="M637" s="235" t="str">
        <f t="shared" si="29"/>
        <v>00</v>
      </c>
      <c r="N637" s="235" t="str">
        <f t="shared" si="27"/>
        <v>中川　諒 (2)</v>
      </c>
      <c r="O637" s="235" t="str">
        <f t="shared" si="28"/>
        <v>Ryo NAKAGAWA (00)</v>
      </c>
      <c r="P637" s="111"/>
    </row>
    <row r="638" spans="1:16" x14ac:dyDescent="0.15">
      <c r="A638" s="111">
        <v>646</v>
      </c>
      <c r="B638" s="111" t="s">
        <v>2135</v>
      </c>
      <c r="C638" s="111">
        <v>492189</v>
      </c>
      <c r="D638" s="111" t="s">
        <v>139</v>
      </c>
      <c r="E638" s="111">
        <v>27</v>
      </c>
      <c r="F638" s="111" t="s">
        <v>5066</v>
      </c>
      <c r="G638" s="111" t="s">
        <v>5067</v>
      </c>
      <c r="H638" s="111" t="s">
        <v>4440</v>
      </c>
      <c r="I638" s="111" t="s">
        <v>9380</v>
      </c>
      <c r="J638" s="111" t="s">
        <v>9381</v>
      </c>
      <c r="K638" s="111" t="s">
        <v>7482</v>
      </c>
      <c r="L638" s="111" t="s">
        <v>9382</v>
      </c>
      <c r="M638" s="235" t="str">
        <f t="shared" si="29"/>
        <v>00</v>
      </c>
      <c r="N638" s="235" t="str">
        <f t="shared" si="27"/>
        <v>濱野　笙大 (2)</v>
      </c>
      <c r="O638" s="235" t="str">
        <f t="shared" si="28"/>
        <v>Shodai HAMANO (00)</v>
      </c>
      <c r="P638" s="111"/>
    </row>
    <row r="639" spans="1:16" x14ac:dyDescent="0.15">
      <c r="A639" s="111">
        <v>647</v>
      </c>
      <c r="B639" s="111" t="s">
        <v>2135</v>
      </c>
      <c r="C639" s="111">
        <v>492189</v>
      </c>
      <c r="D639" s="111" t="s">
        <v>139</v>
      </c>
      <c r="E639" s="111">
        <v>26</v>
      </c>
      <c r="F639" s="111" t="s">
        <v>5068</v>
      </c>
      <c r="G639" s="111" t="s">
        <v>5069</v>
      </c>
      <c r="H639" s="111" t="s">
        <v>3074</v>
      </c>
      <c r="I639" s="111" t="s">
        <v>9383</v>
      </c>
      <c r="J639" s="111" t="s">
        <v>9384</v>
      </c>
      <c r="K639" s="111" t="s">
        <v>7482</v>
      </c>
      <c r="L639" s="111" t="s">
        <v>9385</v>
      </c>
      <c r="M639" s="235" t="str">
        <f t="shared" si="29"/>
        <v>00</v>
      </c>
      <c r="N639" s="235" t="str">
        <f t="shared" si="27"/>
        <v>原吉　龍 (2)</v>
      </c>
      <c r="O639" s="235" t="str">
        <f t="shared" si="28"/>
        <v>Ryu HARAYOSHI (00)</v>
      </c>
      <c r="P639" s="111"/>
    </row>
    <row r="640" spans="1:16" x14ac:dyDescent="0.15">
      <c r="A640" s="111">
        <v>648</v>
      </c>
      <c r="B640" s="111" t="s">
        <v>2135</v>
      </c>
      <c r="C640" s="111">
        <v>492189</v>
      </c>
      <c r="D640" s="111" t="s">
        <v>139</v>
      </c>
      <c r="E640" s="111">
        <v>26</v>
      </c>
      <c r="F640" s="111" t="s">
        <v>5070</v>
      </c>
      <c r="G640" s="111" t="s">
        <v>5071</v>
      </c>
      <c r="H640" s="111" t="s">
        <v>4713</v>
      </c>
      <c r="I640" s="111" t="s">
        <v>9386</v>
      </c>
      <c r="J640" s="111" t="s">
        <v>9387</v>
      </c>
      <c r="K640" s="111" t="s">
        <v>7482</v>
      </c>
      <c r="L640" s="111" t="s">
        <v>9388</v>
      </c>
      <c r="M640" s="235" t="str">
        <f t="shared" si="29"/>
        <v>00</v>
      </c>
      <c r="N640" s="235" t="str">
        <f t="shared" si="27"/>
        <v>松崎　智也 (2)</v>
      </c>
      <c r="O640" s="235" t="str">
        <f t="shared" si="28"/>
        <v>Tomoya MATSUZAKI (00)</v>
      </c>
      <c r="P640" s="111"/>
    </row>
    <row r="641" spans="1:16" x14ac:dyDescent="0.15">
      <c r="A641" s="111">
        <v>649</v>
      </c>
      <c r="B641" s="111" t="s">
        <v>2135</v>
      </c>
      <c r="C641" s="111">
        <v>492189</v>
      </c>
      <c r="D641" s="111" t="s">
        <v>139</v>
      </c>
      <c r="E641" s="111">
        <v>26</v>
      </c>
      <c r="F641" s="111" t="s">
        <v>5072</v>
      </c>
      <c r="G641" s="111" t="s">
        <v>5073</v>
      </c>
      <c r="H641" s="111" t="s">
        <v>4114</v>
      </c>
      <c r="I641" s="111" t="s">
        <v>9389</v>
      </c>
      <c r="J641" s="111" t="s">
        <v>8928</v>
      </c>
      <c r="K641" s="111" t="s">
        <v>7606</v>
      </c>
      <c r="L641" s="111" t="s">
        <v>9390</v>
      </c>
      <c r="M641" s="235" t="str">
        <f t="shared" si="29"/>
        <v>00</v>
      </c>
      <c r="N641" s="235" t="str">
        <f t="shared" si="27"/>
        <v>山城　良太 (2)</v>
      </c>
      <c r="O641" s="235" t="str">
        <f t="shared" si="28"/>
        <v>Ryota YAMASHIRO (00)</v>
      </c>
      <c r="P641" s="111"/>
    </row>
    <row r="642" spans="1:16" x14ac:dyDescent="0.15">
      <c r="A642" s="111">
        <v>650</v>
      </c>
      <c r="B642" s="111" t="s">
        <v>2135</v>
      </c>
      <c r="C642" s="111">
        <v>492189</v>
      </c>
      <c r="D642" s="111" t="s">
        <v>139</v>
      </c>
      <c r="E642" s="111">
        <v>25</v>
      </c>
      <c r="F642" s="111" t="s">
        <v>5074</v>
      </c>
      <c r="G642" s="111" t="s">
        <v>5075</v>
      </c>
      <c r="H642" s="111" t="s">
        <v>5076</v>
      </c>
      <c r="I642" s="111" t="s">
        <v>9391</v>
      </c>
      <c r="J642" s="111" t="s">
        <v>9392</v>
      </c>
      <c r="K642" s="111" t="s">
        <v>7606</v>
      </c>
      <c r="L642" s="111" t="s">
        <v>9393</v>
      </c>
      <c r="M642" s="235" t="str">
        <f t="shared" si="29"/>
        <v>00</v>
      </c>
      <c r="N642" s="235" t="str">
        <f t="shared" si="27"/>
        <v>北田　大貴 (2)</v>
      </c>
      <c r="O642" s="235" t="str">
        <f t="shared" si="28"/>
        <v>Daiki KITADA (00)</v>
      </c>
      <c r="P642" s="111"/>
    </row>
    <row r="643" spans="1:16" x14ac:dyDescent="0.15">
      <c r="A643" s="111">
        <v>651</v>
      </c>
      <c r="B643" s="111" t="s">
        <v>2135</v>
      </c>
      <c r="C643" s="111">
        <v>492189</v>
      </c>
      <c r="D643" s="111" t="s">
        <v>139</v>
      </c>
      <c r="E643" s="111">
        <v>26</v>
      </c>
      <c r="F643" s="111" t="s">
        <v>5077</v>
      </c>
      <c r="G643" s="111" t="s">
        <v>5078</v>
      </c>
      <c r="H643" s="111" t="s">
        <v>4440</v>
      </c>
      <c r="I643" s="111" t="s">
        <v>9394</v>
      </c>
      <c r="J643" s="111" t="s">
        <v>9395</v>
      </c>
      <c r="K643" s="111" t="s">
        <v>7501</v>
      </c>
      <c r="L643" s="111" t="s">
        <v>9396</v>
      </c>
      <c r="M643" s="235" t="str">
        <f t="shared" si="29"/>
        <v>00</v>
      </c>
      <c r="N643" s="235" t="str">
        <f t="shared" ref="N643:N706" si="30">F643&amp;" ("&amp;D643&amp;")"</f>
        <v>田鹿　空知 (2)</v>
      </c>
      <c r="O643" s="235" t="str">
        <f t="shared" ref="O643:O706" si="31">J643&amp;" "&amp;I643&amp;" ("&amp;M643&amp;")"</f>
        <v>Sorachi TAJIKA (00)</v>
      </c>
      <c r="P643" s="111"/>
    </row>
    <row r="644" spans="1:16" x14ac:dyDescent="0.15">
      <c r="A644" s="111">
        <v>652</v>
      </c>
      <c r="B644" s="111" t="s">
        <v>2135</v>
      </c>
      <c r="C644" s="111">
        <v>492189</v>
      </c>
      <c r="D644" s="111" t="s">
        <v>139</v>
      </c>
      <c r="E644" s="111">
        <v>28</v>
      </c>
      <c r="F644" s="111" t="s">
        <v>5079</v>
      </c>
      <c r="G644" s="111" t="s">
        <v>5080</v>
      </c>
      <c r="H644" s="111" t="s">
        <v>4075</v>
      </c>
      <c r="I644" s="111" t="s">
        <v>9397</v>
      </c>
      <c r="J644" s="111" t="s">
        <v>9398</v>
      </c>
      <c r="K644" s="111" t="s">
        <v>7494</v>
      </c>
      <c r="L644" s="111" t="s">
        <v>9399</v>
      </c>
      <c r="M644" s="235" t="str">
        <f t="shared" ref="M644:M707" si="32">LEFT(H644,2)</f>
        <v>00</v>
      </c>
      <c r="N644" s="235" t="str">
        <f t="shared" si="30"/>
        <v>片井　宏哉 (2)</v>
      </c>
      <c r="O644" s="235" t="str">
        <f t="shared" si="31"/>
        <v>Hiroya KATAI (00)</v>
      </c>
      <c r="P644" s="111"/>
    </row>
    <row r="645" spans="1:16" x14ac:dyDescent="0.15">
      <c r="A645" s="111">
        <v>653</v>
      </c>
      <c r="B645" s="111" t="s">
        <v>2135</v>
      </c>
      <c r="C645" s="111">
        <v>492189</v>
      </c>
      <c r="D645" s="111" t="s">
        <v>139</v>
      </c>
      <c r="E645" s="111">
        <v>36</v>
      </c>
      <c r="F645" s="111" t="s">
        <v>5081</v>
      </c>
      <c r="G645" s="111" t="s">
        <v>5082</v>
      </c>
      <c r="H645" s="111" t="s">
        <v>5083</v>
      </c>
      <c r="I645" s="111" t="s">
        <v>9400</v>
      </c>
      <c r="J645" s="111" t="s">
        <v>9401</v>
      </c>
      <c r="K645" s="111" t="s">
        <v>7494</v>
      </c>
      <c r="L645" s="111" t="s">
        <v>9402</v>
      </c>
      <c r="M645" s="235" t="str">
        <f t="shared" si="32"/>
        <v>01</v>
      </c>
      <c r="N645" s="235" t="str">
        <f t="shared" si="30"/>
        <v>永本　洋祐 (2)</v>
      </c>
      <c r="O645" s="235" t="str">
        <f t="shared" si="31"/>
        <v>Yosuke NAGAMOTO (01)</v>
      </c>
      <c r="P645" s="111"/>
    </row>
    <row r="646" spans="1:16" x14ac:dyDescent="0.15">
      <c r="A646" s="111">
        <v>654</v>
      </c>
      <c r="B646" s="111" t="s">
        <v>2135</v>
      </c>
      <c r="C646" s="111">
        <v>492189</v>
      </c>
      <c r="D646" s="111" t="s">
        <v>139</v>
      </c>
      <c r="E646" s="111">
        <v>29</v>
      </c>
      <c r="F646" s="111" t="s">
        <v>5084</v>
      </c>
      <c r="G646" s="111" t="s">
        <v>5085</v>
      </c>
      <c r="H646" s="111" t="s">
        <v>2090</v>
      </c>
      <c r="I646" s="111" t="s">
        <v>7758</v>
      </c>
      <c r="J646" s="111" t="s">
        <v>7531</v>
      </c>
      <c r="K646" s="111" t="s">
        <v>7494</v>
      </c>
      <c r="L646" s="111" t="s">
        <v>9403</v>
      </c>
      <c r="M646" s="235" t="str">
        <f t="shared" si="32"/>
        <v>00</v>
      </c>
      <c r="N646" s="235" t="str">
        <f t="shared" si="30"/>
        <v>西尾　俊哉 (2)</v>
      </c>
      <c r="O646" s="235" t="str">
        <f t="shared" si="31"/>
        <v>Shunya NISHIO (00)</v>
      </c>
      <c r="P646" s="111"/>
    </row>
    <row r="647" spans="1:16" x14ac:dyDescent="0.15">
      <c r="A647" s="111">
        <v>655</v>
      </c>
      <c r="B647" s="111" t="s">
        <v>2135</v>
      </c>
      <c r="C647" s="111">
        <v>492189</v>
      </c>
      <c r="D647" s="111" t="s">
        <v>139</v>
      </c>
      <c r="E647" s="111">
        <v>18</v>
      </c>
      <c r="F647" s="111" t="s">
        <v>5086</v>
      </c>
      <c r="G647" s="111" t="s">
        <v>5087</v>
      </c>
      <c r="H647" s="111" t="s">
        <v>2245</v>
      </c>
      <c r="I647" s="111" t="s">
        <v>9404</v>
      </c>
      <c r="J647" s="111" t="s">
        <v>9405</v>
      </c>
      <c r="K647" s="111" t="s">
        <v>7494</v>
      </c>
      <c r="L647" s="111" t="s">
        <v>9406</v>
      </c>
      <c r="M647" s="235" t="str">
        <f t="shared" si="32"/>
        <v>00</v>
      </c>
      <c r="N647" s="235" t="str">
        <f t="shared" si="30"/>
        <v>時岡　宗生 (2)</v>
      </c>
      <c r="O647" s="235" t="str">
        <f t="shared" si="31"/>
        <v>Muneo TOKIOKA (00)</v>
      </c>
      <c r="P647" s="111"/>
    </row>
    <row r="648" spans="1:16" x14ac:dyDescent="0.15">
      <c r="A648" s="111">
        <v>656</v>
      </c>
      <c r="B648" s="111" t="s">
        <v>2135</v>
      </c>
      <c r="C648" s="111">
        <v>492189</v>
      </c>
      <c r="D648" s="111" t="s">
        <v>139</v>
      </c>
      <c r="E648" s="111">
        <v>27</v>
      </c>
      <c r="F648" s="111" t="s">
        <v>5088</v>
      </c>
      <c r="G648" s="111" t="s">
        <v>5089</v>
      </c>
      <c r="H648" s="111" t="s">
        <v>4056</v>
      </c>
      <c r="I648" s="111" t="s">
        <v>9407</v>
      </c>
      <c r="J648" s="111" t="s">
        <v>9408</v>
      </c>
      <c r="K648" s="111" t="s">
        <v>7606</v>
      </c>
      <c r="L648" s="111" t="s">
        <v>9409</v>
      </c>
      <c r="M648" s="235" t="str">
        <f t="shared" si="32"/>
        <v>00</v>
      </c>
      <c r="N648" s="235" t="str">
        <f t="shared" si="30"/>
        <v>瓜生島　甫 (2)</v>
      </c>
      <c r="O648" s="235" t="str">
        <f t="shared" si="31"/>
        <v>Hajime URYUJIMA (00)</v>
      </c>
      <c r="P648" s="111"/>
    </row>
    <row r="649" spans="1:16" x14ac:dyDescent="0.15">
      <c r="A649" s="111">
        <v>657</v>
      </c>
      <c r="B649" s="111" t="s">
        <v>2135</v>
      </c>
      <c r="C649" s="111">
        <v>492189</v>
      </c>
      <c r="D649" s="111" t="s">
        <v>139</v>
      </c>
      <c r="E649" s="111">
        <v>28</v>
      </c>
      <c r="F649" s="111" t="s">
        <v>5090</v>
      </c>
      <c r="G649" s="111" t="s">
        <v>5091</v>
      </c>
      <c r="H649" s="111" t="s">
        <v>4626</v>
      </c>
      <c r="I649" s="111" t="s">
        <v>9410</v>
      </c>
      <c r="J649" s="111" t="s">
        <v>9411</v>
      </c>
      <c r="K649" s="111" t="s">
        <v>7606</v>
      </c>
      <c r="L649" s="111" t="s">
        <v>9412</v>
      </c>
      <c r="M649" s="235" t="str">
        <f t="shared" si="32"/>
        <v>01</v>
      </c>
      <c r="N649" s="235" t="str">
        <f t="shared" si="30"/>
        <v>中安　拓登 (2)</v>
      </c>
      <c r="O649" s="235" t="str">
        <f t="shared" si="31"/>
        <v>Takuto NAKAYASU (01)</v>
      </c>
      <c r="P649" s="111"/>
    </row>
    <row r="650" spans="1:16" x14ac:dyDescent="0.15">
      <c r="A650" s="111">
        <v>658</v>
      </c>
      <c r="B650" s="111" t="s">
        <v>2135</v>
      </c>
      <c r="C650" s="111">
        <v>492189</v>
      </c>
      <c r="D650" s="111" t="s">
        <v>139</v>
      </c>
      <c r="E650" s="111">
        <v>26</v>
      </c>
      <c r="F650" s="111" t="s">
        <v>5092</v>
      </c>
      <c r="G650" s="111" t="s">
        <v>5093</v>
      </c>
      <c r="H650" s="111" t="s">
        <v>1994</v>
      </c>
      <c r="I650" s="111" t="s">
        <v>9413</v>
      </c>
      <c r="J650" s="111" t="s">
        <v>9414</v>
      </c>
      <c r="K650" s="111" t="s">
        <v>7606</v>
      </c>
      <c r="L650" s="111" t="s">
        <v>9415</v>
      </c>
      <c r="M650" s="235" t="str">
        <f t="shared" si="32"/>
        <v>00</v>
      </c>
      <c r="N650" s="235" t="str">
        <f t="shared" si="30"/>
        <v>大森　舜太郎 (2)</v>
      </c>
      <c r="O650" s="235" t="str">
        <f t="shared" si="31"/>
        <v>Shuntaro OMORI (00)</v>
      </c>
      <c r="P650" s="111"/>
    </row>
    <row r="651" spans="1:16" x14ac:dyDescent="0.15">
      <c r="A651" s="111">
        <v>659</v>
      </c>
      <c r="B651" s="111" t="s">
        <v>2135</v>
      </c>
      <c r="C651" s="111">
        <v>492189</v>
      </c>
      <c r="D651" s="111" t="s">
        <v>139</v>
      </c>
      <c r="E651" s="111">
        <v>28</v>
      </c>
      <c r="F651" s="111" t="s">
        <v>5094</v>
      </c>
      <c r="G651" s="111" t="s">
        <v>5095</v>
      </c>
      <c r="H651" s="111" t="s">
        <v>5096</v>
      </c>
      <c r="I651" s="111" t="s">
        <v>9416</v>
      </c>
      <c r="J651" s="111" t="s">
        <v>9417</v>
      </c>
      <c r="K651" s="111" t="s">
        <v>7606</v>
      </c>
      <c r="L651" s="111" t="s">
        <v>9418</v>
      </c>
      <c r="M651" s="235" t="str">
        <f t="shared" si="32"/>
        <v>00</v>
      </c>
      <c r="N651" s="235" t="str">
        <f t="shared" si="30"/>
        <v>山口　大輔 (2)</v>
      </c>
      <c r="O651" s="235" t="str">
        <f t="shared" si="31"/>
        <v>Daisuke YAMAGUCHI (00)</v>
      </c>
      <c r="P651" s="111"/>
    </row>
    <row r="652" spans="1:16" x14ac:dyDescent="0.15">
      <c r="A652" s="111">
        <v>660</v>
      </c>
      <c r="B652" s="111" t="s">
        <v>2135</v>
      </c>
      <c r="C652" s="111">
        <v>492189</v>
      </c>
      <c r="D652" s="111" t="s">
        <v>142</v>
      </c>
      <c r="E652" s="111">
        <v>25</v>
      </c>
      <c r="F652" s="111" t="s">
        <v>5097</v>
      </c>
      <c r="G652" s="111" t="s">
        <v>5098</v>
      </c>
      <c r="H652" s="111" t="s">
        <v>5099</v>
      </c>
      <c r="I652" s="111" t="s">
        <v>9419</v>
      </c>
      <c r="J652" s="111" t="s">
        <v>8855</v>
      </c>
      <c r="K652" s="111" t="s">
        <v>7494</v>
      </c>
      <c r="L652" s="111" t="s">
        <v>9420</v>
      </c>
      <c r="M652" s="235" t="str">
        <f t="shared" si="32"/>
        <v>02</v>
      </c>
      <c r="N652" s="235" t="str">
        <f t="shared" si="30"/>
        <v>宮川　仁 (1)</v>
      </c>
      <c r="O652" s="235" t="str">
        <f t="shared" si="31"/>
        <v>Jin MIYSGAWA (02)</v>
      </c>
      <c r="P652" s="111"/>
    </row>
    <row r="653" spans="1:16" x14ac:dyDescent="0.15">
      <c r="A653" s="111">
        <v>661</v>
      </c>
      <c r="B653" s="111" t="s">
        <v>2135</v>
      </c>
      <c r="C653" s="111">
        <v>492189</v>
      </c>
      <c r="D653" s="111" t="s">
        <v>142</v>
      </c>
      <c r="E653" s="111">
        <v>37</v>
      </c>
      <c r="F653" s="111" t="s">
        <v>5100</v>
      </c>
      <c r="G653" s="111" t="s">
        <v>5101</v>
      </c>
      <c r="H653" s="111" t="s">
        <v>2402</v>
      </c>
      <c r="I653" s="111" t="s">
        <v>9421</v>
      </c>
      <c r="J653" s="111" t="s">
        <v>9422</v>
      </c>
      <c r="K653" s="111" t="s">
        <v>7494</v>
      </c>
      <c r="L653" s="111" t="s">
        <v>9423</v>
      </c>
      <c r="M653" s="235" t="str">
        <f t="shared" si="32"/>
        <v>01</v>
      </c>
      <c r="N653" s="235" t="str">
        <f t="shared" si="30"/>
        <v>大石　朝陽 (1)</v>
      </c>
      <c r="O653" s="235" t="str">
        <f t="shared" si="31"/>
        <v>Asahi OISHI (01)</v>
      </c>
      <c r="P653" s="111"/>
    </row>
    <row r="654" spans="1:16" x14ac:dyDescent="0.15">
      <c r="A654" s="111">
        <v>662</v>
      </c>
      <c r="B654" s="111" t="s">
        <v>2135</v>
      </c>
      <c r="C654" s="111">
        <v>492189</v>
      </c>
      <c r="D654" s="111" t="s">
        <v>142</v>
      </c>
      <c r="E654" s="111">
        <v>36</v>
      </c>
      <c r="F654" s="111" t="s">
        <v>5102</v>
      </c>
      <c r="G654" s="111" t="s">
        <v>5103</v>
      </c>
      <c r="H654" s="111" t="s">
        <v>5104</v>
      </c>
      <c r="I654" s="111" t="s">
        <v>9424</v>
      </c>
      <c r="J654" s="111" t="s">
        <v>8852</v>
      </c>
      <c r="K654" s="111" t="s">
        <v>7494</v>
      </c>
      <c r="L654" s="111" t="s">
        <v>9425</v>
      </c>
      <c r="M654" s="235" t="str">
        <f t="shared" si="32"/>
        <v>01</v>
      </c>
      <c r="N654" s="235" t="str">
        <f t="shared" si="30"/>
        <v>吉成　啓介 (1)</v>
      </c>
      <c r="O654" s="235" t="str">
        <f t="shared" si="31"/>
        <v>Keisuke YOSHINARI (01)</v>
      </c>
      <c r="P654" s="111"/>
    </row>
    <row r="655" spans="1:16" x14ac:dyDescent="0.15">
      <c r="A655" s="111">
        <v>663</v>
      </c>
      <c r="B655" s="111" t="s">
        <v>2135</v>
      </c>
      <c r="C655" s="111">
        <v>492189</v>
      </c>
      <c r="D655" s="111" t="s">
        <v>142</v>
      </c>
      <c r="E655" s="111">
        <v>28</v>
      </c>
      <c r="F655" s="111" t="s">
        <v>5105</v>
      </c>
      <c r="G655" s="111" t="s">
        <v>5106</v>
      </c>
      <c r="H655" s="111" t="s">
        <v>5107</v>
      </c>
      <c r="I655" s="111" t="s">
        <v>9426</v>
      </c>
      <c r="J655" s="111" t="s">
        <v>9427</v>
      </c>
      <c r="K655" s="111" t="s">
        <v>7494</v>
      </c>
      <c r="L655" s="111" t="s">
        <v>9428</v>
      </c>
      <c r="M655" s="235" t="str">
        <f t="shared" si="32"/>
        <v>02</v>
      </c>
      <c r="N655" s="235" t="str">
        <f t="shared" si="30"/>
        <v>山本　琴拍 (1)</v>
      </c>
      <c r="O655" s="235" t="str">
        <f t="shared" si="31"/>
        <v>Kohaku YAMAMOTO (02)</v>
      </c>
      <c r="P655" s="111"/>
    </row>
    <row r="656" spans="1:16" x14ac:dyDescent="0.15">
      <c r="A656" s="111">
        <v>664</v>
      </c>
      <c r="B656" s="111" t="s">
        <v>2135</v>
      </c>
      <c r="C656" s="111">
        <v>492189</v>
      </c>
      <c r="D656" s="111" t="s">
        <v>142</v>
      </c>
      <c r="E656" s="111">
        <v>18</v>
      </c>
      <c r="F656" s="111" t="s">
        <v>5108</v>
      </c>
      <c r="G656" s="111" t="s">
        <v>5109</v>
      </c>
      <c r="H656" s="111" t="s">
        <v>5110</v>
      </c>
      <c r="I656" s="111" t="s">
        <v>9221</v>
      </c>
      <c r="J656" s="111" t="s">
        <v>7740</v>
      </c>
      <c r="K656" s="111" t="s">
        <v>7494</v>
      </c>
      <c r="L656" s="111" t="s">
        <v>9429</v>
      </c>
      <c r="M656" s="235" t="str">
        <f t="shared" si="32"/>
        <v>01</v>
      </c>
      <c r="N656" s="235" t="str">
        <f t="shared" si="30"/>
        <v>佐々木　涼介 (1)</v>
      </c>
      <c r="O656" s="235" t="str">
        <f t="shared" si="31"/>
        <v>Ryosuke SASAKI (01)</v>
      </c>
      <c r="P656" s="111"/>
    </row>
    <row r="657" spans="1:16" x14ac:dyDescent="0.15">
      <c r="A657" s="111">
        <v>665</v>
      </c>
      <c r="B657" s="111" t="s">
        <v>2135</v>
      </c>
      <c r="C657" s="111">
        <v>492189</v>
      </c>
      <c r="D657" s="111" t="s">
        <v>142</v>
      </c>
      <c r="E657" s="111">
        <v>36</v>
      </c>
      <c r="F657" s="111" t="s">
        <v>5111</v>
      </c>
      <c r="G657" s="111" t="s">
        <v>755</v>
      </c>
      <c r="H657" s="111" t="s">
        <v>5112</v>
      </c>
      <c r="I657" s="111" t="s">
        <v>8400</v>
      </c>
      <c r="J657" s="111" t="s">
        <v>7994</v>
      </c>
      <c r="K657" s="111" t="s">
        <v>7494</v>
      </c>
      <c r="L657" s="111" t="s">
        <v>9430</v>
      </c>
      <c r="M657" s="235" t="str">
        <f t="shared" si="32"/>
        <v>02</v>
      </c>
      <c r="N657" s="235" t="str">
        <f t="shared" si="30"/>
        <v>岸本　大樹 (1)</v>
      </c>
      <c r="O657" s="235" t="str">
        <f t="shared" si="31"/>
        <v>Daiki KISHIMOTO (02)</v>
      </c>
      <c r="P657" s="111"/>
    </row>
    <row r="658" spans="1:16" x14ac:dyDescent="0.15">
      <c r="A658" s="111">
        <v>666</v>
      </c>
      <c r="B658" s="111" t="s">
        <v>2135</v>
      </c>
      <c r="C658" s="111">
        <v>492189</v>
      </c>
      <c r="D658" s="111" t="s">
        <v>142</v>
      </c>
      <c r="E658" s="111">
        <v>40</v>
      </c>
      <c r="F658" s="111" t="s">
        <v>5113</v>
      </c>
      <c r="G658" s="111" t="s">
        <v>5114</v>
      </c>
      <c r="H658" s="111" t="s">
        <v>2751</v>
      </c>
      <c r="I658" s="111" t="s">
        <v>9431</v>
      </c>
      <c r="J658" s="111" t="s">
        <v>9432</v>
      </c>
      <c r="K658" s="111" t="s">
        <v>7494</v>
      </c>
      <c r="L658" s="111" t="s">
        <v>9433</v>
      </c>
      <c r="M658" s="235" t="str">
        <f t="shared" si="32"/>
        <v>01</v>
      </c>
      <c r="N658" s="235" t="str">
        <f t="shared" si="30"/>
        <v>鬼塚　秀斗 (1)</v>
      </c>
      <c r="O658" s="235" t="str">
        <f t="shared" si="31"/>
        <v>Shuto ONIZUKA (01)</v>
      </c>
      <c r="P658" s="111"/>
    </row>
    <row r="659" spans="1:16" x14ac:dyDescent="0.15">
      <c r="A659" s="111">
        <v>667</v>
      </c>
      <c r="B659" s="111" t="s">
        <v>2135</v>
      </c>
      <c r="C659" s="111">
        <v>492189</v>
      </c>
      <c r="D659" s="111" t="s">
        <v>142</v>
      </c>
      <c r="E659" s="111">
        <v>35</v>
      </c>
      <c r="F659" s="111" t="s">
        <v>5115</v>
      </c>
      <c r="G659" s="111" t="s">
        <v>5116</v>
      </c>
      <c r="H659" s="111" t="s">
        <v>5117</v>
      </c>
      <c r="I659" s="111" t="s">
        <v>9434</v>
      </c>
      <c r="J659" s="111" t="s">
        <v>9435</v>
      </c>
      <c r="K659" s="111" t="s">
        <v>7494</v>
      </c>
      <c r="L659" s="111" t="s">
        <v>9436</v>
      </c>
      <c r="M659" s="235" t="str">
        <f t="shared" si="32"/>
        <v>01</v>
      </c>
      <c r="N659" s="235" t="str">
        <f t="shared" si="30"/>
        <v>野上　千尋 (1)</v>
      </c>
      <c r="O659" s="235" t="str">
        <f t="shared" si="31"/>
        <v>Chihiro NOGAMI (01)</v>
      </c>
      <c r="P659" s="111"/>
    </row>
    <row r="660" spans="1:16" x14ac:dyDescent="0.15">
      <c r="A660" s="111">
        <v>668</v>
      </c>
      <c r="B660" s="111" t="s">
        <v>2135</v>
      </c>
      <c r="C660" s="111">
        <v>492189</v>
      </c>
      <c r="D660" s="111" t="s">
        <v>142</v>
      </c>
      <c r="E660" s="111">
        <v>28</v>
      </c>
      <c r="F660" s="111" t="s">
        <v>5118</v>
      </c>
      <c r="G660" s="111" t="s">
        <v>5119</v>
      </c>
      <c r="H660" s="111" t="s">
        <v>5120</v>
      </c>
      <c r="I660" s="111" t="s">
        <v>9437</v>
      </c>
      <c r="J660" s="111" t="s">
        <v>7710</v>
      </c>
      <c r="K660" s="111" t="s">
        <v>7494</v>
      </c>
      <c r="L660" s="111" t="s">
        <v>9438</v>
      </c>
      <c r="M660" s="235" t="str">
        <f t="shared" si="32"/>
        <v>01</v>
      </c>
      <c r="N660" s="235" t="str">
        <f t="shared" si="30"/>
        <v>永森　智也 (1)</v>
      </c>
      <c r="O660" s="235" t="str">
        <f t="shared" si="31"/>
        <v>Tomoya NAGAMORI (01)</v>
      </c>
      <c r="P660" s="111"/>
    </row>
    <row r="661" spans="1:16" x14ac:dyDescent="0.15">
      <c r="A661" s="111">
        <v>669</v>
      </c>
      <c r="B661" s="111" t="s">
        <v>2135</v>
      </c>
      <c r="C661" s="111">
        <v>492189</v>
      </c>
      <c r="D661" s="111" t="s">
        <v>142</v>
      </c>
      <c r="E661" s="111">
        <v>27</v>
      </c>
      <c r="F661" s="111" t="s">
        <v>5121</v>
      </c>
      <c r="G661" s="111" t="s">
        <v>5122</v>
      </c>
      <c r="H661" s="111" t="s">
        <v>5123</v>
      </c>
      <c r="I661" s="111" t="s">
        <v>9439</v>
      </c>
      <c r="J661" s="111" t="s">
        <v>7665</v>
      </c>
      <c r="K661" s="111" t="s">
        <v>7494</v>
      </c>
      <c r="L661" s="111" t="s">
        <v>9440</v>
      </c>
      <c r="M661" s="235" t="str">
        <f t="shared" si="32"/>
        <v>01</v>
      </c>
      <c r="N661" s="235" t="str">
        <f t="shared" si="30"/>
        <v>塚﨑　晃希 (1)</v>
      </c>
      <c r="O661" s="235" t="str">
        <f t="shared" si="31"/>
        <v>Koki TSUKAZAKI (01)</v>
      </c>
      <c r="P661" s="111"/>
    </row>
    <row r="662" spans="1:16" x14ac:dyDescent="0.15">
      <c r="A662" s="111">
        <v>670</v>
      </c>
      <c r="B662" s="111" t="s">
        <v>2135</v>
      </c>
      <c r="C662" s="111">
        <v>492189</v>
      </c>
      <c r="D662" s="111" t="s">
        <v>142</v>
      </c>
      <c r="E662" s="111">
        <v>26</v>
      </c>
      <c r="F662" s="111" t="s">
        <v>5124</v>
      </c>
      <c r="G662" s="111" t="s">
        <v>5125</v>
      </c>
      <c r="H662" s="111" t="s">
        <v>5126</v>
      </c>
      <c r="I662" s="111" t="s">
        <v>9441</v>
      </c>
      <c r="J662" s="111" t="s">
        <v>9442</v>
      </c>
      <c r="K662" s="111" t="s">
        <v>7501</v>
      </c>
      <c r="L662" s="111" t="s">
        <v>9443</v>
      </c>
      <c r="M662" s="235" t="str">
        <f t="shared" si="32"/>
        <v>01</v>
      </c>
      <c r="N662" s="235" t="str">
        <f t="shared" si="30"/>
        <v>西村　南 (1)</v>
      </c>
      <c r="O662" s="235" t="str">
        <f t="shared" si="31"/>
        <v>Minami NISHIMURA (01)</v>
      </c>
      <c r="P662" s="111"/>
    </row>
    <row r="663" spans="1:16" x14ac:dyDescent="0.15">
      <c r="A663" s="111">
        <v>671</v>
      </c>
      <c r="B663" s="111" t="s">
        <v>2135</v>
      </c>
      <c r="C663" s="111">
        <v>492189</v>
      </c>
      <c r="D663" s="111" t="s">
        <v>142</v>
      </c>
      <c r="E663" s="111">
        <v>26</v>
      </c>
      <c r="F663" s="111" t="s">
        <v>5127</v>
      </c>
      <c r="G663" s="111" t="s">
        <v>5128</v>
      </c>
      <c r="H663" s="111" t="s">
        <v>3321</v>
      </c>
      <c r="I663" s="111" t="s">
        <v>9444</v>
      </c>
      <c r="J663" s="111" t="s">
        <v>9332</v>
      </c>
      <c r="K663" s="111" t="s">
        <v>7501</v>
      </c>
      <c r="L663" s="111" t="s">
        <v>9445</v>
      </c>
      <c r="M663" s="235" t="str">
        <f t="shared" si="32"/>
        <v>02</v>
      </c>
      <c r="N663" s="235" t="str">
        <f t="shared" si="30"/>
        <v>三原　光生 (1)</v>
      </c>
      <c r="O663" s="235" t="str">
        <f t="shared" si="31"/>
        <v>Kosei MIHARA (02)</v>
      </c>
      <c r="P663" s="111"/>
    </row>
    <row r="664" spans="1:16" x14ac:dyDescent="0.15">
      <c r="A664" s="111">
        <v>672</v>
      </c>
      <c r="B664" s="111" t="s">
        <v>2135</v>
      </c>
      <c r="C664" s="111">
        <v>492189</v>
      </c>
      <c r="D664" s="111" t="s">
        <v>142</v>
      </c>
      <c r="E664" s="111">
        <v>28</v>
      </c>
      <c r="F664" s="111" t="s">
        <v>5129</v>
      </c>
      <c r="G664" s="111" t="s">
        <v>5130</v>
      </c>
      <c r="H664" s="111" t="s">
        <v>5131</v>
      </c>
      <c r="I664" s="111" t="s">
        <v>9447</v>
      </c>
      <c r="J664" s="111" t="s">
        <v>9448</v>
      </c>
      <c r="K664" s="111" t="s">
        <v>7494</v>
      </c>
      <c r="L664" s="111" t="s">
        <v>9449</v>
      </c>
      <c r="M664" s="235" t="str">
        <f t="shared" si="32"/>
        <v>01</v>
      </c>
      <c r="N664" s="235" t="str">
        <f t="shared" si="30"/>
        <v>野田　将太郎 (1)</v>
      </c>
      <c r="O664" s="235" t="str">
        <f t="shared" si="31"/>
        <v>Shotaro NODA (01)</v>
      </c>
      <c r="P664" s="111"/>
    </row>
    <row r="665" spans="1:16" x14ac:dyDescent="0.15">
      <c r="A665" s="111">
        <v>673</v>
      </c>
      <c r="B665" s="111" t="s">
        <v>2135</v>
      </c>
      <c r="C665" s="111">
        <v>492189</v>
      </c>
      <c r="D665" s="111" t="s">
        <v>142</v>
      </c>
      <c r="E665" s="111">
        <v>27</v>
      </c>
      <c r="F665" s="111" t="s">
        <v>5132</v>
      </c>
      <c r="G665" s="111" t="s">
        <v>5133</v>
      </c>
      <c r="H665" s="111" t="s">
        <v>5134</v>
      </c>
      <c r="I665" s="111" t="s">
        <v>9450</v>
      </c>
      <c r="J665" s="111" t="s">
        <v>9451</v>
      </c>
      <c r="K665" s="111" t="s">
        <v>7494</v>
      </c>
      <c r="L665" s="111" t="s">
        <v>9452</v>
      </c>
      <c r="M665" s="235" t="str">
        <f t="shared" si="32"/>
        <v>02</v>
      </c>
      <c r="N665" s="235" t="str">
        <f t="shared" si="30"/>
        <v>雀部　凌平 (1)</v>
      </c>
      <c r="O665" s="235" t="str">
        <f t="shared" si="31"/>
        <v>Ryohei SASABE (02)</v>
      </c>
      <c r="P665" s="111"/>
    </row>
    <row r="666" spans="1:16" x14ac:dyDescent="0.15">
      <c r="A666" s="111">
        <v>674</v>
      </c>
      <c r="B666" s="111" t="s">
        <v>2135</v>
      </c>
      <c r="C666" s="111">
        <v>492189</v>
      </c>
      <c r="D666" s="111" t="s">
        <v>142</v>
      </c>
      <c r="E666" s="111">
        <v>26</v>
      </c>
      <c r="F666" s="111" t="s">
        <v>5135</v>
      </c>
      <c r="G666" s="111" t="s">
        <v>5136</v>
      </c>
      <c r="H666" s="111" t="s">
        <v>3896</v>
      </c>
      <c r="I666" s="111" t="s">
        <v>9454</v>
      </c>
      <c r="J666" s="111" t="s">
        <v>8450</v>
      </c>
      <c r="K666" s="111" t="s">
        <v>7494</v>
      </c>
      <c r="L666" s="111" t="s">
        <v>9455</v>
      </c>
      <c r="M666" s="235" t="str">
        <f t="shared" si="32"/>
        <v>02</v>
      </c>
      <c r="N666" s="235" t="str">
        <f t="shared" si="30"/>
        <v>和田　一輝 (1)</v>
      </c>
      <c r="O666" s="235" t="str">
        <f t="shared" si="31"/>
        <v>Kazuki WADA (02)</v>
      </c>
      <c r="P666" s="111"/>
    </row>
    <row r="667" spans="1:16" x14ac:dyDescent="0.15">
      <c r="A667" s="111">
        <v>675</v>
      </c>
      <c r="B667" s="111" t="s">
        <v>2135</v>
      </c>
      <c r="C667" s="111">
        <v>492189</v>
      </c>
      <c r="D667" s="111" t="s">
        <v>142</v>
      </c>
      <c r="E667" s="111">
        <v>37</v>
      </c>
      <c r="F667" s="111" t="s">
        <v>5137</v>
      </c>
      <c r="G667" s="111" t="s">
        <v>5138</v>
      </c>
      <c r="H667" s="111" t="s">
        <v>5139</v>
      </c>
      <c r="I667" s="111" t="s">
        <v>7664</v>
      </c>
      <c r="J667" s="111" t="s">
        <v>9456</v>
      </c>
      <c r="K667" s="111" t="s">
        <v>7494</v>
      </c>
      <c r="L667" s="111" t="s">
        <v>9457</v>
      </c>
      <c r="M667" s="235" t="str">
        <f t="shared" si="32"/>
        <v>01</v>
      </c>
      <c r="N667" s="235" t="str">
        <f t="shared" si="30"/>
        <v>伊藤　聡志 (1)</v>
      </c>
      <c r="O667" s="235" t="str">
        <f t="shared" si="31"/>
        <v>Soshi ITO (01)</v>
      </c>
      <c r="P667" s="111"/>
    </row>
    <row r="668" spans="1:16" x14ac:dyDescent="0.15">
      <c r="A668" s="111">
        <v>676</v>
      </c>
      <c r="B668" s="111" t="s">
        <v>2135</v>
      </c>
      <c r="C668" s="111">
        <v>492189</v>
      </c>
      <c r="D668" s="111" t="s">
        <v>142</v>
      </c>
      <c r="E668" s="111">
        <v>25</v>
      </c>
      <c r="F668" s="111" t="s">
        <v>5140</v>
      </c>
      <c r="G668" s="111" t="s">
        <v>5141</v>
      </c>
      <c r="H668" s="111" t="s">
        <v>5142</v>
      </c>
      <c r="I668" s="111" t="s">
        <v>9458</v>
      </c>
      <c r="J668" s="111" t="s">
        <v>9459</v>
      </c>
      <c r="K668" s="111" t="s">
        <v>7494</v>
      </c>
      <c r="L668" s="111" t="s">
        <v>9460</v>
      </c>
      <c r="M668" s="235" t="str">
        <f t="shared" si="32"/>
        <v>01</v>
      </c>
      <c r="N668" s="235" t="str">
        <f t="shared" si="30"/>
        <v>中江　晴 (1)</v>
      </c>
      <c r="O668" s="235" t="str">
        <f t="shared" si="31"/>
        <v>Haru NAKAE (01)</v>
      </c>
      <c r="P668" s="111"/>
    </row>
    <row r="669" spans="1:16" x14ac:dyDescent="0.15">
      <c r="A669" s="111">
        <v>677</v>
      </c>
      <c r="B669" s="111" t="s">
        <v>2135</v>
      </c>
      <c r="C669" s="111">
        <v>492189</v>
      </c>
      <c r="D669" s="111" t="s">
        <v>142</v>
      </c>
      <c r="E669" s="111">
        <v>28</v>
      </c>
      <c r="F669" s="111" t="s">
        <v>5143</v>
      </c>
      <c r="G669" s="111" t="s">
        <v>5144</v>
      </c>
      <c r="H669" s="111" t="s">
        <v>5145</v>
      </c>
      <c r="I669" s="111" t="s">
        <v>9461</v>
      </c>
      <c r="J669" s="111" t="s">
        <v>9278</v>
      </c>
      <c r="K669" s="111" t="s">
        <v>7516</v>
      </c>
      <c r="L669" s="111" t="s">
        <v>9462</v>
      </c>
      <c r="M669" s="235" t="str">
        <f t="shared" si="32"/>
        <v>01</v>
      </c>
      <c r="N669" s="235" t="str">
        <f t="shared" si="30"/>
        <v>今東　拓巳 (1)</v>
      </c>
      <c r="O669" s="235" t="str">
        <f t="shared" si="31"/>
        <v>Takumi IMAHIGASHI (01)</v>
      </c>
      <c r="P669" s="111"/>
    </row>
    <row r="670" spans="1:16" x14ac:dyDescent="0.15">
      <c r="A670" s="111">
        <v>678</v>
      </c>
      <c r="B670" s="111" t="s">
        <v>2135</v>
      </c>
      <c r="C670" s="111">
        <v>492189</v>
      </c>
      <c r="D670" s="111" t="s">
        <v>142</v>
      </c>
      <c r="E670" s="111">
        <v>26</v>
      </c>
      <c r="F670" s="111" t="s">
        <v>5146</v>
      </c>
      <c r="G670" s="111" t="s">
        <v>5147</v>
      </c>
      <c r="H670" s="111" t="s">
        <v>5148</v>
      </c>
      <c r="I670" s="111" t="s">
        <v>9463</v>
      </c>
      <c r="J670" s="111" t="s">
        <v>7994</v>
      </c>
      <c r="K670" s="111" t="s">
        <v>7494</v>
      </c>
      <c r="L670" s="111" t="s">
        <v>9464</v>
      </c>
      <c r="M670" s="235" t="str">
        <f t="shared" si="32"/>
        <v>01</v>
      </c>
      <c r="N670" s="235" t="str">
        <f t="shared" si="30"/>
        <v>張田　大暉 (1)</v>
      </c>
      <c r="O670" s="235" t="str">
        <f t="shared" si="31"/>
        <v>Daiki HARITA (01)</v>
      </c>
      <c r="P670" s="111"/>
    </row>
    <row r="671" spans="1:16" x14ac:dyDescent="0.15">
      <c r="A671" s="111">
        <v>679</v>
      </c>
      <c r="B671" s="111" t="s">
        <v>2135</v>
      </c>
      <c r="C671" s="111">
        <v>492189</v>
      </c>
      <c r="D671" s="111" t="s">
        <v>147</v>
      </c>
      <c r="E671" s="111">
        <v>26</v>
      </c>
      <c r="F671" s="111" t="s">
        <v>5149</v>
      </c>
      <c r="G671" s="111" t="s">
        <v>643</v>
      </c>
      <c r="H671" s="111" t="s">
        <v>5150</v>
      </c>
      <c r="I671" s="111" t="s">
        <v>9465</v>
      </c>
      <c r="J671" s="111" t="s">
        <v>9466</v>
      </c>
      <c r="K671" s="111" t="s">
        <v>7490</v>
      </c>
      <c r="L671" s="111" t="s">
        <v>9467</v>
      </c>
      <c r="M671" s="235" t="str">
        <f t="shared" si="32"/>
        <v>97</v>
      </c>
      <c r="N671" s="235" t="str">
        <f t="shared" si="30"/>
        <v>本井　義明 (5)</v>
      </c>
      <c r="O671" s="235" t="str">
        <f t="shared" si="31"/>
        <v>Yoshiaki MOTOI (97)</v>
      </c>
      <c r="P671" s="111"/>
    </row>
    <row r="672" spans="1:16" x14ac:dyDescent="0.15">
      <c r="A672" s="111">
        <v>680</v>
      </c>
      <c r="B672" s="111" t="s">
        <v>2194</v>
      </c>
      <c r="C672" s="111">
        <v>492218</v>
      </c>
      <c r="D672" s="111">
        <v>4</v>
      </c>
      <c r="E672" s="111">
        <v>27</v>
      </c>
      <c r="F672" s="111" t="s">
        <v>5151</v>
      </c>
      <c r="G672" s="111" t="s">
        <v>722</v>
      </c>
      <c r="H672" s="111">
        <v>980827</v>
      </c>
      <c r="I672" s="111" t="s">
        <v>9469</v>
      </c>
      <c r="J672" s="111" t="s">
        <v>8577</v>
      </c>
      <c r="K672" s="111" t="s">
        <v>7490</v>
      </c>
      <c r="L672" s="111" t="s">
        <v>9470</v>
      </c>
      <c r="M672" s="235" t="str">
        <f t="shared" si="32"/>
        <v>98</v>
      </c>
      <c r="N672" s="235" t="str">
        <f t="shared" si="30"/>
        <v>中辻　啓太 (4)</v>
      </c>
      <c r="O672" s="235" t="str">
        <f t="shared" si="31"/>
        <v>Keita NAKATSUJI (98)</v>
      </c>
      <c r="P672" s="111"/>
    </row>
    <row r="673" spans="1:16" x14ac:dyDescent="0.15">
      <c r="A673" s="111">
        <v>681</v>
      </c>
      <c r="B673" s="111" t="s">
        <v>2194</v>
      </c>
      <c r="C673" s="111">
        <v>492218</v>
      </c>
      <c r="D673" s="111">
        <v>4</v>
      </c>
      <c r="E673" s="111">
        <v>17</v>
      </c>
      <c r="F673" s="111" t="s">
        <v>5152</v>
      </c>
      <c r="G673" s="111" t="s">
        <v>723</v>
      </c>
      <c r="H673" s="111">
        <v>980930</v>
      </c>
      <c r="I673" s="111" t="s">
        <v>9471</v>
      </c>
      <c r="J673" s="111" t="s">
        <v>8073</v>
      </c>
      <c r="K673" s="111" t="s">
        <v>7490</v>
      </c>
      <c r="L673" s="111" t="s">
        <v>9472</v>
      </c>
      <c r="M673" s="235" t="str">
        <f t="shared" si="32"/>
        <v>98</v>
      </c>
      <c r="N673" s="235" t="str">
        <f t="shared" si="30"/>
        <v>榊　航佑 (4)</v>
      </c>
      <c r="O673" s="235" t="str">
        <f t="shared" si="31"/>
        <v>Kosuke SAKAKI (98)</v>
      </c>
      <c r="P673" s="111"/>
    </row>
    <row r="674" spans="1:16" x14ac:dyDescent="0.15">
      <c r="A674" s="111">
        <v>682</v>
      </c>
      <c r="B674" s="111" t="s">
        <v>2194</v>
      </c>
      <c r="C674" s="111">
        <v>492218</v>
      </c>
      <c r="D674" s="111">
        <v>4</v>
      </c>
      <c r="E674" s="111">
        <v>27</v>
      </c>
      <c r="F674" s="111" t="s">
        <v>5153</v>
      </c>
      <c r="G674" s="111" t="s">
        <v>724</v>
      </c>
      <c r="H674" s="111">
        <v>990202</v>
      </c>
      <c r="I674" s="111" t="s">
        <v>9473</v>
      </c>
      <c r="J674" s="111" t="s">
        <v>9474</v>
      </c>
      <c r="K674" s="111" t="s">
        <v>7490</v>
      </c>
      <c r="L674" s="111" t="s">
        <v>9475</v>
      </c>
      <c r="M674" s="235" t="str">
        <f t="shared" si="32"/>
        <v>99</v>
      </c>
      <c r="N674" s="235" t="str">
        <f t="shared" si="30"/>
        <v>黒木　智裕 (4)</v>
      </c>
      <c r="O674" s="235" t="str">
        <f t="shared" si="31"/>
        <v>Tomohiro KUROKI (99)</v>
      </c>
      <c r="P674" s="111"/>
    </row>
    <row r="675" spans="1:16" x14ac:dyDescent="0.15">
      <c r="A675" s="111">
        <v>683</v>
      </c>
      <c r="B675" s="111" t="s">
        <v>2194</v>
      </c>
      <c r="C675" s="111">
        <v>492218</v>
      </c>
      <c r="D675" s="111">
        <v>4</v>
      </c>
      <c r="E675" s="111">
        <v>25</v>
      </c>
      <c r="F675" s="111" t="s">
        <v>5154</v>
      </c>
      <c r="G675" s="111" t="s">
        <v>725</v>
      </c>
      <c r="H675" s="111">
        <v>981201</v>
      </c>
      <c r="I675" s="111" t="s">
        <v>9476</v>
      </c>
      <c r="J675" s="111" t="s">
        <v>8015</v>
      </c>
      <c r="K675" s="111" t="s">
        <v>7490</v>
      </c>
      <c r="L675" s="111" t="s">
        <v>9477</v>
      </c>
      <c r="M675" s="235" t="str">
        <f t="shared" si="32"/>
        <v>98</v>
      </c>
      <c r="N675" s="235" t="str">
        <f t="shared" si="30"/>
        <v>山中　悠人 (4)</v>
      </c>
      <c r="O675" s="235" t="str">
        <f t="shared" si="31"/>
        <v>Yuto YAMANAKA (98)</v>
      </c>
      <c r="P675" s="111"/>
    </row>
    <row r="676" spans="1:16" x14ac:dyDescent="0.15">
      <c r="A676" s="111">
        <v>684</v>
      </c>
      <c r="B676" s="111" t="s">
        <v>2194</v>
      </c>
      <c r="C676" s="111">
        <v>492218</v>
      </c>
      <c r="D676" s="111">
        <v>4</v>
      </c>
      <c r="E676" s="111">
        <v>27</v>
      </c>
      <c r="F676" s="111" t="s">
        <v>5155</v>
      </c>
      <c r="G676" s="111" t="s">
        <v>726</v>
      </c>
      <c r="H676" s="111">
        <v>980917</v>
      </c>
      <c r="I676" s="111" t="s">
        <v>9478</v>
      </c>
      <c r="J676" s="111" t="s">
        <v>8288</v>
      </c>
      <c r="K676" s="111" t="s">
        <v>7490</v>
      </c>
      <c r="L676" s="111" t="s">
        <v>9479</v>
      </c>
      <c r="M676" s="235" t="str">
        <f t="shared" si="32"/>
        <v>98</v>
      </c>
      <c r="N676" s="235" t="str">
        <f t="shared" si="30"/>
        <v>松谷　廉太郎 (4)</v>
      </c>
      <c r="O676" s="235" t="str">
        <f t="shared" si="31"/>
        <v>Rentaro MATSUTANI (98)</v>
      </c>
      <c r="P676" s="111"/>
    </row>
    <row r="677" spans="1:16" x14ac:dyDescent="0.15">
      <c r="A677" s="111">
        <v>685</v>
      </c>
      <c r="B677" s="111" t="s">
        <v>2194</v>
      </c>
      <c r="C677" s="111">
        <v>492218</v>
      </c>
      <c r="D677" s="111">
        <v>4</v>
      </c>
      <c r="E677" s="111">
        <v>28</v>
      </c>
      <c r="F677" s="111" t="s">
        <v>5156</v>
      </c>
      <c r="G677" s="111" t="s">
        <v>727</v>
      </c>
      <c r="H677" s="111">
        <v>980419</v>
      </c>
      <c r="I677" s="111" t="s">
        <v>8413</v>
      </c>
      <c r="J677" s="111" t="s">
        <v>7593</v>
      </c>
      <c r="K677" s="111" t="s">
        <v>7490</v>
      </c>
      <c r="L677" s="111" t="s">
        <v>9480</v>
      </c>
      <c r="M677" s="235" t="str">
        <f t="shared" si="32"/>
        <v>98</v>
      </c>
      <c r="N677" s="235" t="str">
        <f t="shared" si="30"/>
        <v>平田　佳祐 (4)</v>
      </c>
      <c r="O677" s="235" t="str">
        <f t="shared" si="31"/>
        <v>Keisuke HIRATA (98)</v>
      </c>
      <c r="P677" s="111"/>
    </row>
    <row r="678" spans="1:16" x14ac:dyDescent="0.15">
      <c r="A678" s="111">
        <v>686</v>
      </c>
      <c r="B678" s="111" t="s">
        <v>2194</v>
      </c>
      <c r="C678" s="111">
        <v>492218</v>
      </c>
      <c r="D678" s="111">
        <v>4</v>
      </c>
      <c r="E678" s="111">
        <v>28</v>
      </c>
      <c r="F678" s="111" t="s">
        <v>5157</v>
      </c>
      <c r="G678" s="111" t="s">
        <v>728</v>
      </c>
      <c r="H678" s="111">
        <v>980427</v>
      </c>
      <c r="I678" s="111" t="s">
        <v>9481</v>
      </c>
      <c r="J678" s="111" t="s">
        <v>8568</v>
      </c>
      <c r="K678" s="111" t="s">
        <v>7490</v>
      </c>
      <c r="L678" s="111" t="s">
        <v>9482</v>
      </c>
      <c r="M678" s="235" t="str">
        <f t="shared" si="32"/>
        <v>98</v>
      </c>
      <c r="N678" s="235" t="str">
        <f t="shared" si="30"/>
        <v>石森　海晴 (4)</v>
      </c>
      <c r="O678" s="235" t="str">
        <f t="shared" si="31"/>
        <v>Kaisei ISHIMORI (98)</v>
      </c>
      <c r="P678" s="111"/>
    </row>
    <row r="679" spans="1:16" x14ac:dyDescent="0.15">
      <c r="A679" s="111">
        <v>687</v>
      </c>
      <c r="B679" s="111" t="s">
        <v>2194</v>
      </c>
      <c r="C679" s="111">
        <v>492218</v>
      </c>
      <c r="D679" s="111">
        <v>4</v>
      </c>
      <c r="E679" s="111">
        <v>27</v>
      </c>
      <c r="F679" s="111" t="s">
        <v>5158</v>
      </c>
      <c r="G679" s="111" t="s">
        <v>729</v>
      </c>
      <c r="H679" s="111">
        <v>990120</v>
      </c>
      <c r="I679" s="111" t="s">
        <v>9483</v>
      </c>
      <c r="J679" s="111" t="s">
        <v>9484</v>
      </c>
      <c r="K679" s="111" t="s">
        <v>7490</v>
      </c>
      <c r="L679" s="111" t="s">
        <v>9485</v>
      </c>
      <c r="M679" s="235" t="str">
        <f t="shared" si="32"/>
        <v>99</v>
      </c>
      <c r="N679" s="235" t="str">
        <f t="shared" si="30"/>
        <v>相川　洋亮 (4)</v>
      </c>
      <c r="O679" s="235" t="str">
        <f t="shared" si="31"/>
        <v>Yosuke AIKAWA (99)</v>
      </c>
      <c r="P679" s="111"/>
    </row>
    <row r="680" spans="1:16" x14ac:dyDescent="0.15">
      <c r="A680" s="111">
        <v>688</v>
      </c>
      <c r="B680" s="111" t="s">
        <v>2194</v>
      </c>
      <c r="C680" s="111">
        <v>492218</v>
      </c>
      <c r="D680" s="111">
        <v>4</v>
      </c>
      <c r="E680" s="111">
        <v>27</v>
      </c>
      <c r="F680" s="111" t="s">
        <v>5159</v>
      </c>
      <c r="G680" s="111" t="s">
        <v>730</v>
      </c>
      <c r="H680" s="111">
        <v>981012</v>
      </c>
      <c r="I680" s="111" t="s">
        <v>9486</v>
      </c>
      <c r="J680" s="111" t="s">
        <v>9487</v>
      </c>
      <c r="K680" s="111" t="s">
        <v>7494</v>
      </c>
      <c r="L680" s="111" t="s">
        <v>9488</v>
      </c>
      <c r="M680" s="235" t="str">
        <f t="shared" si="32"/>
        <v>98</v>
      </c>
      <c r="N680" s="235" t="str">
        <f t="shared" si="30"/>
        <v>佐野　由羽 (4)</v>
      </c>
      <c r="O680" s="235" t="str">
        <f t="shared" si="31"/>
        <v>Yu SANO (98)</v>
      </c>
      <c r="P680" s="111"/>
    </row>
    <row r="681" spans="1:16" x14ac:dyDescent="0.15">
      <c r="A681" s="111">
        <v>689</v>
      </c>
      <c r="B681" s="111" t="s">
        <v>2194</v>
      </c>
      <c r="C681" s="111">
        <v>492218</v>
      </c>
      <c r="D681" s="111">
        <v>4</v>
      </c>
      <c r="E681" s="236">
        <v>28</v>
      </c>
      <c r="F681" s="111" t="s">
        <v>5160</v>
      </c>
      <c r="G681" s="111" t="s">
        <v>731</v>
      </c>
      <c r="H681" s="111">
        <v>980807</v>
      </c>
      <c r="I681" s="111" t="s">
        <v>9489</v>
      </c>
      <c r="J681" s="111" t="s">
        <v>9490</v>
      </c>
      <c r="K681" s="111" t="s">
        <v>7516</v>
      </c>
      <c r="L681" s="111" t="s">
        <v>9491</v>
      </c>
      <c r="M681" s="235" t="str">
        <f t="shared" si="32"/>
        <v>98</v>
      </c>
      <c r="N681" s="235" t="str">
        <f t="shared" si="30"/>
        <v>南雲　優作 (4)</v>
      </c>
      <c r="O681" s="235" t="str">
        <f t="shared" si="31"/>
        <v>Yusaku NAGUMO (98)</v>
      </c>
      <c r="P681" s="111"/>
    </row>
    <row r="682" spans="1:16" x14ac:dyDescent="0.15">
      <c r="A682" s="111">
        <v>690</v>
      </c>
      <c r="B682" s="111" t="s">
        <v>2194</v>
      </c>
      <c r="C682" s="111">
        <v>492218</v>
      </c>
      <c r="D682" s="111">
        <v>4</v>
      </c>
      <c r="E682" s="111">
        <v>27</v>
      </c>
      <c r="F682" s="111" t="s">
        <v>5161</v>
      </c>
      <c r="G682" s="111" t="s">
        <v>732</v>
      </c>
      <c r="H682" s="111">
        <v>980609</v>
      </c>
      <c r="I682" s="111" t="s">
        <v>9492</v>
      </c>
      <c r="J682" s="111" t="s">
        <v>9493</v>
      </c>
      <c r="K682" s="111" t="s">
        <v>7516</v>
      </c>
      <c r="L682" s="111" t="s">
        <v>9494</v>
      </c>
      <c r="M682" s="235" t="str">
        <f t="shared" si="32"/>
        <v>98</v>
      </c>
      <c r="N682" s="235" t="str">
        <f t="shared" si="30"/>
        <v>小田　文哉 (4)</v>
      </c>
      <c r="O682" s="235" t="str">
        <f t="shared" si="31"/>
        <v>Fumiya ODA (98)</v>
      </c>
      <c r="P682" s="111"/>
    </row>
    <row r="683" spans="1:16" x14ac:dyDescent="0.15">
      <c r="A683" s="111">
        <v>691</v>
      </c>
      <c r="B683" s="111" t="s">
        <v>2194</v>
      </c>
      <c r="C683" s="111">
        <v>492218</v>
      </c>
      <c r="D683" s="111">
        <v>4</v>
      </c>
      <c r="E683" s="111">
        <v>27</v>
      </c>
      <c r="F683" s="111" t="s">
        <v>5162</v>
      </c>
      <c r="G683" s="111" t="s">
        <v>733</v>
      </c>
      <c r="H683" s="111">
        <v>990201</v>
      </c>
      <c r="I683" s="111" t="s">
        <v>9495</v>
      </c>
      <c r="J683" s="111" t="s">
        <v>9496</v>
      </c>
      <c r="K683" s="111" t="s">
        <v>7516</v>
      </c>
      <c r="L683" s="111" t="s">
        <v>9497</v>
      </c>
      <c r="M683" s="235" t="str">
        <f t="shared" si="32"/>
        <v>99</v>
      </c>
      <c r="N683" s="235" t="str">
        <f t="shared" si="30"/>
        <v>渡邉　大雅 (4)</v>
      </c>
      <c r="O683" s="235" t="str">
        <f t="shared" si="31"/>
        <v>Taiga WATANABE (99)</v>
      </c>
      <c r="P683" s="111"/>
    </row>
    <row r="684" spans="1:16" x14ac:dyDescent="0.15">
      <c r="A684" s="111">
        <v>692</v>
      </c>
      <c r="B684" s="111" t="s">
        <v>2194</v>
      </c>
      <c r="C684" s="111">
        <v>492218</v>
      </c>
      <c r="D684" s="111">
        <v>4</v>
      </c>
      <c r="E684" s="111">
        <v>33</v>
      </c>
      <c r="F684" s="111" t="s">
        <v>5163</v>
      </c>
      <c r="G684" s="111" t="s">
        <v>734</v>
      </c>
      <c r="H684" s="111">
        <v>980718</v>
      </c>
      <c r="I684" s="111" t="s">
        <v>9498</v>
      </c>
      <c r="J684" s="111" t="s">
        <v>9499</v>
      </c>
      <c r="K684" s="111" t="s">
        <v>7516</v>
      </c>
      <c r="L684" s="111" t="s">
        <v>9500</v>
      </c>
      <c r="M684" s="235" t="str">
        <f t="shared" si="32"/>
        <v>98</v>
      </c>
      <c r="N684" s="235" t="str">
        <f t="shared" si="30"/>
        <v>平本　晋二郎 (4)</v>
      </c>
      <c r="O684" s="235" t="str">
        <f t="shared" si="31"/>
        <v>Shinjiro HIRAMOTO (98)</v>
      </c>
      <c r="P684" s="111"/>
    </row>
    <row r="685" spans="1:16" x14ac:dyDescent="0.15">
      <c r="A685" s="111">
        <v>693</v>
      </c>
      <c r="B685" s="111" t="s">
        <v>2194</v>
      </c>
      <c r="C685" s="111">
        <v>492218</v>
      </c>
      <c r="D685" s="111">
        <v>4</v>
      </c>
      <c r="E685" s="111">
        <v>27</v>
      </c>
      <c r="F685" s="111" t="s">
        <v>5164</v>
      </c>
      <c r="G685" s="111" t="s">
        <v>735</v>
      </c>
      <c r="H685" s="111">
        <v>980520</v>
      </c>
      <c r="I685" s="111" t="s">
        <v>8900</v>
      </c>
      <c r="J685" s="111" t="s">
        <v>9161</v>
      </c>
      <c r="K685" s="111" t="s">
        <v>7516</v>
      </c>
      <c r="L685" s="111" t="s">
        <v>9501</v>
      </c>
      <c r="M685" s="235" t="str">
        <f t="shared" si="32"/>
        <v>98</v>
      </c>
      <c r="N685" s="235" t="str">
        <f t="shared" si="30"/>
        <v>林　和樹 (4)</v>
      </c>
      <c r="O685" s="235" t="str">
        <f t="shared" si="31"/>
        <v>Kazuki HAYASHI (98)</v>
      </c>
      <c r="P685" s="111"/>
    </row>
    <row r="686" spans="1:16" x14ac:dyDescent="0.15">
      <c r="A686" s="111">
        <v>694</v>
      </c>
      <c r="B686" s="111" t="s">
        <v>2194</v>
      </c>
      <c r="C686" s="111">
        <v>492218</v>
      </c>
      <c r="D686" s="111">
        <v>4</v>
      </c>
      <c r="E686" s="111">
        <v>27</v>
      </c>
      <c r="F686" s="111" t="s">
        <v>5165</v>
      </c>
      <c r="G686" s="111" t="s">
        <v>736</v>
      </c>
      <c r="H686" s="111">
        <v>980816</v>
      </c>
      <c r="I686" s="111" t="s">
        <v>9502</v>
      </c>
      <c r="J686" s="111" t="s">
        <v>9503</v>
      </c>
      <c r="K686" s="111" t="s">
        <v>7501</v>
      </c>
      <c r="L686" s="111" t="s">
        <v>9504</v>
      </c>
      <c r="M686" s="235" t="str">
        <f t="shared" si="32"/>
        <v>98</v>
      </c>
      <c r="N686" s="235" t="str">
        <f t="shared" si="30"/>
        <v>木下　澪 (4)</v>
      </c>
      <c r="O686" s="235" t="str">
        <f t="shared" si="31"/>
        <v>Rei KINOSHITA (98)</v>
      </c>
      <c r="P686" s="111"/>
    </row>
    <row r="687" spans="1:16" x14ac:dyDescent="0.15">
      <c r="A687" s="111">
        <v>695</v>
      </c>
      <c r="B687" s="111" t="s">
        <v>2194</v>
      </c>
      <c r="C687" s="111">
        <v>492218</v>
      </c>
      <c r="D687" s="111">
        <v>4</v>
      </c>
      <c r="E687" s="111">
        <v>27</v>
      </c>
      <c r="F687" s="111" t="s">
        <v>5166</v>
      </c>
      <c r="G687" s="111" t="s">
        <v>737</v>
      </c>
      <c r="H687" s="111">
        <v>980805</v>
      </c>
      <c r="I687" s="111" t="s">
        <v>9505</v>
      </c>
      <c r="J687" s="111" t="s">
        <v>9506</v>
      </c>
      <c r="K687" s="111" t="s">
        <v>7501</v>
      </c>
      <c r="L687" s="111" t="s">
        <v>9507</v>
      </c>
      <c r="M687" s="235" t="str">
        <f t="shared" si="32"/>
        <v>98</v>
      </c>
      <c r="N687" s="235" t="str">
        <f t="shared" si="30"/>
        <v>古川　拓実 (4)</v>
      </c>
      <c r="O687" s="235" t="str">
        <f t="shared" si="31"/>
        <v>Takumi FURUKAWA (98)</v>
      </c>
      <c r="P687" s="111"/>
    </row>
    <row r="688" spans="1:16" x14ac:dyDescent="0.15">
      <c r="A688" s="111">
        <v>696</v>
      </c>
      <c r="B688" s="111" t="s">
        <v>2194</v>
      </c>
      <c r="C688" s="111">
        <v>492218</v>
      </c>
      <c r="D688" s="111">
        <v>4</v>
      </c>
      <c r="E688" s="111">
        <v>30</v>
      </c>
      <c r="F688" s="111" t="s">
        <v>5167</v>
      </c>
      <c r="G688" s="111" t="s">
        <v>738</v>
      </c>
      <c r="H688" s="111">
        <v>980512</v>
      </c>
      <c r="I688" s="111" t="s">
        <v>9508</v>
      </c>
      <c r="J688" s="111" t="s">
        <v>9509</v>
      </c>
      <c r="K688" s="111" t="s">
        <v>7501</v>
      </c>
      <c r="L688" s="111" t="s">
        <v>9510</v>
      </c>
      <c r="M688" s="235" t="str">
        <f t="shared" si="32"/>
        <v>98</v>
      </c>
      <c r="N688" s="235" t="str">
        <f t="shared" si="30"/>
        <v>井田　浩平 (4)</v>
      </c>
      <c r="O688" s="235" t="str">
        <f t="shared" si="31"/>
        <v>Kohei IDA (98)</v>
      </c>
      <c r="P688" s="111"/>
    </row>
    <row r="689" spans="1:16" x14ac:dyDescent="0.15">
      <c r="A689" s="111">
        <v>697</v>
      </c>
      <c r="B689" s="111" t="s">
        <v>2194</v>
      </c>
      <c r="C689" s="111">
        <v>492218</v>
      </c>
      <c r="D689" s="111">
        <v>4</v>
      </c>
      <c r="E689" s="111">
        <v>29</v>
      </c>
      <c r="F689" s="111" t="s">
        <v>5168</v>
      </c>
      <c r="G689" s="111" t="s">
        <v>739</v>
      </c>
      <c r="H689" s="111">
        <v>980823</v>
      </c>
      <c r="I689" s="111" t="s">
        <v>9511</v>
      </c>
      <c r="J689" s="111" t="s">
        <v>9512</v>
      </c>
      <c r="K689" s="111" t="s">
        <v>7501</v>
      </c>
      <c r="L689" s="111" t="s">
        <v>9513</v>
      </c>
      <c r="M689" s="235" t="str">
        <f t="shared" si="32"/>
        <v>98</v>
      </c>
      <c r="N689" s="235" t="str">
        <f t="shared" si="30"/>
        <v>松本　大輝 (4)</v>
      </c>
      <c r="O689" s="235" t="str">
        <f t="shared" si="31"/>
        <v>Daiki MATSUMOTO (98)</v>
      </c>
      <c r="P689" s="111"/>
    </row>
    <row r="690" spans="1:16" x14ac:dyDescent="0.15">
      <c r="A690" s="111">
        <v>698</v>
      </c>
      <c r="B690" s="111" t="s">
        <v>2194</v>
      </c>
      <c r="C690" s="111">
        <v>492218</v>
      </c>
      <c r="D690" s="111">
        <v>4</v>
      </c>
      <c r="E690" s="111">
        <v>27</v>
      </c>
      <c r="F690" s="111" t="s">
        <v>5169</v>
      </c>
      <c r="G690" s="111" t="s">
        <v>740</v>
      </c>
      <c r="H690" s="111">
        <v>990313</v>
      </c>
      <c r="I690" s="111" t="s">
        <v>9514</v>
      </c>
      <c r="J690" s="111" t="s">
        <v>9515</v>
      </c>
      <c r="K690" s="111" t="s">
        <v>7501</v>
      </c>
      <c r="L690" s="111" t="s">
        <v>9516</v>
      </c>
      <c r="M690" s="235" t="str">
        <f t="shared" si="32"/>
        <v>99</v>
      </c>
      <c r="N690" s="235" t="str">
        <f t="shared" si="30"/>
        <v>河村　春幸 (4)</v>
      </c>
      <c r="O690" s="235" t="str">
        <f t="shared" si="31"/>
        <v>Haruyuki KAWAMURA (99)</v>
      </c>
      <c r="P690" s="111"/>
    </row>
    <row r="691" spans="1:16" x14ac:dyDescent="0.15">
      <c r="A691" s="111">
        <v>699</v>
      </c>
      <c r="B691" s="111" t="s">
        <v>2194</v>
      </c>
      <c r="C691" s="111">
        <v>492218</v>
      </c>
      <c r="D691" s="111">
        <v>4</v>
      </c>
      <c r="E691" s="111">
        <v>27</v>
      </c>
      <c r="F691" s="111" t="s">
        <v>5170</v>
      </c>
      <c r="G691" s="111" t="s">
        <v>741</v>
      </c>
      <c r="H691" s="111">
        <v>980706</v>
      </c>
      <c r="I691" s="111" t="s">
        <v>9517</v>
      </c>
      <c r="J691" s="111" t="s">
        <v>9518</v>
      </c>
      <c r="K691" s="111" t="s">
        <v>7494</v>
      </c>
      <c r="L691" s="111" t="s">
        <v>9519</v>
      </c>
      <c r="M691" s="235" t="str">
        <f t="shared" si="32"/>
        <v>98</v>
      </c>
      <c r="N691" s="235" t="str">
        <f t="shared" si="30"/>
        <v>池田　佳暉 (4)</v>
      </c>
      <c r="O691" s="235" t="str">
        <f t="shared" si="31"/>
        <v>Yoshiki IKEDA (98)</v>
      </c>
      <c r="P691" s="111"/>
    </row>
    <row r="692" spans="1:16" x14ac:dyDescent="0.15">
      <c r="A692" s="111">
        <v>700</v>
      </c>
      <c r="B692" s="111" t="s">
        <v>2194</v>
      </c>
      <c r="C692" s="111">
        <v>492218</v>
      </c>
      <c r="D692" s="111">
        <v>4</v>
      </c>
      <c r="E692" s="111">
        <v>28</v>
      </c>
      <c r="F692" s="111" t="s">
        <v>5171</v>
      </c>
      <c r="G692" s="111" t="s">
        <v>742</v>
      </c>
      <c r="H692" s="111">
        <v>980602</v>
      </c>
      <c r="I692" s="111" t="s">
        <v>9426</v>
      </c>
      <c r="J692" s="111" t="s">
        <v>9520</v>
      </c>
      <c r="K692" s="111" t="s">
        <v>7494</v>
      </c>
      <c r="L692" s="111" t="s">
        <v>9521</v>
      </c>
      <c r="M692" s="235" t="str">
        <f t="shared" si="32"/>
        <v>98</v>
      </c>
      <c r="N692" s="235" t="str">
        <f t="shared" si="30"/>
        <v>山本　隼世 (4)</v>
      </c>
      <c r="O692" s="235" t="str">
        <f t="shared" si="31"/>
        <v>Hayase YAMAMOTO (98)</v>
      </c>
      <c r="P692" s="111"/>
    </row>
    <row r="693" spans="1:16" x14ac:dyDescent="0.15">
      <c r="A693" s="111">
        <v>701</v>
      </c>
      <c r="B693" s="111" t="s">
        <v>2194</v>
      </c>
      <c r="C693" s="111">
        <v>492218</v>
      </c>
      <c r="D693" s="111">
        <v>4</v>
      </c>
      <c r="E693" s="111">
        <v>27</v>
      </c>
      <c r="F693" s="111" t="s">
        <v>5172</v>
      </c>
      <c r="G693" s="111" t="s">
        <v>743</v>
      </c>
      <c r="H693" s="111">
        <v>990327</v>
      </c>
      <c r="I693" s="111" t="s">
        <v>7684</v>
      </c>
      <c r="J693" s="111" t="s">
        <v>9522</v>
      </c>
      <c r="K693" s="111" t="s">
        <v>7494</v>
      </c>
      <c r="L693" s="111" t="s">
        <v>9523</v>
      </c>
      <c r="M693" s="235" t="str">
        <f t="shared" si="32"/>
        <v>99</v>
      </c>
      <c r="N693" s="235" t="str">
        <f t="shared" si="30"/>
        <v>谷口　史 (4)</v>
      </c>
      <c r="O693" s="235" t="str">
        <f t="shared" si="31"/>
        <v>Fuhito TANIGUCHI (99)</v>
      </c>
      <c r="P693" s="111"/>
    </row>
    <row r="694" spans="1:16" x14ac:dyDescent="0.15">
      <c r="A694" s="111">
        <v>702</v>
      </c>
      <c r="B694" s="111" t="s">
        <v>2194</v>
      </c>
      <c r="C694" s="111">
        <v>492218</v>
      </c>
      <c r="D694" s="111">
        <v>4</v>
      </c>
      <c r="E694" s="111">
        <v>27</v>
      </c>
      <c r="F694" s="111" t="s">
        <v>5173</v>
      </c>
      <c r="G694" s="111" t="s">
        <v>744</v>
      </c>
      <c r="H694" s="111">
        <v>980115</v>
      </c>
      <c r="I694" s="111" t="s">
        <v>9524</v>
      </c>
      <c r="J694" s="111" t="s">
        <v>7834</v>
      </c>
      <c r="K694" s="111" t="s">
        <v>7494</v>
      </c>
      <c r="L694" s="111" t="s">
        <v>9525</v>
      </c>
      <c r="M694" s="235" t="str">
        <f t="shared" si="32"/>
        <v>98</v>
      </c>
      <c r="N694" s="235" t="str">
        <f t="shared" si="30"/>
        <v>山村　優語 (4)</v>
      </c>
      <c r="O694" s="235" t="str">
        <f t="shared" si="31"/>
        <v>Yugo YAMAMURA (98)</v>
      </c>
      <c r="P694" s="111"/>
    </row>
    <row r="695" spans="1:16" x14ac:dyDescent="0.15">
      <c r="A695" s="111">
        <v>703</v>
      </c>
      <c r="B695" s="111" t="s">
        <v>2194</v>
      </c>
      <c r="C695" s="111">
        <v>492218</v>
      </c>
      <c r="D695" s="111">
        <v>4</v>
      </c>
      <c r="E695" s="111">
        <v>21</v>
      </c>
      <c r="F695" s="111" t="s">
        <v>5174</v>
      </c>
      <c r="G695" s="111" t="s">
        <v>745</v>
      </c>
      <c r="H695" s="111">
        <v>980521</v>
      </c>
      <c r="I695" s="111" t="s">
        <v>9527</v>
      </c>
      <c r="J695" s="111" t="s">
        <v>9528</v>
      </c>
      <c r="K695" s="111" t="s">
        <v>7872</v>
      </c>
      <c r="L695" s="111" t="s">
        <v>9529</v>
      </c>
      <c r="M695" s="235" t="str">
        <f t="shared" si="32"/>
        <v>98</v>
      </c>
      <c r="N695" s="235" t="str">
        <f t="shared" si="30"/>
        <v>大村　侃太 (4)</v>
      </c>
      <c r="O695" s="235" t="str">
        <f t="shared" si="31"/>
        <v>Kanta OMURA (98)</v>
      </c>
      <c r="P695" s="111"/>
    </row>
    <row r="696" spans="1:16" x14ac:dyDescent="0.15">
      <c r="A696" s="111">
        <v>704</v>
      </c>
      <c r="B696" s="111" t="s">
        <v>2194</v>
      </c>
      <c r="C696" s="111">
        <v>492218</v>
      </c>
      <c r="D696" s="111">
        <v>4</v>
      </c>
      <c r="E696" s="111">
        <v>29</v>
      </c>
      <c r="F696" s="111" t="s">
        <v>5175</v>
      </c>
      <c r="G696" s="111" t="s">
        <v>746</v>
      </c>
      <c r="H696" s="111">
        <v>981229</v>
      </c>
      <c r="I696" s="111" t="s">
        <v>9530</v>
      </c>
      <c r="J696" s="111" t="s">
        <v>7903</v>
      </c>
      <c r="K696" s="111" t="s">
        <v>7872</v>
      </c>
      <c r="L696" s="111" t="s">
        <v>9531</v>
      </c>
      <c r="M696" s="235" t="str">
        <f t="shared" si="32"/>
        <v>98</v>
      </c>
      <c r="N696" s="235" t="str">
        <f t="shared" si="30"/>
        <v>小高　雄太 (4)</v>
      </c>
      <c r="O696" s="235" t="str">
        <f t="shared" si="31"/>
        <v>Yuta KODAKA (98)</v>
      </c>
      <c r="P696" s="111"/>
    </row>
    <row r="697" spans="1:16" x14ac:dyDescent="0.15">
      <c r="A697" s="111">
        <v>705</v>
      </c>
      <c r="B697" s="111" t="s">
        <v>2194</v>
      </c>
      <c r="C697" s="111">
        <v>492218</v>
      </c>
      <c r="D697" s="111" t="s">
        <v>131</v>
      </c>
      <c r="E697" s="111">
        <v>29</v>
      </c>
      <c r="F697" s="111" t="s">
        <v>5176</v>
      </c>
      <c r="G697" s="111" t="s">
        <v>747</v>
      </c>
      <c r="H697" s="111">
        <v>990512</v>
      </c>
      <c r="I697" s="111" t="s">
        <v>9532</v>
      </c>
      <c r="J697" s="111" t="s">
        <v>9533</v>
      </c>
      <c r="K697" s="111" t="s">
        <v>7872</v>
      </c>
      <c r="L697" s="111" t="s">
        <v>9534</v>
      </c>
      <c r="M697" s="235" t="str">
        <f t="shared" si="32"/>
        <v>99</v>
      </c>
      <c r="N697" s="235" t="str">
        <f t="shared" si="30"/>
        <v>増田　直樹 (3)</v>
      </c>
      <c r="O697" s="235" t="str">
        <f t="shared" si="31"/>
        <v>Naoki MASUDA (99)</v>
      </c>
      <c r="P697" s="111"/>
    </row>
    <row r="698" spans="1:16" x14ac:dyDescent="0.15">
      <c r="A698" s="111">
        <v>706</v>
      </c>
      <c r="B698" s="111" t="s">
        <v>2194</v>
      </c>
      <c r="C698" s="111">
        <v>492218</v>
      </c>
      <c r="D698" s="111" t="s">
        <v>131</v>
      </c>
      <c r="E698" s="111">
        <v>27</v>
      </c>
      <c r="F698" s="111" t="s">
        <v>5177</v>
      </c>
      <c r="G698" s="111" t="s">
        <v>748</v>
      </c>
      <c r="H698" s="111">
        <v>991003</v>
      </c>
      <c r="I698" s="111" t="s">
        <v>9535</v>
      </c>
      <c r="J698" s="111" t="s">
        <v>9536</v>
      </c>
      <c r="K698" s="111" t="s">
        <v>7872</v>
      </c>
      <c r="L698" s="111" t="s">
        <v>9537</v>
      </c>
      <c r="M698" s="235" t="str">
        <f t="shared" si="32"/>
        <v>99</v>
      </c>
      <c r="N698" s="235" t="str">
        <f t="shared" si="30"/>
        <v>滝本　勇仁 (3)</v>
      </c>
      <c r="O698" s="235" t="str">
        <f t="shared" si="31"/>
        <v>Yuto TAKIMOTO (99)</v>
      </c>
      <c r="P698" s="111"/>
    </row>
    <row r="699" spans="1:16" x14ac:dyDescent="0.15">
      <c r="A699" s="111">
        <v>707</v>
      </c>
      <c r="B699" s="111" t="s">
        <v>2194</v>
      </c>
      <c r="C699" s="111">
        <v>492218</v>
      </c>
      <c r="D699" s="111" t="s">
        <v>131</v>
      </c>
      <c r="E699" s="111">
        <v>28</v>
      </c>
      <c r="F699" s="111" t="s">
        <v>5178</v>
      </c>
      <c r="G699" s="111" t="s">
        <v>749</v>
      </c>
      <c r="H699" s="111">
        <v>990828</v>
      </c>
      <c r="I699" s="111" t="s">
        <v>9538</v>
      </c>
      <c r="J699" s="111" t="s">
        <v>9539</v>
      </c>
      <c r="K699" s="111" t="s">
        <v>7872</v>
      </c>
      <c r="L699" s="111" t="s">
        <v>9540</v>
      </c>
      <c r="M699" s="235" t="str">
        <f t="shared" si="32"/>
        <v>99</v>
      </c>
      <c r="N699" s="235" t="str">
        <f t="shared" si="30"/>
        <v>木村　翔太 (3)</v>
      </c>
      <c r="O699" s="235" t="str">
        <f t="shared" si="31"/>
        <v>Shota KIMURA (99)</v>
      </c>
      <c r="P699" s="111"/>
    </row>
    <row r="700" spans="1:16" x14ac:dyDescent="0.15">
      <c r="A700" s="111">
        <v>708</v>
      </c>
      <c r="B700" s="111" t="s">
        <v>2194</v>
      </c>
      <c r="C700" s="111">
        <v>492218</v>
      </c>
      <c r="D700" s="111" t="s">
        <v>131</v>
      </c>
      <c r="E700" s="111">
        <v>27</v>
      </c>
      <c r="F700" s="111" t="s">
        <v>5179</v>
      </c>
      <c r="G700" s="111" t="s">
        <v>750</v>
      </c>
      <c r="H700" s="111">
        <v>990629</v>
      </c>
      <c r="I700" s="111" t="s">
        <v>9541</v>
      </c>
      <c r="J700" s="111" t="s">
        <v>9542</v>
      </c>
      <c r="K700" s="111" t="s">
        <v>7872</v>
      </c>
      <c r="L700" s="111" t="s">
        <v>9543</v>
      </c>
      <c r="M700" s="235" t="str">
        <f t="shared" si="32"/>
        <v>99</v>
      </c>
      <c r="N700" s="235" t="str">
        <f t="shared" si="30"/>
        <v>松本　悠 (3)</v>
      </c>
      <c r="O700" s="235" t="str">
        <f t="shared" si="31"/>
        <v>Yu MATSUMOTO (99)</v>
      </c>
      <c r="P700" s="111"/>
    </row>
    <row r="701" spans="1:16" x14ac:dyDescent="0.15">
      <c r="A701" s="111">
        <v>709</v>
      </c>
      <c r="B701" s="111" t="s">
        <v>2194</v>
      </c>
      <c r="C701" s="111">
        <v>492218</v>
      </c>
      <c r="D701" s="111" t="s">
        <v>131</v>
      </c>
      <c r="E701" s="111">
        <v>28</v>
      </c>
      <c r="F701" s="111" t="s">
        <v>5180</v>
      </c>
      <c r="G701" s="111" t="s">
        <v>751</v>
      </c>
      <c r="H701" s="111">
        <v>990414</v>
      </c>
      <c r="I701" s="111" t="s">
        <v>9544</v>
      </c>
      <c r="J701" s="111" t="s">
        <v>9545</v>
      </c>
      <c r="K701" s="111" t="s">
        <v>7872</v>
      </c>
      <c r="L701" s="111" t="s">
        <v>9546</v>
      </c>
      <c r="M701" s="235" t="str">
        <f t="shared" si="32"/>
        <v>99</v>
      </c>
      <c r="N701" s="235" t="str">
        <f t="shared" si="30"/>
        <v>筒井　涼太 (3)</v>
      </c>
      <c r="O701" s="235" t="str">
        <f t="shared" si="31"/>
        <v>Ryota TSUTSUI (99)</v>
      </c>
      <c r="P701" s="111"/>
    </row>
    <row r="702" spans="1:16" x14ac:dyDescent="0.15">
      <c r="A702" s="111">
        <v>710</v>
      </c>
      <c r="B702" s="111" t="s">
        <v>2194</v>
      </c>
      <c r="C702" s="111">
        <v>492218</v>
      </c>
      <c r="D702" s="111" t="s">
        <v>131</v>
      </c>
      <c r="E702" s="111">
        <v>27</v>
      </c>
      <c r="F702" s="111" t="s">
        <v>5181</v>
      </c>
      <c r="G702" s="111" t="s">
        <v>752</v>
      </c>
      <c r="H702" s="111" t="s">
        <v>5182</v>
      </c>
      <c r="I702" s="111" t="s">
        <v>9547</v>
      </c>
      <c r="J702" s="111" t="s">
        <v>9548</v>
      </c>
      <c r="K702" s="111" t="s">
        <v>7872</v>
      </c>
      <c r="L702" s="111" t="s">
        <v>9549</v>
      </c>
      <c r="M702" s="235" t="str">
        <f t="shared" si="32"/>
        <v>00</v>
      </c>
      <c r="N702" s="235" t="str">
        <f t="shared" si="30"/>
        <v>前田　颯真 (3)</v>
      </c>
      <c r="O702" s="235" t="str">
        <f t="shared" si="31"/>
        <v>Soma MAEDA (00)</v>
      </c>
      <c r="P702" s="111"/>
    </row>
    <row r="703" spans="1:16" x14ac:dyDescent="0.15">
      <c r="A703" s="111">
        <v>711</v>
      </c>
      <c r="B703" s="111" t="s">
        <v>2194</v>
      </c>
      <c r="C703" s="111">
        <v>492218</v>
      </c>
      <c r="D703" s="111" t="s">
        <v>112</v>
      </c>
      <c r="E703" s="111">
        <v>29</v>
      </c>
      <c r="F703" s="111" t="s">
        <v>5183</v>
      </c>
      <c r="G703" s="111" t="s">
        <v>753</v>
      </c>
      <c r="H703" s="111">
        <v>970408</v>
      </c>
      <c r="I703" s="111" t="s">
        <v>9550</v>
      </c>
      <c r="J703" s="111" t="s">
        <v>9551</v>
      </c>
      <c r="K703" s="111" t="s">
        <v>7872</v>
      </c>
      <c r="L703" s="111" t="s">
        <v>9552</v>
      </c>
      <c r="M703" s="235" t="str">
        <f t="shared" si="32"/>
        <v>97</v>
      </c>
      <c r="N703" s="235" t="str">
        <f t="shared" si="30"/>
        <v>岸森　仁志 (4)</v>
      </c>
      <c r="O703" s="235" t="str">
        <f t="shared" si="31"/>
        <v>Hitoshi KISHIMORI (97)</v>
      </c>
      <c r="P703" s="111"/>
    </row>
    <row r="704" spans="1:16" x14ac:dyDescent="0.15">
      <c r="A704" s="111">
        <v>712</v>
      </c>
      <c r="B704" s="111" t="s">
        <v>2194</v>
      </c>
      <c r="C704" s="111">
        <v>492218</v>
      </c>
      <c r="D704" s="111" t="s">
        <v>131</v>
      </c>
      <c r="E704" s="111">
        <v>27</v>
      </c>
      <c r="F704" s="111" t="s">
        <v>5184</v>
      </c>
      <c r="G704" s="111" t="s">
        <v>5185</v>
      </c>
      <c r="H704" s="111" t="s">
        <v>3205</v>
      </c>
      <c r="I704" s="111" t="s">
        <v>9553</v>
      </c>
      <c r="J704" s="111" t="s">
        <v>9554</v>
      </c>
      <c r="K704" s="111" t="s">
        <v>7872</v>
      </c>
      <c r="L704" s="111" t="s">
        <v>9555</v>
      </c>
      <c r="M704" s="235" t="str">
        <f t="shared" si="32"/>
        <v>00</v>
      </c>
      <c r="N704" s="235" t="str">
        <f t="shared" si="30"/>
        <v>坊池　一真 (3)</v>
      </c>
      <c r="O704" s="235" t="str">
        <f t="shared" si="31"/>
        <v>Kazuma BOIKE (00)</v>
      </c>
      <c r="P704" s="111"/>
    </row>
    <row r="705" spans="1:16" x14ac:dyDescent="0.15">
      <c r="A705" s="111">
        <v>713</v>
      </c>
      <c r="B705" s="111" t="s">
        <v>2194</v>
      </c>
      <c r="C705" s="111">
        <v>492218</v>
      </c>
      <c r="D705" s="111" t="s">
        <v>131</v>
      </c>
      <c r="E705" s="111">
        <v>27</v>
      </c>
      <c r="F705" s="111" t="s">
        <v>5186</v>
      </c>
      <c r="G705" s="111" t="s">
        <v>5187</v>
      </c>
      <c r="H705" s="111">
        <v>990811</v>
      </c>
      <c r="I705" s="111" t="s">
        <v>9556</v>
      </c>
      <c r="J705" s="111" t="s">
        <v>9557</v>
      </c>
      <c r="K705" s="111" t="s">
        <v>7490</v>
      </c>
      <c r="L705" s="111" t="s">
        <v>9558</v>
      </c>
      <c r="M705" s="235" t="str">
        <f t="shared" si="32"/>
        <v>99</v>
      </c>
      <c r="N705" s="235" t="str">
        <f t="shared" si="30"/>
        <v>本多　諒平 (3)</v>
      </c>
      <c r="O705" s="235" t="str">
        <f t="shared" si="31"/>
        <v>Ryohei HONDA (99)</v>
      </c>
      <c r="P705" s="111"/>
    </row>
    <row r="706" spans="1:16" x14ac:dyDescent="0.15">
      <c r="A706" s="111">
        <v>714</v>
      </c>
      <c r="B706" s="111" t="s">
        <v>2194</v>
      </c>
      <c r="C706" s="111">
        <v>492218</v>
      </c>
      <c r="D706" s="111" t="s">
        <v>131</v>
      </c>
      <c r="E706" s="111">
        <v>28</v>
      </c>
      <c r="F706" s="111" t="s">
        <v>5188</v>
      </c>
      <c r="G706" s="111" t="s">
        <v>5189</v>
      </c>
      <c r="H706" s="111">
        <v>991216</v>
      </c>
      <c r="I706" s="111" t="s">
        <v>9560</v>
      </c>
      <c r="J706" s="111" t="s">
        <v>9561</v>
      </c>
      <c r="K706" s="111" t="s">
        <v>7590</v>
      </c>
      <c r="L706" s="111" t="s">
        <v>9562</v>
      </c>
      <c r="M706" s="235" t="str">
        <f t="shared" si="32"/>
        <v>99</v>
      </c>
      <c r="N706" s="235" t="str">
        <f t="shared" si="30"/>
        <v>東野　耕大 (3)</v>
      </c>
      <c r="O706" s="235" t="str">
        <f t="shared" si="31"/>
        <v>Kota HIGASHINO (99)</v>
      </c>
      <c r="P706" s="111"/>
    </row>
    <row r="707" spans="1:16" x14ac:dyDescent="0.15">
      <c r="A707" s="111">
        <v>715</v>
      </c>
      <c r="B707" s="111" t="s">
        <v>2194</v>
      </c>
      <c r="C707" s="111">
        <v>492218</v>
      </c>
      <c r="D707" s="111" t="s">
        <v>131</v>
      </c>
      <c r="E707" s="111">
        <v>28</v>
      </c>
      <c r="F707" s="111" t="s">
        <v>5190</v>
      </c>
      <c r="G707" s="111" t="s">
        <v>5191</v>
      </c>
      <c r="H707" s="111">
        <v>991007</v>
      </c>
      <c r="I707" s="111" t="s">
        <v>9563</v>
      </c>
      <c r="J707" s="111" t="s">
        <v>9564</v>
      </c>
      <c r="K707" s="111" t="s">
        <v>7590</v>
      </c>
      <c r="L707" s="111" t="s">
        <v>9565</v>
      </c>
      <c r="M707" s="235" t="str">
        <f t="shared" si="32"/>
        <v>99</v>
      </c>
      <c r="N707" s="235" t="str">
        <f t="shared" ref="N707:N770" si="33">F707&amp;" ("&amp;D707&amp;")"</f>
        <v>北原　颯真 (3)</v>
      </c>
      <c r="O707" s="235" t="str">
        <f t="shared" ref="O707:O770" si="34">J707&amp;" "&amp;I707&amp;" ("&amp;M707&amp;")"</f>
        <v>Soma KITAHARA (99)</v>
      </c>
      <c r="P707" s="111"/>
    </row>
    <row r="708" spans="1:16" x14ac:dyDescent="0.15">
      <c r="A708" s="111">
        <v>716</v>
      </c>
      <c r="B708" s="111" t="s">
        <v>2194</v>
      </c>
      <c r="C708" s="111">
        <v>492218</v>
      </c>
      <c r="D708" s="111" t="s">
        <v>131</v>
      </c>
      <c r="E708" s="111">
        <v>27</v>
      </c>
      <c r="F708" s="111" t="s">
        <v>5192</v>
      </c>
      <c r="G708" s="111" t="s">
        <v>5193</v>
      </c>
      <c r="H708" s="111">
        <v>990525</v>
      </c>
      <c r="I708" s="111" t="s">
        <v>9566</v>
      </c>
      <c r="J708" s="111" t="s">
        <v>9567</v>
      </c>
      <c r="K708" s="111" t="s">
        <v>7590</v>
      </c>
      <c r="L708" s="111" t="s">
        <v>9568</v>
      </c>
      <c r="M708" s="235" t="str">
        <f t="shared" ref="M708:M771" si="35">LEFT(H708,2)</f>
        <v>99</v>
      </c>
      <c r="N708" s="235" t="str">
        <f t="shared" si="33"/>
        <v>木村　貴博 (3)</v>
      </c>
      <c r="O708" s="235" t="str">
        <f t="shared" si="34"/>
        <v>Takahiro KIMURA (99)</v>
      </c>
      <c r="P708" s="111"/>
    </row>
    <row r="709" spans="1:16" x14ac:dyDescent="0.15">
      <c r="A709" s="111">
        <v>717</v>
      </c>
      <c r="B709" s="111" t="s">
        <v>2194</v>
      </c>
      <c r="C709" s="111">
        <v>492218</v>
      </c>
      <c r="D709" s="111" t="s">
        <v>131</v>
      </c>
      <c r="E709" s="111">
        <v>29</v>
      </c>
      <c r="F709" s="111" t="s">
        <v>5194</v>
      </c>
      <c r="G709" s="111" t="s">
        <v>5195</v>
      </c>
      <c r="H709" s="111">
        <v>981011</v>
      </c>
      <c r="I709" s="111" t="s">
        <v>9569</v>
      </c>
      <c r="J709" s="111" t="s">
        <v>9570</v>
      </c>
      <c r="K709" s="111" t="s">
        <v>7590</v>
      </c>
      <c r="L709" s="111" t="s">
        <v>9571</v>
      </c>
      <c r="M709" s="235" t="str">
        <f t="shared" si="35"/>
        <v>98</v>
      </c>
      <c r="N709" s="235" t="str">
        <f t="shared" si="33"/>
        <v>小川　弘晃 (3)</v>
      </c>
      <c r="O709" s="235" t="str">
        <f t="shared" si="34"/>
        <v>Hiroaki OGAWA (98)</v>
      </c>
      <c r="P709" s="111"/>
    </row>
    <row r="710" spans="1:16" x14ac:dyDescent="0.15">
      <c r="A710" s="111">
        <v>718</v>
      </c>
      <c r="B710" s="111" t="s">
        <v>2194</v>
      </c>
      <c r="C710" s="111">
        <v>492218</v>
      </c>
      <c r="D710" s="111" t="s">
        <v>131</v>
      </c>
      <c r="E710" s="111">
        <v>29</v>
      </c>
      <c r="F710" s="111" t="s">
        <v>5196</v>
      </c>
      <c r="G710" s="111" t="s">
        <v>5197</v>
      </c>
      <c r="H710" s="111">
        <v>990816</v>
      </c>
      <c r="I710" s="111" t="s">
        <v>9572</v>
      </c>
      <c r="J710" s="111" t="s">
        <v>9573</v>
      </c>
      <c r="K710" s="111" t="s">
        <v>7590</v>
      </c>
      <c r="L710" s="111" t="s">
        <v>9574</v>
      </c>
      <c r="M710" s="235" t="str">
        <f t="shared" si="35"/>
        <v>99</v>
      </c>
      <c r="N710" s="235" t="str">
        <f t="shared" si="33"/>
        <v>吉岡　航平 (3)</v>
      </c>
      <c r="O710" s="235" t="str">
        <f t="shared" si="34"/>
        <v>Kohei YOSHIOKA (99)</v>
      </c>
      <c r="P710" s="111"/>
    </row>
    <row r="711" spans="1:16" x14ac:dyDescent="0.15">
      <c r="A711" s="111">
        <v>719</v>
      </c>
      <c r="B711" s="111" t="s">
        <v>2194</v>
      </c>
      <c r="C711" s="111">
        <v>492218</v>
      </c>
      <c r="D711" s="111" t="s">
        <v>131</v>
      </c>
      <c r="E711" s="111">
        <v>27</v>
      </c>
      <c r="F711" s="111" t="s">
        <v>5198</v>
      </c>
      <c r="G711" s="111" t="s">
        <v>5199</v>
      </c>
      <c r="H711" s="111">
        <v>980630</v>
      </c>
      <c r="I711" s="111" t="s">
        <v>9575</v>
      </c>
      <c r="J711" s="111" t="s">
        <v>9576</v>
      </c>
      <c r="K711" s="111" t="s">
        <v>7590</v>
      </c>
      <c r="L711" s="111" t="s">
        <v>9577</v>
      </c>
      <c r="M711" s="235" t="str">
        <f t="shared" si="35"/>
        <v>98</v>
      </c>
      <c r="N711" s="235" t="str">
        <f t="shared" si="33"/>
        <v>村上　拓哉 (3)</v>
      </c>
      <c r="O711" s="235" t="str">
        <f t="shared" si="34"/>
        <v>Takuya MURAKAMI (98)</v>
      </c>
      <c r="P711" s="111"/>
    </row>
    <row r="712" spans="1:16" x14ac:dyDescent="0.15">
      <c r="A712" s="111">
        <v>720</v>
      </c>
      <c r="B712" s="111" t="s">
        <v>2194</v>
      </c>
      <c r="C712" s="111">
        <v>492218</v>
      </c>
      <c r="D712" s="111" t="s">
        <v>131</v>
      </c>
      <c r="E712" s="111">
        <v>27</v>
      </c>
      <c r="F712" s="111" t="s">
        <v>5200</v>
      </c>
      <c r="G712" s="111" t="s">
        <v>5201</v>
      </c>
      <c r="H712" s="111">
        <v>991127</v>
      </c>
      <c r="I712" s="111" t="s">
        <v>9578</v>
      </c>
      <c r="J712" s="111" t="s">
        <v>9579</v>
      </c>
      <c r="K712" s="111" t="s">
        <v>7872</v>
      </c>
      <c r="L712" s="111" t="s">
        <v>9580</v>
      </c>
      <c r="M712" s="235" t="str">
        <f t="shared" si="35"/>
        <v>99</v>
      </c>
      <c r="N712" s="235" t="str">
        <f t="shared" si="33"/>
        <v>齋藤　知治 (3)</v>
      </c>
      <c r="O712" s="235" t="str">
        <f t="shared" si="34"/>
        <v>Chiharu SAITO (99)</v>
      </c>
      <c r="P712" s="111"/>
    </row>
    <row r="713" spans="1:16" x14ac:dyDescent="0.15">
      <c r="A713" s="111">
        <v>721</v>
      </c>
      <c r="B713" s="111" t="s">
        <v>2194</v>
      </c>
      <c r="C713" s="111">
        <v>492218</v>
      </c>
      <c r="D713" s="111" t="s">
        <v>131</v>
      </c>
      <c r="E713" s="111">
        <v>28</v>
      </c>
      <c r="F713" s="111" t="s">
        <v>5202</v>
      </c>
      <c r="G713" s="111" t="s">
        <v>5203</v>
      </c>
      <c r="H713" s="111">
        <v>990702</v>
      </c>
      <c r="I713" s="111" t="s">
        <v>9581</v>
      </c>
      <c r="J713" s="111" t="s">
        <v>8045</v>
      </c>
      <c r="K713" s="111" t="s">
        <v>7516</v>
      </c>
      <c r="L713" s="111" t="s">
        <v>9582</v>
      </c>
      <c r="M713" s="235" t="str">
        <f t="shared" si="35"/>
        <v>99</v>
      </c>
      <c r="N713" s="235" t="str">
        <f t="shared" si="33"/>
        <v>大村　陽輝 (3)</v>
      </c>
      <c r="O713" s="235" t="str">
        <f t="shared" si="34"/>
        <v>Haruki OMURA (99)</v>
      </c>
      <c r="P713" s="111"/>
    </row>
    <row r="714" spans="1:16" x14ac:dyDescent="0.15">
      <c r="A714" s="111">
        <v>722</v>
      </c>
      <c r="B714" s="111" t="s">
        <v>2194</v>
      </c>
      <c r="C714" s="111">
        <v>492218</v>
      </c>
      <c r="D714" s="111" t="s">
        <v>131</v>
      </c>
      <c r="E714" s="111">
        <v>27</v>
      </c>
      <c r="F714" s="111" t="s">
        <v>5204</v>
      </c>
      <c r="G714" s="111" t="s">
        <v>5205</v>
      </c>
      <c r="H714" s="111">
        <v>990409</v>
      </c>
      <c r="I714" s="111" t="s">
        <v>9583</v>
      </c>
      <c r="J714" s="111" t="s">
        <v>9584</v>
      </c>
      <c r="K714" s="111" t="s">
        <v>7501</v>
      </c>
      <c r="L714" s="111" t="s">
        <v>9585</v>
      </c>
      <c r="M714" s="235" t="str">
        <f t="shared" si="35"/>
        <v>99</v>
      </c>
      <c r="N714" s="235" t="str">
        <f t="shared" si="33"/>
        <v>宇野　秀明 (3)</v>
      </c>
      <c r="O714" s="235" t="str">
        <f t="shared" si="34"/>
        <v>Hideaki UNO (99)</v>
      </c>
      <c r="P714" s="111"/>
    </row>
    <row r="715" spans="1:16" x14ac:dyDescent="0.15">
      <c r="A715" s="111">
        <v>723</v>
      </c>
      <c r="B715" s="111" t="s">
        <v>2194</v>
      </c>
      <c r="C715" s="111">
        <v>492218</v>
      </c>
      <c r="D715" s="111" t="s">
        <v>131</v>
      </c>
      <c r="E715" s="111">
        <v>27</v>
      </c>
      <c r="F715" s="111" t="s">
        <v>5206</v>
      </c>
      <c r="G715" s="111" t="s">
        <v>5207</v>
      </c>
      <c r="H715" s="111" t="s">
        <v>5182</v>
      </c>
      <c r="I715" s="111" t="s">
        <v>9586</v>
      </c>
      <c r="J715" s="111" t="s">
        <v>9587</v>
      </c>
      <c r="K715" s="111" t="s">
        <v>7516</v>
      </c>
      <c r="L715" s="111" t="s">
        <v>9588</v>
      </c>
      <c r="M715" s="235" t="str">
        <f t="shared" si="35"/>
        <v>00</v>
      </c>
      <c r="N715" s="235" t="str">
        <f t="shared" si="33"/>
        <v>土橋　英悟 (3)</v>
      </c>
      <c r="O715" s="235" t="str">
        <f t="shared" si="34"/>
        <v>Eigo TSUCHIHASHI (00)</v>
      </c>
      <c r="P715" s="111"/>
    </row>
    <row r="716" spans="1:16" x14ac:dyDescent="0.15">
      <c r="A716" s="111">
        <v>724</v>
      </c>
      <c r="B716" s="111" t="s">
        <v>2194</v>
      </c>
      <c r="C716" s="111">
        <v>492218</v>
      </c>
      <c r="D716" s="111" t="s">
        <v>131</v>
      </c>
      <c r="E716" s="111">
        <v>28</v>
      </c>
      <c r="F716" s="111" t="s">
        <v>5208</v>
      </c>
      <c r="G716" s="111" t="s">
        <v>5209</v>
      </c>
      <c r="H716" s="111" t="s">
        <v>3193</v>
      </c>
      <c r="I716" s="111" t="s">
        <v>9589</v>
      </c>
      <c r="J716" s="111" t="s">
        <v>9590</v>
      </c>
      <c r="K716" s="111" t="s">
        <v>7494</v>
      </c>
      <c r="L716" s="111" t="s">
        <v>9591</v>
      </c>
      <c r="M716" s="235" t="str">
        <f t="shared" si="35"/>
        <v>00</v>
      </c>
      <c r="N716" s="235" t="str">
        <f t="shared" si="33"/>
        <v>久山　康成 (3)</v>
      </c>
      <c r="O716" s="235" t="str">
        <f t="shared" si="34"/>
        <v>Yasunari KUYAMA (00)</v>
      </c>
      <c r="P716" s="111"/>
    </row>
    <row r="717" spans="1:16" x14ac:dyDescent="0.15">
      <c r="A717" s="111">
        <v>725</v>
      </c>
      <c r="B717" s="111" t="s">
        <v>2194</v>
      </c>
      <c r="C717" s="111">
        <v>492218</v>
      </c>
      <c r="D717" s="111" t="s">
        <v>131</v>
      </c>
      <c r="E717" s="111">
        <v>26</v>
      </c>
      <c r="F717" s="111" t="s">
        <v>5210</v>
      </c>
      <c r="G717" s="111" t="s">
        <v>5211</v>
      </c>
      <c r="H717" s="111">
        <v>990402</v>
      </c>
      <c r="I717" s="111" t="s">
        <v>8774</v>
      </c>
      <c r="J717" s="111" t="s">
        <v>9592</v>
      </c>
      <c r="K717" s="111" t="s">
        <v>7494</v>
      </c>
      <c r="L717" s="111" t="s">
        <v>9593</v>
      </c>
      <c r="M717" s="235" t="str">
        <f t="shared" si="35"/>
        <v>99</v>
      </c>
      <c r="N717" s="235" t="str">
        <f t="shared" si="33"/>
        <v>斉藤　風雅 (3)</v>
      </c>
      <c r="O717" s="235" t="str">
        <f t="shared" si="34"/>
        <v>Fuga SAITO (99)</v>
      </c>
      <c r="P717" s="111"/>
    </row>
    <row r="718" spans="1:16" x14ac:dyDescent="0.15">
      <c r="A718" s="111">
        <v>726</v>
      </c>
      <c r="B718" s="111" t="s">
        <v>2194</v>
      </c>
      <c r="C718" s="111">
        <v>492218</v>
      </c>
      <c r="D718" s="111" t="s">
        <v>131</v>
      </c>
      <c r="E718" s="111">
        <v>27</v>
      </c>
      <c r="F718" s="111" t="s">
        <v>5212</v>
      </c>
      <c r="G718" s="111" t="s">
        <v>5213</v>
      </c>
      <c r="H718" s="111">
        <v>990504</v>
      </c>
      <c r="I718" s="111" t="s">
        <v>7733</v>
      </c>
      <c r="J718" s="111" t="s">
        <v>8708</v>
      </c>
      <c r="K718" s="111" t="s">
        <v>7494</v>
      </c>
      <c r="L718" s="111" t="s">
        <v>9595</v>
      </c>
      <c r="M718" s="235" t="str">
        <f t="shared" si="35"/>
        <v>99</v>
      </c>
      <c r="N718" s="235" t="str">
        <f t="shared" si="33"/>
        <v>今井　尚欣 (3)</v>
      </c>
      <c r="O718" s="235" t="str">
        <f t="shared" si="34"/>
        <v>Naoki IMAI (99)</v>
      </c>
      <c r="P718" s="111"/>
    </row>
    <row r="719" spans="1:16" x14ac:dyDescent="0.15">
      <c r="A719" s="111">
        <v>727</v>
      </c>
      <c r="B719" s="111" t="s">
        <v>2194</v>
      </c>
      <c r="C719" s="111">
        <v>492218</v>
      </c>
      <c r="D719" s="111" t="s">
        <v>131</v>
      </c>
      <c r="E719" s="111">
        <v>27</v>
      </c>
      <c r="F719" s="111" t="s">
        <v>5214</v>
      </c>
      <c r="G719" s="111" t="s">
        <v>5215</v>
      </c>
      <c r="H719" s="111" t="s">
        <v>3764</v>
      </c>
      <c r="I719" s="111" t="s">
        <v>9596</v>
      </c>
      <c r="J719" s="111" t="s">
        <v>9597</v>
      </c>
      <c r="K719" s="111" t="s">
        <v>7494</v>
      </c>
      <c r="L719" s="111" t="s">
        <v>9598</v>
      </c>
      <c r="M719" s="235" t="str">
        <f t="shared" si="35"/>
        <v>00</v>
      </c>
      <c r="N719" s="235" t="str">
        <f t="shared" si="33"/>
        <v>岐保　翔斗 (3)</v>
      </c>
      <c r="O719" s="235" t="str">
        <f t="shared" si="34"/>
        <v>Shoto GIBO (00)</v>
      </c>
      <c r="P719" s="111"/>
    </row>
    <row r="720" spans="1:16" x14ac:dyDescent="0.15">
      <c r="A720" s="111">
        <v>728</v>
      </c>
      <c r="B720" s="111" t="s">
        <v>2194</v>
      </c>
      <c r="C720" s="111">
        <v>492218</v>
      </c>
      <c r="D720" s="111" t="s">
        <v>131</v>
      </c>
      <c r="E720" s="111">
        <v>27</v>
      </c>
      <c r="F720" s="111" t="s">
        <v>5216</v>
      </c>
      <c r="G720" s="111" t="s">
        <v>5217</v>
      </c>
      <c r="H720" s="111">
        <v>990730</v>
      </c>
      <c r="I720" s="111" t="s">
        <v>9599</v>
      </c>
      <c r="J720" s="111" t="s">
        <v>9600</v>
      </c>
      <c r="K720" s="111" t="s">
        <v>7606</v>
      </c>
      <c r="L720" s="111" t="s">
        <v>9601</v>
      </c>
      <c r="M720" s="235" t="str">
        <f t="shared" si="35"/>
        <v>99</v>
      </c>
      <c r="N720" s="235" t="str">
        <f t="shared" si="33"/>
        <v>岩谷　悠 (3)</v>
      </c>
      <c r="O720" s="235" t="str">
        <f t="shared" si="34"/>
        <v>Yu IWATANI (99)</v>
      </c>
      <c r="P720" s="111"/>
    </row>
    <row r="721" spans="1:16" x14ac:dyDescent="0.15">
      <c r="A721" s="111">
        <v>729</v>
      </c>
      <c r="B721" s="111" t="s">
        <v>2194</v>
      </c>
      <c r="C721" s="111">
        <v>492218</v>
      </c>
      <c r="D721" s="111" t="s">
        <v>131</v>
      </c>
      <c r="E721" s="111">
        <v>25</v>
      </c>
      <c r="F721" s="111" t="s">
        <v>5218</v>
      </c>
      <c r="G721" s="111" t="s">
        <v>5219</v>
      </c>
      <c r="H721" s="111">
        <v>991128</v>
      </c>
      <c r="I721" s="111" t="s">
        <v>9602</v>
      </c>
      <c r="J721" s="111" t="s">
        <v>8600</v>
      </c>
      <c r="K721" s="111" t="s">
        <v>7606</v>
      </c>
      <c r="L721" s="111" t="s">
        <v>9603</v>
      </c>
      <c r="M721" s="235" t="str">
        <f t="shared" si="35"/>
        <v>99</v>
      </c>
      <c r="N721" s="235" t="str">
        <f t="shared" si="33"/>
        <v>山内　皓太 (3)</v>
      </c>
      <c r="O721" s="235" t="str">
        <f t="shared" si="34"/>
        <v>Kota YAMAUCHI (99)</v>
      </c>
      <c r="P721" s="111"/>
    </row>
    <row r="722" spans="1:16" x14ac:dyDescent="0.15">
      <c r="A722" s="111">
        <v>730</v>
      </c>
      <c r="B722" s="111" t="s">
        <v>2194</v>
      </c>
      <c r="C722" s="111">
        <v>492218</v>
      </c>
      <c r="D722" s="111" t="s">
        <v>131</v>
      </c>
      <c r="E722" s="111">
        <v>27</v>
      </c>
      <c r="F722" s="111" t="s">
        <v>5220</v>
      </c>
      <c r="G722" s="111" t="s">
        <v>5221</v>
      </c>
      <c r="H722" s="111">
        <v>991008</v>
      </c>
      <c r="I722" s="111" t="s">
        <v>9604</v>
      </c>
      <c r="J722" s="111" t="s">
        <v>9605</v>
      </c>
      <c r="K722" s="111" t="s">
        <v>7606</v>
      </c>
      <c r="L722" s="111" t="s">
        <v>9606</v>
      </c>
      <c r="M722" s="235" t="str">
        <f t="shared" si="35"/>
        <v>99</v>
      </c>
      <c r="N722" s="235" t="str">
        <f t="shared" si="33"/>
        <v>宮　稜人 (3)</v>
      </c>
      <c r="O722" s="235" t="str">
        <f t="shared" si="34"/>
        <v>Ryoto MIYA (99)</v>
      </c>
      <c r="P722" s="111"/>
    </row>
    <row r="723" spans="1:16" x14ac:dyDescent="0.15">
      <c r="A723" s="111">
        <v>731</v>
      </c>
      <c r="B723" s="111" t="s">
        <v>2194</v>
      </c>
      <c r="C723" s="111">
        <v>492218</v>
      </c>
      <c r="D723" s="111" t="s">
        <v>131</v>
      </c>
      <c r="E723" s="111">
        <v>27</v>
      </c>
      <c r="F723" s="111" t="s">
        <v>5222</v>
      </c>
      <c r="G723" s="111" t="s">
        <v>5223</v>
      </c>
      <c r="H723" s="111">
        <v>990517</v>
      </c>
      <c r="I723" s="111" t="s">
        <v>9607</v>
      </c>
      <c r="J723" s="111" t="s">
        <v>8396</v>
      </c>
      <c r="K723" s="111" t="s">
        <v>7606</v>
      </c>
      <c r="L723" s="111" t="s">
        <v>9608</v>
      </c>
      <c r="M723" s="235" t="str">
        <f t="shared" si="35"/>
        <v>99</v>
      </c>
      <c r="N723" s="235" t="str">
        <f t="shared" si="33"/>
        <v>穴井　晴稀 (3)</v>
      </c>
      <c r="O723" s="235" t="str">
        <f t="shared" si="34"/>
        <v>Haruki ANAI (99)</v>
      </c>
      <c r="P723" s="111"/>
    </row>
    <row r="724" spans="1:16" x14ac:dyDescent="0.15">
      <c r="A724" s="111">
        <v>732</v>
      </c>
      <c r="B724" s="111" t="s">
        <v>2194</v>
      </c>
      <c r="C724" s="111">
        <v>492218</v>
      </c>
      <c r="D724" s="111" t="s">
        <v>139</v>
      </c>
      <c r="E724" s="111">
        <v>27</v>
      </c>
      <c r="F724" s="111" t="s">
        <v>5224</v>
      </c>
      <c r="G724" s="111" t="s">
        <v>5225</v>
      </c>
      <c r="H724" s="111" t="s">
        <v>3410</v>
      </c>
      <c r="I724" s="111" t="s">
        <v>9609</v>
      </c>
      <c r="J724" s="111" t="s">
        <v>9610</v>
      </c>
      <c r="K724" s="111" t="s">
        <v>7606</v>
      </c>
      <c r="L724" s="111" t="s">
        <v>9611</v>
      </c>
      <c r="M724" s="235" t="str">
        <f t="shared" si="35"/>
        <v>00</v>
      </c>
      <c r="N724" s="235" t="str">
        <f t="shared" si="33"/>
        <v>阪本　育 (2)</v>
      </c>
      <c r="O724" s="235" t="str">
        <f t="shared" si="34"/>
        <v>Iku SAKAMOTO (00)</v>
      </c>
      <c r="P724" s="111"/>
    </row>
    <row r="725" spans="1:16" x14ac:dyDescent="0.15">
      <c r="A725" s="111">
        <v>733</v>
      </c>
      <c r="B725" s="111" t="s">
        <v>2194</v>
      </c>
      <c r="C725" s="111">
        <v>492218</v>
      </c>
      <c r="D725" s="111" t="s">
        <v>139</v>
      </c>
      <c r="E725" s="111">
        <v>27</v>
      </c>
      <c r="F725" s="111" t="s">
        <v>5226</v>
      </c>
      <c r="G725" s="111" t="s">
        <v>5227</v>
      </c>
      <c r="H725" s="111" t="s">
        <v>2732</v>
      </c>
      <c r="I725" s="111" t="s">
        <v>9612</v>
      </c>
      <c r="J725" s="111" t="s">
        <v>9613</v>
      </c>
      <c r="K725" s="111" t="s">
        <v>7606</v>
      </c>
      <c r="L725" s="111" t="s">
        <v>9614</v>
      </c>
      <c r="M725" s="235" t="str">
        <f t="shared" si="35"/>
        <v>00</v>
      </c>
      <c r="N725" s="235" t="str">
        <f t="shared" si="33"/>
        <v>嶋谷　鐘二郎 (2)</v>
      </c>
      <c r="O725" s="235" t="str">
        <f t="shared" si="34"/>
        <v>Shojiro SHIMATANI (00)</v>
      </c>
      <c r="P725" s="111"/>
    </row>
    <row r="726" spans="1:16" x14ac:dyDescent="0.15">
      <c r="A726" s="111">
        <v>734</v>
      </c>
      <c r="B726" s="111" t="s">
        <v>2194</v>
      </c>
      <c r="C726" s="111">
        <v>492218</v>
      </c>
      <c r="D726" s="111" t="s">
        <v>139</v>
      </c>
      <c r="E726" s="111">
        <v>27</v>
      </c>
      <c r="F726" s="111" t="s">
        <v>5228</v>
      </c>
      <c r="G726" s="111" t="s">
        <v>5229</v>
      </c>
      <c r="H726" s="111" t="s">
        <v>5230</v>
      </c>
      <c r="I726" s="111" t="s">
        <v>9615</v>
      </c>
      <c r="J726" s="111" t="s">
        <v>9616</v>
      </c>
      <c r="K726" s="111" t="s">
        <v>7606</v>
      </c>
      <c r="L726" s="111" t="s">
        <v>9617</v>
      </c>
      <c r="M726" s="235" t="str">
        <f t="shared" si="35"/>
        <v>01</v>
      </c>
      <c r="N726" s="235" t="str">
        <f t="shared" si="33"/>
        <v>市林　佳育 (2)</v>
      </c>
      <c r="O726" s="235" t="str">
        <f t="shared" si="34"/>
        <v>Kai ICHIBAYASHI (01)</v>
      </c>
      <c r="P726" s="111"/>
    </row>
    <row r="727" spans="1:16" x14ac:dyDescent="0.15">
      <c r="A727" s="111">
        <v>735</v>
      </c>
      <c r="B727" s="111" t="s">
        <v>2194</v>
      </c>
      <c r="C727" s="111">
        <v>492218</v>
      </c>
      <c r="D727" s="111" t="s">
        <v>139</v>
      </c>
      <c r="E727" s="111">
        <v>27</v>
      </c>
      <c r="F727" s="111" t="s">
        <v>5231</v>
      </c>
      <c r="G727" s="111" t="s">
        <v>5232</v>
      </c>
      <c r="H727" s="111" t="s">
        <v>4713</v>
      </c>
      <c r="I727" s="111" t="s">
        <v>9618</v>
      </c>
      <c r="J727" s="111" t="s">
        <v>9619</v>
      </c>
      <c r="K727" s="111" t="s">
        <v>7606</v>
      </c>
      <c r="L727" s="111" t="s">
        <v>9620</v>
      </c>
      <c r="M727" s="235" t="str">
        <f t="shared" si="35"/>
        <v>00</v>
      </c>
      <c r="N727" s="235" t="str">
        <f t="shared" si="33"/>
        <v>橋本　颯太 (2)</v>
      </c>
      <c r="O727" s="235" t="str">
        <f t="shared" si="34"/>
        <v>Sota HASHIMOTO (00)</v>
      </c>
      <c r="P727" s="111"/>
    </row>
    <row r="728" spans="1:16" x14ac:dyDescent="0.15">
      <c r="A728" s="111">
        <v>736</v>
      </c>
      <c r="B728" s="111" t="s">
        <v>2194</v>
      </c>
      <c r="C728" s="111">
        <v>492218</v>
      </c>
      <c r="D728" s="111" t="s">
        <v>139</v>
      </c>
      <c r="E728" s="111">
        <v>29</v>
      </c>
      <c r="F728" s="111" t="s">
        <v>5233</v>
      </c>
      <c r="G728" s="111" t="s">
        <v>5234</v>
      </c>
      <c r="H728" s="111" t="s">
        <v>5235</v>
      </c>
      <c r="I728" s="111" t="s">
        <v>9621</v>
      </c>
      <c r="J728" s="111" t="s">
        <v>8925</v>
      </c>
      <c r="K728" s="111" t="s">
        <v>7606</v>
      </c>
      <c r="L728" s="111" t="s">
        <v>9622</v>
      </c>
      <c r="M728" s="235" t="str">
        <f t="shared" si="35"/>
        <v>00</v>
      </c>
      <c r="N728" s="235" t="str">
        <f t="shared" si="33"/>
        <v>内海　祐樹 (2)</v>
      </c>
      <c r="O728" s="235" t="str">
        <f t="shared" si="34"/>
        <v>Yuki UTSUMI (00)</v>
      </c>
      <c r="P728" s="111"/>
    </row>
    <row r="729" spans="1:16" x14ac:dyDescent="0.15">
      <c r="A729" s="111">
        <v>737</v>
      </c>
      <c r="B729" s="111" t="s">
        <v>2194</v>
      </c>
      <c r="C729" s="111">
        <v>492218</v>
      </c>
      <c r="D729" s="111" t="s">
        <v>139</v>
      </c>
      <c r="E729" s="111">
        <v>29</v>
      </c>
      <c r="F729" s="111" t="s">
        <v>5236</v>
      </c>
      <c r="G729" s="111" t="s">
        <v>5237</v>
      </c>
      <c r="H729" s="111" t="s">
        <v>1614</v>
      </c>
      <c r="I729" s="111" t="s">
        <v>9623</v>
      </c>
      <c r="J729" s="111" t="s">
        <v>9624</v>
      </c>
      <c r="K729" s="111" t="s">
        <v>7606</v>
      </c>
      <c r="L729" s="111" t="s">
        <v>9625</v>
      </c>
      <c r="M729" s="235" t="str">
        <f t="shared" si="35"/>
        <v>00</v>
      </c>
      <c r="N729" s="235" t="str">
        <f t="shared" si="33"/>
        <v>松本　駿 (2)</v>
      </c>
      <c r="O729" s="235" t="str">
        <f t="shared" si="34"/>
        <v>Shun MATSUMOTO (00)</v>
      </c>
      <c r="P729" s="111"/>
    </row>
    <row r="730" spans="1:16" x14ac:dyDescent="0.15">
      <c r="A730" s="111">
        <v>738</v>
      </c>
      <c r="B730" s="111" t="s">
        <v>2194</v>
      </c>
      <c r="C730" s="111">
        <v>492218</v>
      </c>
      <c r="D730" s="111" t="s">
        <v>139</v>
      </c>
      <c r="E730" s="111">
        <v>27</v>
      </c>
      <c r="F730" s="111" t="s">
        <v>5238</v>
      </c>
      <c r="G730" s="111" t="s">
        <v>5239</v>
      </c>
      <c r="H730" s="111" t="s">
        <v>3245</v>
      </c>
      <c r="I730" s="111" t="s">
        <v>9626</v>
      </c>
      <c r="J730" s="111" t="s">
        <v>8169</v>
      </c>
      <c r="K730" s="111" t="s">
        <v>7606</v>
      </c>
      <c r="L730" s="111" t="s">
        <v>9627</v>
      </c>
      <c r="M730" s="235" t="str">
        <f t="shared" si="35"/>
        <v>01</v>
      </c>
      <c r="N730" s="235" t="str">
        <f t="shared" si="33"/>
        <v>藤田　智也 (2)</v>
      </c>
      <c r="O730" s="235" t="str">
        <f t="shared" si="34"/>
        <v>Tomoya FUJITA (01)</v>
      </c>
      <c r="P730" s="111"/>
    </row>
    <row r="731" spans="1:16" x14ac:dyDescent="0.15">
      <c r="A731" s="111">
        <v>739</v>
      </c>
      <c r="B731" s="111" t="s">
        <v>2194</v>
      </c>
      <c r="C731" s="111">
        <v>492218</v>
      </c>
      <c r="D731" s="111" t="s">
        <v>139</v>
      </c>
      <c r="E731" s="111">
        <v>27</v>
      </c>
      <c r="F731" s="111" t="s">
        <v>5240</v>
      </c>
      <c r="G731" s="111" t="s">
        <v>5241</v>
      </c>
      <c r="H731" s="111" t="s">
        <v>3136</v>
      </c>
      <c r="I731" s="111" t="s">
        <v>9628</v>
      </c>
      <c r="J731" s="111" t="s">
        <v>9629</v>
      </c>
      <c r="K731" s="111" t="s">
        <v>7482</v>
      </c>
      <c r="L731" s="111" t="s">
        <v>9630</v>
      </c>
      <c r="M731" s="235" t="str">
        <f t="shared" si="35"/>
        <v>00</v>
      </c>
      <c r="N731" s="235" t="str">
        <f t="shared" si="33"/>
        <v>大髙　肇 (2)</v>
      </c>
      <c r="O731" s="235" t="str">
        <f t="shared" si="34"/>
        <v>Hajime OTAKA (00)</v>
      </c>
      <c r="P731" s="111"/>
    </row>
    <row r="732" spans="1:16" x14ac:dyDescent="0.15">
      <c r="A732" s="111">
        <v>740</v>
      </c>
      <c r="B732" s="111" t="s">
        <v>2194</v>
      </c>
      <c r="C732" s="111">
        <v>492218</v>
      </c>
      <c r="D732" s="111" t="s">
        <v>139</v>
      </c>
      <c r="E732" s="111">
        <v>27</v>
      </c>
      <c r="F732" s="111" t="s">
        <v>5242</v>
      </c>
      <c r="G732" s="111" t="s">
        <v>5243</v>
      </c>
      <c r="H732" s="111" t="s">
        <v>3806</v>
      </c>
      <c r="I732" s="111" t="s">
        <v>9631</v>
      </c>
      <c r="J732" s="111" t="s">
        <v>9368</v>
      </c>
      <c r="K732" s="111" t="s">
        <v>7482</v>
      </c>
      <c r="L732" s="111" t="s">
        <v>9632</v>
      </c>
      <c r="M732" s="235" t="str">
        <f t="shared" si="35"/>
        <v>00</v>
      </c>
      <c r="N732" s="235" t="str">
        <f t="shared" si="33"/>
        <v>森　祐介 (2)</v>
      </c>
      <c r="O732" s="235" t="str">
        <f t="shared" si="34"/>
        <v>Yusuke MORI (00)</v>
      </c>
      <c r="P732" s="111"/>
    </row>
    <row r="733" spans="1:16" x14ac:dyDescent="0.15">
      <c r="A733" s="111">
        <v>741</v>
      </c>
      <c r="B733" s="111" t="s">
        <v>2194</v>
      </c>
      <c r="C733" s="111">
        <v>492218</v>
      </c>
      <c r="D733" s="111" t="s">
        <v>139</v>
      </c>
      <c r="E733" s="111">
        <v>29</v>
      </c>
      <c r="F733" s="111" t="s">
        <v>5244</v>
      </c>
      <c r="G733" s="111" t="s">
        <v>5245</v>
      </c>
      <c r="H733" s="111" t="s">
        <v>5246</v>
      </c>
      <c r="I733" s="111" t="s">
        <v>9633</v>
      </c>
      <c r="J733" s="111" t="s">
        <v>9634</v>
      </c>
      <c r="K733" s="111" t="s">
        <v>7490</v>
      </c>
      <c r="L733" s="111" t="s">
        <v>9635</v>
      </c>
      <c r="M733" s="235" t="str">
        <f t="shared" si="35"/>
        <v>01</v>
      </c>
      <c r="N733" s="235" t="str">
        <f t="shared" si="33"/>
        <v>野志　彪海 (2)</v>
      </c>
      <c r="O733" s="235" t="str">
        <f t="shared" si="34"/>
        <v>Hyuga NOSHI (01)</v>
      </c>
      <c r="P733" s="111"/>
    </row>
    <row r="734" spans="1:16" x14ac:dyDescent="0.15">
      <c r="A734" s="111">
        <v>742</v>
      </c>
      <c r="B734" s="111" t="s">
        <v>2194</v>
      </c>
      <c r="C734" s="111">
        <v>492218</v>
      </c>
      <c r="D734" s="111" t="s">
        <v>139</v>
      </c>
      <c r="E734" s="111">
        <v>27</v>
      </c>
      <c r="F734" s="111" t="s">
        <v>5247</v>
      </c>
      <c r="G734" s="111" t="s">
        <v>5248</v>
      </c>
      <c r="H734" s="111" t="s">
        <v>3601</v>
      </c>
      <c r="I734" s="111" t="s">
        <v>7815</v>
      </c>
      <c r="J734" s="111" t="s">
        <v>7813</v>
      </c>
      <c r="K734" s="111" t="s">
        <v>7490</v>
      </c>
      <c r="L734" s="111" t="s">
        <v>9636</v>
      </c>
      <c r="M734" s="235" t="str">
        <f t="shared" si="35"/>
        <v>00</v>
      </c>
      <c r="N734" s="235" t="str">
        <f t="shared" si="33"/>
        <v>中村　竜也 (2)</v>
      </c>
      <c r="O734" s="235" t="str">
        <f t="shared" si="34"/>
        <v>Tatsuya NAKAMURA (00)</v>
      </c>
      <c r="P734" s="111"/>
    </row>
    <row r="735" spans="1:16" x14ac:dyDescent="0.15">
      <c r="A735" s="111">
        <v>743</v>
      </c>
      <c r="B735" s="111" t="s">
        <v>2194</v>
      </c>
      <c r="C735" s="111">
        <v>492218</v>
      </c>
      <c r="D735" s="111" t="s">
        <v>139</v>
      </c>
      <c r="E735" s="111">
        <v>26</v>
      </c>
      <c r="F735" s="111" t="s">
        <v>5249</v>
      </c>
      <c r="G735" s="111" t="s">
        <v>5250</v>
      </c>
      <c r="H735" s="111" t="s">
        <v>4928</v>
      </c>
      <c r="I735" s="111" t="s">
        <v>9131</v>
      </c>
      <c r="J735" s="111" t="s">
        <v>9637</v>
      </c>
      <c r="K735" s="111" t="s">
        <v>7516</v>
      </c>
      <c r="L735" s="111" t="s">
        <v>9638</v>
      </c>
      <c r="M735" s="235" t="str">
        <f t="shared" si="35"/>
        <v>00</v>
      </c>
      <c r="N735" s="235" t="str">
        <f t="shared" si="33"/>
        <v>高木　大和 (2)</v>
      </c>
      <c r="O735" s="235" t="str">
        <f t="shared" si="34"/>
        <v>Yamato TAKAGI (00)</v>
      </c>
      <c r="P735" s="111"/>
    </row>
    <row r="736" spans="1:16" x14ac:dyDescent="0.15">
      <c r="A736" s="111">
        <v>744</v>
      </c>
      <c r="B736" s="111" t="s">
        <v>2194</v>
      </c>
      <c r="C736" s="111">
        <v>492218</v>
      </c>
      <c r="D736" s="111" t="s">
        <v>139</v>
      </c>
      <c r="E736" s="111">
        <v>29</v>
      </c>
      <c r="F736" s="111" t="s">
        <v>5251</v>
      </c>
      <c r="G736" s="111" t="s">
        <v>5252</v>
      </c>
      <c r="H736" s="111" t="s">
        <v>5235</v>
      </c>
      <c r="I736" s="111" t="s">
        <v>9639</v>
      </c>
      <c r="J736" s="111" t="s">
        <v>8268</v>
      </c>
      <c r="K736" s="111" t="s">
        <v>7516</v>
      </c>
      <c r="L736" s="111" t="s">
        <v>9640</v>
      </c>
      <c r="M736" s="235" t="str">
        <f t="shared" si="35"/>
        <v>00</v>
      </c>
      <c r="N736" s="235" t="str">
        <f t="shared" si="33"/>
        <v>角田　龍 (2)</v>
      </c>
      <c r="O736" s="235" t="str">
        <f t="shared" si="34"/>
        <v>Ryo KAKUDA (00)</v>
      </c>
      <c r="P736" s="111"/>
    </row>
    <row r="737" spans="1:16" x14ac:dyDescent="0.15">
      <c r="A737" s="111">
        <v>745</v>
      </c>
      <c r="B737" s="111" t="s">
        <v>2194</v>
      </c>
      <c r="C737" s="111">
        <v>492218</v>
      </c>
      <c r="D737" s="111" t="s">
        <v>139</v>
      </c>
      <c r="E737" s="111">
        <v>27</v>
      </c>
      <c r="F737" s="111" t="s">
        <v>5253</v>
      </c>
      <c r="G737" s="111" t="s">
        <v>5254</v>
      </c>
      <c r="H737" s="111" t="s">
        <v>4114</v>
      </c>
      <c r="I737" s="111" t="s">
        <v>9641</v>
      </c>
      <c r="J737" s="111" t="s">
        <v>9642</v>
      </c>
      <c r="K737" s="111" t="s">
        <v>7490</v>
      </c>
      <c r="L737" s="111" t="s">
        <v>9643</v>
      </c>
      <c r="M737" s="235" t="str">
        <f t="shared" si="35"/>
        <v>00</v>
      </c>
      <c r="N737" s="235" t="str">
        <f t="shared" si="33"/>
        <v>小澤　暖人 (2)</v>
      </c>
      <c r="O737" s="235" t="str">
        <f t="shared" si="34"/>
        <v>Haruto KOZAWA (00)</v>
      </c>
      <c r="P737" s="111"/>
    </row>
    <row r="738" spans="1:16" x14ac:dyDescent="0.15">
      <c r="A738" s="111">
        <v>746</v>
      </c>
      <c r="B738" s="111" t="s">
        <v>2194</v>
      </c>
      <c r="C738" s="111">
        <v>492218</v>
      </c>
      <c r="D738" s="111" t="s">
        <v>139</v>
      </c>
      <c r="E738" s="111">
        <v>27</v>
      </c>
      <c r="F738" s="111" t="s">
        <v>5255</v>
      </c>
      <c r="G738" s="111" t="s">
        <v>5256</v>
      </c>
      <c r="H738" s="111" t="s">
        <v>4075</v>
      </c>
      <c r="I738" s="111" t="s">
        <v>8720</v>
      </c>
      <c r="J738" s="111" t="s">
        <v>9644</v>
      </c>
      <c r="K738" s="111" t="s">
        <v>7490</v>
      </c>
      <c r="L738" s="111" t="s">
        <v>9645</v>
      </c>
      <c r="M738" s="235" t="str">
        <f t="shared" si="35"/>
        <v>00</v>
      </c>
      <c r="N738" s="235" t="str">
        <f t="shared" si="33"/>
        <v>山本　義達 (2)</v>
      </c>
      <c r="O738" s="235" t="str">
        <f t="shared" si="34"/>
        <v>Yoshitatsu YAMAMOTO (00)</v>
      </c>
      <c r="P738" s="111"/>
    </row>
    <row r="739" spans="1:16" x14ac:dyDescent="0.15">
      <c r="A739" s="111">
        <v>747</v>
      </c>
      <c r="B739" s="111" t="s">
        <v>2194</v>
      </c>
      <c r="C739" s="111">
        <v>492218</v>
      </c>
      <c r="D739" s="111" t="s">
        <v>139</v>
      </c>
      <c r="E739" s="111">
        <v>28</v>
      </c>
      <c r="F739" s="111" t="s">
        <v>5257</v>
      </c>
      <c r="G739" s="111" t="s">
        <v>5258</v>
      </c>
      <c r="H739" s="111" t="s">
        <v>4301</v>
      </c>
      <c r="I739" s="111" t="s">
        <v>9646</v>
      </c>
      <c r="J739" s="111" t="s">
        <v>9647</v>
      </c>
      <c r="K739" s="111" t="s">
        <v>7490</v>
      </c>
      <c r="L739" s="111" t="s">
        <v>9648</v>
      </c>
      <c r="M739" s="235" t="str">
        <f t="shared" si="35"/>
        <v>00</v>
      </c>
      <c r="N739" s="235" t="str">
        <f t="shared" si="33"/>
        <v>土本　大誠 (2)</v>
      </c>
      <c r="O739" s="235" t="str">
        <f t="shared" si="34"/>
        <v>Taisei TSUCHIMOTO (00)</v>
      </c>
      <c r="P739" s="111"/>
    </row>
    <row r="740" spans="1:16" x14ac:dyDescent="0.15">
      <c r="A740" s="111">
        <v>748</v>
      </c>
      <c r="B740" s="111" t="s">
        <v>2194</v>
      </c>
      <c r="C740" s="111">
        <v>492218</v>
      </c>
      <c r="D740" s="111" t="s">
        <v>139</v>
      </c>
      <c r="E740" s="111">
        <v>27</v>
      </c>
      <c r="F740" s="111" t="s">
        <v>5259</v>
      </c>
      <c r="G740" s="111" t="s">
        <v>5260</v>
      </c>
      <c r="H740" s="111" t="s">
        <v>5261</v>
      </c>
      <c r="I740" s="111" t="s">
        <v>9649</v>
      </c>
      <c r="J740" s="111" t="s">
        <v>9650</v>
      </c>
      <c r="K740" s="111" t="s">
        <v>7490</v>
      </c>
      <c r="L740" s="111" t="s">
        <v>9651</v>
      </c>
      <c r="M740" s="235" t="str">
        <f t="shared" si="35"/>
        <v>00</v>
      </c>
      <c r="N740" s="235" t="str">
        <f t="shared" si="33"/>
        <v>久保田　英樹 (2)</v>
      </c>
      <c r="O740" s="235" t="str">
        <f t="shared" si="34"/>
        <v>Hideki KUBOTA (00)</v>
      </c>
      <c r="P740" s="111"/>
    </row>
    <row r="741" spans="1:16" x14ac:dyDescent="0.15">
      <c r="A741" s="111">
        <v>749</v>
      </c>
      <c r="B741" s="111" t="s">
        <v>2194</v>
      </c>
      <c r="C741" s="111">
        <v>492218</v>
      </c>
      <c r="D741" s="111" t="s">
        <v>139</v>
      </c>
      <c r="E741" s="111">
        <v>28</v>
      </c>
      <c r="F741" s="111" t="s">
        <v>5262</v>
      </c>
      <c r="G741" s="111" t="s">
        <v>5263</v>
      </c>
      <c r="H741" s="111" t="s">
        <v>4069</v>
      </c>
      <c r="I741" s="111" t="s">
        <v>9652</v>
      </c>
      <c r="J741" s="111" t="s">
        <v>9654</v>
      </c>
      <c r="K741" s="111" t="s">
        <v>7490</v>
      </c>
      <c r="L741" s="111" t="s">
        <v>9655</v>
      </c>
      <c r="M741" s="235" t="str">
        <f t="shared" si="35"/>
        <v>00</v>
      </c>
      <c r="N741" s="235" t="str">
        <f t="shared" si="33"/>
        <v>藤原　悠帆 (2)</v>
      </c>
      <c r="O741" s="235" t="str">
        <f t="shared" si="34"/>
        <v>Yuho FUJIWARA (00)</v>
      </c>
      <c r="P741" s="111"/>
    </row>
    <row r="742" spans="1:16" x14ac:dyDescent="0.15">
      <c r="A742" s="111">
        <v>750</v>
      </c>
      <c r="B742" s="111" t="s">
        <v>2194</v>
      </c>
      <c r="C742" s="111">
        <v>492218</v>
      </c>
      <c r="D742" s="111" t="s">
        <v>139</v>
      </c>
      <c r="E742" s="111">
        <v>28</v>
      </c>
      <c r="F742" s="111" t="s">
        <v>5264</v>
      </c>
      <c r="G742" s="111" t="s">
        <v>5265</v>
      </c>
      <c r="H742" s="111" t="s">
        <v>4868</v>
      </c>
      <c r="I742" s="111" t="s">
        <v>9656</v>
      </c>
      <c r="J742" s="111" t="s">
        <v>9657</v>
      </c>
      <c r="K742" s="111" t="s">
        <v>7490</v>
      </c>
      <c r="L742" s="111" t="s">
        <v>9658</v>
      </c>
      <c r="M742" s="235" t="str">
        <f t="shared" si="35"/>
        <v>00</v>
      </c>
      <c r="N742" s="235" t="str">
        <f t="shared" si="33"/>
        <v>原　義人 (2)</v>
      </c>
      <c r="O742" s="235" t="str">
        <f t="shared" si="34"/>
        <v>Yoshito HARA (00)</v>
      </c>
      <c r="P742" s="111"/>
    </row>
    <row r="743" spans="1:16" x14ac:dyDescent="0.15">
      <c r="A743" s="111">
        <v>751</v>
      </c>
      <c r="B743" s="111" t="s">
        <v>2194</v>
      </c>
      <c r="C743" s="111">
        <v>492218</v>
      </c>
      <c r="D743" s="111" t="s">
        <v>139</v>
      </c>
      <c r="E743" s="111">
        <v>29</v>
      </c>
      <c r="F743" s="111" t="s">
        <v>5266</v>
      </c>
      <c r="G743" s="111" t="s">
        <v>5267</v>
      </c>
      <c r="H743" s="111" t="s">
        <v>2123</v>
      </c>
      <c r="I743" s="111" t="s">
        <v>9659</v>
      </c>
      <c r="J743" s="111" t="s">
        <v>9660</v>
      </c>
      <c r="K743" s="111" t="s">
        <v>7490</v>
      </c>
      <c r="L743" s="111" t="s">
        <v>9661</v>
      </c>
      <c r="M743" s="235" t="str">
        <f t="shared" si="35"/>
        <v>00</v>
      </c>
      <c r="N743" s="235" t="str">
        <f t="shared" si="33"/>
        <v>谷川　啓斗 (2)</v>
      </c>
      <c r="O743" s="235" t="str">
        <f t="shared" si="34"/>
        <v>Hiroto TANIGAWA (00)</v>
      </c>
      <c r="P743" s="111"/>
    </row>
    <row r="744" spans="1:16" x14ac:dyDescent="0.15">
      <c r="A744" s="111">
        <v>752</v>
      </c>
      <c r="B744" s="111" t="s">
        <v>2194</v>
      </c>
      <c r="C744" s="111">
        <v>492218</v>
      </c>
      <c r="D744" s="111" t="s">
        <v>139</v>
      </c>
      <c r="E744" s="111">
        <v>14</v>
      </c>
      <c r="F744" s="111" t="s">
        <v>5268</v>
      </c>
      <c r="G744" s="111" t="s">
        <v>5269</v>
      </c>
      <c r="H744" s="111" t="s">
        <v>1754</v>
      </c>
      <c r="I744" s="111" t="s">
        <v>9662</v>
      </c>
      <c r="J744" s="111" t="s">
        <v>8810</v>
      </c>
      <c r="K744" s="111" t="s">
        <v>7490</v>
      </c>
      <c r="L744" s="111" t="s">
        <v>9663</v>
      </c>
      <c r="M744" s="235" t="str">
        <f t="shared" si="35"/>
        <v>00</v>
      </c>
      <c r="N744" s="235" t="str">
        <f t="shared" si="33"/>
        <v>名原　大樹 (2)</v>
      </c>
      <c r="O744" s="235" t="str">
        <f t="shared" si="34"/>
        <v>Daiki NABARA (00)</v>
      </c>
      <c r="P744" s="111"/>
    </row>
    <row r="745" spans="1:16" x14ac:dyDescent="0.15">
      <c r="A745" s="111">
        <v>753</v>
      </c>
      <c r="B745" s="111" t="s">
        <v>2194</v>
      </c>
      <c r="C745" s="111">
        <v>492218</v>
      </c>
      <c r="D745" s="111" t="s">
        <v>139</v>
      </c>
      <c r="E745" s="111">
        <v>23</v>
      </c>
      <c r="F745" s="111" t="s">
        <v>5270</v>
      </c>
      <c r="G745" s="111" t="s">
        <v>5271</v>
      </c>
      <c r="H745" s="111" t="s">
        <v>2023</v>
      </c>
      <c r="I745" s="111" t="s">
        <v>9664</v>
      </c>
      <c r="J745" s="111" t="s">
        <v>7862</v>
      </c>
      <c r="K745" s="111" t="s">
        <v>7490</v>
      </c>
      <c r="L745" s="111" t="s">
        <v>9665</v>
      </c>
      <c r="M745" s="235" t="str">
        <f t="shared" si="35"/>
        <v>00</v>
      </c>
      <c r="N745" s="235" t="str">
        <f t="shared" si="33"/>
        <v>柘植　康生 (2)</v>
      </c>
      <c r="O745" s="235" t="str">
        <f t="shared" si="34"/>
        <v>Kosei TSUGE (00)</v>
      </c>
      <c r="P745" s="111"/>
    </row>
    <row r="746" spans="1:16" x14ac:dyDescent="0.15">
      <c r="A746" s="111">
        <v>754</v>
      </c>
      <c r="B746" s="111" t="s">
        <v>2194</v>
      </c>
      <c r="C746" s="111">
        <v>492218</v>
      </c>
      <c r="D746" s="111" t="s">
        <v>139</v>
      </c>
      <c r="E746" s="111">
        <v>29</v>
      </c>
      <c r="F746" s="111" t="s">
        <v>5272</v>
      </c>
      <c r="G746" s="111" t="s">
        <v>5273</v>
      </c>
      <c r="H746" s="111" t="s">
        <v>1885</v>
      </c>
      <c r="I746" s="111" t="s">
        <v>7954</v>
      </c>
      <c r="J746" s="111" t="s">
        <v>9666</v>
      </c>
      <c r="K746" s="111" t="s">
        <v>7490</v>
      </c>
      <c r="L746" s="111" t="s">
        <v>9667</v>
      </c>
      <c r="M746" s="235" t="str">
        <f t="shared" si="35"/>
        <v>01</v>
      </c>
      <c r="N746" s="235" t="str">
        <f t="shared" si="33"/>
        <v>佐々木　健人 (2)</v>
      </c>
      <c r="O746" s="235" t="str">
        <f t="shared" si="34"/>
        <v>Kento SASAKI (01)</v>
      </c>
      <c r="P746" s="111"/>
    </row>
    <row r="747" spans="1:16" x14ac:dyDescent="0.15">
      <c r="A747" s="111">
        <v>755</v>
      </c>
      <c r="B747" s="111" t="s">
        <v>2194</v>
      </c>
      <c r="C747" s="111">
        <v>492218</v>
      </c>
      <c r="D747" s="111" t="s">
        <v>139</v>
      </c>
      <c r="E747" s="111">
        <v>30</v>
      </c>
      <c r="F747" s="111" t="s">
        <v>5274</v>
      </c>
      <c r="G747" s="111" t="s">
        <v>5275</v>
      </c>
      <c r="H747" s="111" t="s">
        <v>3579</v>
      </c>
      <c r="I747" s="111" t="s">
        <v>8232</v>
      </c>
      <c r="J747" s="111" t="s">
        <v>9668</v>
      </c>
      <c r="K747" s="111" t="s">
        <v>7490</v>
      </c>
      <c r="L747" s="111" t="s">
        <v>9669</v>
      </c>
      <c r="M747" s="235" t="str">
        <f t="shared" si="35"/>
        <v>01</v>
      </c>
      <c r="N747" s="235" t="str">
        <f t="shared" si="33"/>
        <v>大前　開洋 (2)</v>
      </c>
      <c r="O747" s="235" t="str">
        <f t="shared" si="34"/>
        <v>Kaiyo OMAE (01)</v>
      </c>
      <c r="P747" s="111"/>
    </row>
    <row r="748" spans="1:16" x14ac:dyDescent="0.15">
      <c r="A748" s="111">
        <v>756</v>
      </c>
      <c r="B748" s="111" t="s">
        <v>2194</v>
      </c>
      <c r="C748" s="111">
        <v>492218</v>
      </c>
      <c r="D748" s="111" t="s">
        <v>139</v>
      </c>
      <c r="E748" s="111">
        <v>17</v>
      </c>
      <c r="F748" s="111" t="s">
        <v>5276</v>
      </c>
      <c r="G748" s="111" t="s">
        <v>5277</v>
      </c>
      <c r="H748" s="111" t="s">
        <v>1782</v>
      </c>
      <c r="I748" s="111" t="s">
        <v>9670</v>
      </c>
      <c r="J748" s="111" t="s">
        <v>7813</v>
      </c>
      <c r="K748" s="111" t="s">
        <v>7490</v>
      </c>
      <c r="L748" s="111" t="s">
        <v>9671</v>
      </c>
      <c r="M748" s="235" t="str">
        <f t="shared" si="35"/>
        <v>01</v>
      </c>
      <c r="N748" s="235" t="str">
        <f t="shared" si="33"/>
        <v>川久保　達矢 (2)</v>
      </c>
      <c r="O748" s="235" t="str">
        <f t="shared" si="34"/>
        <v>Tatsuya KAWAKUBO (01)</v>
      </c>
      <c r="P748" s="111"/>
    </row>
    <row r="749" spans="1:16" x14ac:dyDescent="0.15">
      <c r="A749" s="111">
        <v>757</v>
      </c>
      <c r="B749" s="111" t="s">
        <v>2194</v>
      </c>
      <c r="C749" s="111">
        <v>492218</v>
      </c>
      <c r="D749" s="111" t="s">
        <v>139</v>
      </c>
      <c r="E749" s="111">
        <v>26</v>
      </c>
      <c r="F749" s="111" t="s">
        <v>5278</v>
      </c>
      <c r="G749" s="111" t="s">
        <v>5279</v>
      </c>
      <c r="H749" s="111" t="s">
        <v>1870</v>
      </c>
      <c r="I749" s="111" t="s">
        <v>9672</v>
      </c>
      <c r="J749" s="111" t="s">
        <v>8003</v>
      </c>
      <c r="K749" s="111" t="s">
        <v>7490</v>
      </c>
      <c r="L749" s="111" t="s">
        <v>9673</v>
      </c>
      <c r="M749" s="235" t="str">
        <f t="shared" si="35"/>
        <v>00</v>
      </c>
      <c r="N749" s="235" t="str">
        <f t="shared" si="33"/>
        <v>大戸　隆正 (2)</v>
      </c>
      <c r="O749" s="235" t="str">
        <f t="shared" si="34"/>
        <v>Ryusei OTO (00)</v>
      </c>
      <c r="P749" s="111"/>
    </row>
    <row r="750" spans="1:16" x14ac:dyDescent="0.15">
      <c r="A750" s="111">
        <v>758</v>
      </c>
      <c r="B750" s="111" t="s">
        <v>2194</v>
      </c>
      <c r="C750" s="111">
        <v>492218</v>
      </c>
      <c r="D750" s="111" t="s">
        <v>131</v>
      </c>
      <c r="E750" s="111">
        <v>25</v>
      </c>
      <c r="F750" s="111" t="s">
        <v>5280</v>
      </c>
      <c r="G750" s="111" t="s">
        <v>5281</v>
      </c>
      <c r="H750" s="111" t="s">
        <v>3782</v>
      </c>
      <c r="I750" s="111" t="s">
        <v>7845</v>
      </c>
      <c r="J750" s="111" t="s">
        <v>9674</v>
      </c>
      <c r="K750" s="111" t="s">
        <v>7490</v>
      </c>
      <c r="L750" s="111" t="s">
        <v>9675</v>
      </c>
      <c r="M750" s="235" t="str">
        <f t="shared" si="35"/>
        <v>99</v>
      </c>
      <c r="N750" s="235" t="str">
        <f t="shared" si="33"/>
        <v>谷　慶悟 (3)</v>
      </c>
      <c r="O750" s="235" t="str">
        <f t="shared" si="34"/>
        <v>Keigo TANI (99)</v>
      </c>
      <c r="P750" s="111"/>
    </row>
    <row r="751" spans="1:16" x14ac:dyDescent="0.15">
      <c r="A751" s="111">
        <v>759</v>
      </c>
      <c r="B751" s="111" t="s">
        <v>2194</v>
      </c>
      <c r="C751" s="111">
        <v>492218</v>
      </c>
      <c r="D751" s="111" t="s">
        <v>139</v>
      </c>
      <c r="E751" s="111">
        <v>29</v>
      </c>
      <c r="F751" s="111" t="s">
        <v>5282</v>
      </c>
      <c r="G751" s="111" t="s">
        <v>5283</v>
      </c>
      <c r="H751" s="111" t="s">
        <v>3503</v>
      </c>
      <c r="I751" s="111" t="s">
        <v>9676</v>
      </c>
      <c r="J751" s="111" t="s">
        <v>8015</v>
      </c>
      <c r="K751" s="111" t="s">
        <v>7490</v>
      </c>
      <c r="L751" s="111" t="s">
        <v>9677</v>
      </c>
      <c r="M751" s="235" t="str">
        <f t="shared" si="35"/>
        <v>00</v>
      </c>
      <c r="N751" s="235" t="str">
        <f t="shared" si="33"/>
        <v>上村　悠斗 (2)</v>
      </c>
      <c r="O751" s="235" t="str">
        <f t="shared" si="34"/>
        <v>Yuto UEMURA (00)</v>
      </c>
      <c r="P751" s="111"/>
    </row>
    <row r="752" spans="1:16" x14ac:dyDescent="0.15">
      <c r="A752" s="111">
        <v>760</v>
      </c>
      <c r="B752" s="111" t="s">
        <v>2194</v>
      </c>
      <c r="C752" s="111">
        <v>492218</v>
      </c>
      <c r="D752" s="111" t="s">
        <v>142</v>
      </c>
      <c r="E752" s="111">
        <v>27</v>
      </c>
      <c r="F752" s="111" t="s">
        <v>5284</v>
      </c>
      <c r="G752" s="111" t="s">
        <v>5285</v>
      </c>
      <c r="H752" s="111" t="s">
        <v>5286</v>
      </c>
      <c r="I752" s="111" t="s">
        <v>8081</v>
      </c>
      <c r="J752" s="111" t="s">
        <v>9678</v>
      </c>
      <c r="K752" s="111" t="s">
        <v>7490</v>
      </c>
      <c r="L752" s="111" t="s">
        <v>9679</v>
      </c>
      <c r="M752" s="235" t="str">
        <f t="shared" si="35"/>
        <v>01</v>
      </c>
      <c r="N752" s="235" t="str">
        <f t="shared" si="33"/>
        <v>伊藤　仁 (1)</v>
      </c>
      <c r="O752" s="235" t="str">
        <f t="shared" si="34"/>
        <v>Hiroshi ITO (01)</v>
      </c>
      <c r="P752" s="111"/>
    </row>
    <row r="753" spans="1:16" x14ac:dyDescent="0.15">
      <c r="A753" s="111">
        <v>761</v>
      </c>
      <c r="B753" s="111" t="s">
        <v>2194</v>
      </c>
      <c r="C753" s="111">
        <v>492218</v>
      </c>
      <c r="D753" s="111" t="s">
        <v>142</v>
      </c>
      <c r="E753" s="111">
        <v>28</v>
      </c>
      <c r="F753" s="111" t="s">
        <v>5287</v>
      </c>
      <c r="G753" s="111" t="s">
        <v>5288</v>
      </c>
      <c r="H753" s="111" t="s">
        <v>5289</v>
      </c>
      <c r="I753" s="111" t="s">
        <v>9680</v>
      </c>
      <c r="J753" s="111" t="s">
        <v>9681</v>
      </c>
      <c r="K753" s="111" t="s">
        <v>7606</v>
      </c>
      <c r="L753" s="111" t="s">
        <v>9682</v>
      </c>
      <c r="M753" s="235" t="str">
        <f t="shared" si="35"/>
        <v>01</v>
      </c>
      <c r="N753" s="235" t="str">
        <f t="shared" si="33"/>
        <v>亀田　仁一郎 (1)</v>
      </c>
      <c r="O753" s="235" t="str">
        <f t="shared" si="34"/>
        <v>Jinichiro KAMEDA (01)</v>
      </c>
      <c r="P753" s="111"/>
    </row>
    <row r="754" spans="1:16" x14ac:dyDescent="0.15">
      <c r="A754" s="111">
        <v>762</v>
      </c>
      <c r="B754" s="111" t="s">
        <v>2194</v>
      </c>
      <c r="C754" s="111">
        <v>492218</v>
      </c>
      <c r="D754" s="111" t="s">
        <v>142</v>
      </c>
      <c r="E754" s="111">
        <v>28</v>
      </c>
      <c r="F754" s="111" t="s">
        <v>5290</v>
      </c>
      <c r="G754" s="111" t="s">
        <v>5291</v>
      </c>
      <c r="H754" s="111" t="s">
        <v>5292</v>
      </c>
      <c r="I754" s="111" t="s">
        <v>9683</v>
      </c>
      <c r="J754" s="111" t="s">
        <v>9684</v>
      </c>
      <c r="K754" s="111" t="s">
        <v>7606</v>
      </c>
      <c r="L754" s="111" t="s">
        <v>9685</v>
      </c>
      <c r="M754" s="235" t="str">
        <f t="shared" si="35"/>
        <v>01</v>
      </c>
      <c r="N754" s="235" t="str">
        <f t="shared" si="33"/>
        <v>増田　潮音 (1)</v>
      </c>
      <c r="O754" s="235" t="str">
        <f t="shared" si="34"/>
        <v>Shion MASUDA (01)</v>
      </c>
      <c r="P754" s="111"/>
    </row>
    <row r="755" spans="1:16" x14ac:dyDescent="0.15">
      <c r="A755" s="111">
        <v>763</v>
      </c>
      <c r="B755" s="111" t="s">
        <v>2194</v>
      </c>
      <c r="C755" s="111">
        <v>492218</v>
      </c>
      <c r="D755" s="111" t="s">
        <v>142</v>
      </c>
      <c r="E755" s="111">
        <v>27</v>
      </c>
      <c r="F755" s="111" t="s">
        <v>5293</v>
      </c>
      <c r="G755" s="111" t="s">
        <v>5294</v>
      </c>
      <c r="H755" s="111" t="s">
        <v>3617</v>
      </c>
      <c r="I755" s="111" t="s">
        <v>9304</v>
      </c>
      <c r="J755" s="111" t="s">
        <v>9686</v>
      </c>
      <c r="K755" s="111" t="s">
        <v>7606</v>
      </c>
      <c r="L755" s="111" t="s">
        <v>9687</v>
      </c>
      <c r="M755" s="235" t="str">
        <f t="shared" si="35"/>
        <v>01</v>
      </c>
      <c r="N755" s="235" t="str">
        <f t="shared" si="33"/>
        <v>宮内　和哉 (1)</v>
      </c>
      <c r="O755" s="235" t="str">
        <f t="shared" si="34"/>
        <v>Kazuya MIYAUCHI (01)</v>
      </c>
      <c r="P755" s="111"/>
    </row>
    <row r="756" spans="1:16" x14ac:dyDescent="0.15">
      <c r="A756" s="111">
        <v>764</v>
      </c>
      <c r="B756" s="111" t="s">
        <v>2194</v>
      </c>
      <c r="C756" s="111">
        <v>492218</v>
      </c>
      <c r="D756" s="111" t="s">
        <v>142</v>
      </c>
      <c r="E756" s="111">
        <v>27</v>
      </c>
      <c r="F756" s="111" t="s">
        <v>5295</v>
      </c>
      <c r="G756" s="111" t="s">
        <v>5296</v>
      </c>
      <c r="H756" s="111" t="s">
        <v>5297</v>
      </c>
      <c r="I756" s="111" t="s">
        <v>9688</v>
      </c>
      <c r="J756" s="111" t="s">
        <v>8495</v>
      </c>
      <c r="K756" s="111" t="s">
        <v>7606</v>
      </c>
      <c r="L756" s="111" t="s">
        <v>9689</v>
      </c>
      <c r="M756" s="235" t="str">
        <f t="shared" si="35"/>
        <v>01</v>
      </c>
      <c r="N756" s="235" t="str">
        <f t="shared" si="33"/>
        <v>藤井　恒輝 (1)</v>
      </c>
      <c r="O756" s="235" t="str">
        <f t="shared" si="34"/>
        <v>Koki FUJII (01)</v>
      </c>
      <c r="P756" s="111"/>
    </row>
    <row r="757" spans="1:16" x14ac:dyDescent="0.15">
      <c r="A757" s="111">
        <v>765</v>
      </c>
      <c r="B757" s="111" t="s">
        <v>2194</v>
      </c>
      <c r="C757" s="111">
        <v>492218</v>
      </c>
      <c r="D757" s="111" t="s">
        <v>142</v>
      </c>
      <c r="E757" s="111">
        <v>27</v>
      </c>
      <c r="F757" s="111" t="s">
        <v>5298</v>
      </c>
      <c r="G757" s="111" t="s">
        <v>5299</v>
      </c>
      <c r="H757" s="111" t="s">
        <v>5300</v>
      </c>
      <c r="I757" s="111" t="s">
        <v>9690</v>
      </c>
      <c r="J757" s="111" t="s">
        <v>9691</v>
      </c>
      <c r="K757" s="111" t="s">
        <v>7606</v>
      </c>
      <c r="L757" s="111" t="s">
        <v>9692</v>
      </c>
      <c r="M757" s="235" t="str">
        <f t="shared" si="35"/>
        <v>01</v>
      </c>
      <c r="N757" s="235" t="str">
        <f t="shared" si="33"/>
        <v>坂東　日向 (1)</v>
      </c>
      <c r="O757" s="235" t="str">
        <f t="shared" si="34"/>
        <v>Hyuga BANDO (01)</v>
      </c>
      <c r="P757" s="111"/>
    </row>
    <row r="758" spans="1:16" x14ac:dyDescent="0.15">
      <c r="A758" s="111">
        <v>766</v>
      </c>
      <c r="B758" s="111" t="s">
        <v>2194</v>
      </c>
      <c r="C758" s="111">
        <v>492218</v>
      </c>
      <c r="D758" s="111" t="s">
        <v>142</v>
      </c>
      <c r="E758" s="111">
        <v>27</v>
      </c>
      <c r="F758" s="111" t="s">
        <v>5301</v>
      </c>
      <c r="G758" s="111" t="s">
        <v>5302</v>
      </c>
      <c r="H758" s="111" t="s">
        <v>5142</v>
      </c>
      <c r="I758" s="111" t="s">
        <v>9693</v>
      </c>
      <c r="J758" s="111" t="s">
        <v>9694</v>
      </c>
      <c r="K758" s="111" t="s">
        <v>7606</v>
      </c>
      <c r="L758" s="111" t="s">
        <v>9695</v>
      </c>
      <c r="M758" s="235" t="str">
        <f t="shared" si="35"/>
        <v>01</v>
      </c>
      <c r="N758" s="235" t="str">
        <f t="shared" si="33"/>
        <v>藤戸　涼達 (1)</v>
      </c>
      <c r="O758" s="235" t="str">
        <f t="shared" si="34"/>
        <v>Ryotatsu FUJITO (01)</v>
      </c>
      <c r="P758" s="111"/>
    </row>
    <row r="759" spans="1:16" x14ac:dyDescent="0.15">
      <c r="A759" s="111">
        <v>767</v>
      </c>
      <c r="B759" s="111" t="s">
        <v>2194</v>
      </c>
      <c r="C759" s="111">
        <v>492218</v>
      </c>
      <c r="D759" s="111" t="s">
        <v>142</v>
      </c>
      <c r="E759" s="111">
        <v>27</v>
      </c>
      <c r="F759" s="111" t="s">
        <v>5303</v>
      </c>
      <c r="G759" s="111" t="s">
        <v>5304</v>
      </c>
      <c r="H759" s="111" t="s">
        <v>5305</v>
      </c>
      <c r="I759" s="111" t="s">
        <v>9696</v>
      </c>
      <c r="J759" s="111" t="s">
        <v>9697</v>
      </c>
      <c r="K759" s="111" t="s">
        <v>7606</v>
      </c>
      <c r="L759" s="111" t="s">
        <v>9698</v>
      </c>
      <c r="M759" s="235" t="str">
        <f t="shared" si="35"/>
        <v>01</v>
      </c>
      <c r="N759" s="235" t="str">
        <f t="shared" si="33"/>
        <v>寺田　裕真 (1)</v>
      </c>
      <c r="O759" s="235" t="str">
        <f t="shared" si="34"/>
        <v>Yuma TERADA (01)</v>
      </c>
      <c r="P759" s="111"/>
    </row>
    <row r="760" spans="1:16" x14ac:dyDescent="0.15">
      <c r="A760" s="111">
        <v>768</v>
      </c>
      <c r="B760" s="111" t="s">
        <v>2194</v>
      </c>
      <c r="C760" s="111">
        <v>492218</v>
      </c>
      <c r="D760" s="111" t="s">
        <v>142</v>
      </c>
      <c r="E760" s="111">
        <v>27</v>
      </c>
      <c r="F760" s="111" t="s">
        <v>5306</v>
      </c>
      <c r="G760" s="111" t="s">
        <v>5307</v>
      </c>
      <c r="H760" s="111" t="s">
        <v>5308</v>
      </c>
      <c r="I760" s="111" t="s">
        <v>9699</v>
      </c>
      <c r="J760" s="111" t="s">
        <v>9700</v>
      </c>
      <c r="K760" s="111" t="s">
        <v>7606</v>
      </c>
      <c r="L760" s="111" t="s">
        <v>9701</v>
      </c>
      <c r="M760" s="235" t="str">
        <f t="shared" si="35"/>
        <v>02</v>
      </c>
      <c r="N760" s="235" t="str">
        <f t="shared" si="33"/>
        <v>大野　佳太朗 (1)</v>
      </c>
      <c r="O760" s="235" t="str">
        <f t="shared" si="34"/>
        <v>Keitaro ONO (02)</v>
      </c>
      <c r="P760" s="111"/>
    </row>
    <row r="761" spans="1:16" x14ac:dyDescent="0.15">
      <c r="A761" s="111">
        <v>769</v>
      </c>
      <c r="B761" s="111" t="s">
        <v>2194</v>
      </c>
      <c r="C761" s="111">
        <v>492218</v>
      </c>
      <c r="D761" s="111" t="s">
        <v>139</v>
      </c>
      <c r="E761" s="111">
        <v>29</v>
      </c>
      <c r="F761" s="111" t="s">
        <v>5309</v>
      </c>
      <c r="G761" s="111" t="s">
        <v>5310</v>
      </c>
      <c r="H761" s="111" t="s">
        <v>5311</v>
      </c>
      <c r="I761" s="111" t="s">
        <v>9702</v>
      </c>
      <c r="J761" s="111" t="s">
        <v>9703</v>
      </c>
      <c r="K761" s="111" t="s">
        <v>7606</v>
      </c>
      <c r="L761" s="111" t="s">
        <v>9704</v>
      </c>
      <c r="M761" s="235" t="str">
        <f t="shared" si="35"/>
        <v>01</v>
      </c>
      <c r="N761" s="235" t="str">
        <f t="shared" si="33"/>
        <v>岡部　元紀 (2)</v>
      </c>
      <c r="O761" s="235" t="str">
        <f t="shared" si="34"/>
        <v>Motoki OKABE (01)</v>
      </c>
      <c r="P761" s="111"/>
    </row>
    <row r="762" spans="1:16" x14ac:dyDescent="0.15">
      <c r="A762" s="111">
        <v>770</v>
      </c>
      <c r="B762" s="111" t="s">
        <v>2194</v>
      </c>
      <c r="C762" s="111">
        <v>492218</v>
      </c>
      <c r="D762" s="111" t="s">
        <v>139</v>
      </c>
      <c r="E762" s="111">
        <v>27</v>
      </c>
      <c r="F762" s="111" t="s">
        <v>5312</v>
      </c>
      <c r="G762" s="111" t="s">
        <v>5313</v>
      </c>
      <c r="H762" s="111" t="s">
        <v>5314</v>
      </c>
      <c r="I762" s="111" t="s">
        <v>9263</v>
      </c>
      <c r="J762" s="111" t="s">
        <v>9705</v>
      </c>
      <c r="K762" s="111" t="s">
        <v>7606</v>
      </c>
      <c r="L762" s="111" t="s">
        <v>9706</v>
      </c>
      <c r="M762" s="235" t="str">
        <f t="shared" si="35"/>
        <v>00</v>
      </c>
      <c r="N762" s="235" t="str">
        <f t="shared" si="33"/>
        <v>石田　健人 (2)</v>
      </c>
      <c r="O762" s="235" t="str">
        <f t="shared" si="34"/>
        <v>Kento ISHIDA (00)</v>
      </c>
      <c r="P762" s="111"/>
    </row>
    <row r="763" spans="1:16" x14ac:dyDescent="0.15">
      <c r="A763" s="111">
        <v>771</v>
      </c>
      <c r="B763" s="111" t="s">
        <v>2297</v>
      </c>
      <c r="C763" s="111">
        <v>490048</v>
      </c>
      <c r="D763" s="111" t="s">
        <v>5317</v>
      </c>
      <c r="E763" s="111">
        <v>26</v>
      </c>
      <c r="F763" s="111" t="s">
        <v>5315</v>
      </c>
      <c r="G763" s="111" t="s">
        <v>5316</v>
      </c>
      <c r="H763" s="111" t="s">
        <v>5318</v>
      </c>
      <c r="I763" s="111" t="s">
        <v>9707</v>
      </c>
      <c r="J763" s="111" t="s">
        <v>9708</v>
      </c>
      <c r="K763" s="111" t="s">
        <v>7590</v>
      </c>
      <c r="L763" s="111" t="s">
        <v>9709</v>
      </c>
      <c r="M763" s="235" t="str">
        <f t="shared" si="35"/>
        <v>93</v>
      </c>
      <c r="N763" s="235" t="str">
        <f t="shared" si="33"/>
        <v>扇澤　剛志 (M4)</v>
      </c>
      <c r="O763" s="235" t="str">
        <f t="shared" si="34"/>
        <v>Tsuyoshi OGIZAWA (93)</v>
      </c>
      <c r="P763" s="111"/>
    </row>
    <row r="764" spans="1:16" x14ac:dyDescent="0.15">
      <c r="A764" s="111">
        <v>772</v>
      </c>
      <c r="B764" s="111" t="s">
        <v>2297</v>
      </c>
      <c r="C764" s="111">
        <v>490048</v>
      </c>
      <c r="D764" s="111" t="s">
        <v>157</v>
      </c>
      <c r="E764" s="111">
        <v>26</v>
      </c>
      <c r="F764" s="111" t="s">
        <v>5319</v>
      </c>
      <c r="G764" s="111" t="s">
        <v>609</v>
      </c>
      <c r="H764" s="111" t="s">
        <v>5320</v>
      </c>
      <c r="I764" s="111" t="s">
        <v>9710</v>
      </c>
      <c r="J764" s="111" t="s">
        <v>9711</v>
      </c>
      <c r="K764" s="111" t="s">
        <v>7590</v>
      </c>
      <c r="L764" s="111" t="s">
        <v>9712</v>
      </c>
      <c r="M764" s="235" t="str">
        <f t="shared" si="35"/>
        <v>96</v>
      </c>
      <c r="N764" s="235" t="str">
        <f t="shared" si="33"/>
        <v>渡邊　康介 (M2)</v>
      </c>
      <c r="O764" s="235" t="str">
        <f t="shared" si="34"/>
        <v>Kosuke WATANABE (96)</v>
      </c>
      <c r="P764" s="111"/>
    </row>
    <row r="765" spans="1:16" x14ac:dyDescent="0.15">
      <c r="A765" s="111">
        <v>773</v>
      </c>
      <c r="B765" s="111" t="s">
        <v>2297</v>
      </c>
      <c r="C765" s="111">
        <v>490048</v>
      </c>
      <c r="D765" s="111" t="s">
        <v>146</v>
      </c>
      <c r="E765" s="111">
        <v>10</v>
      </c>
      <c r="F765" s="111" t="s">
        <v>5321</v>
      </c>
      <c r="G765" s="111" t="s">
        <v>607</v>
      </c>
      <c r="H765" s="111" t="s">
        <v>5322</v>
      </c>
      <c r="I765" s="111" t="s">
        <v>9713</v>
      </c>
      <c r="J765" s="111" t="s">
        <v>9714</v>
      </c>
      <c r="K765" s="111" t="s">
        <v>7590</v>
      </c>
      <c r="L765" s="111" t="s">
        <v>9715</v>
      </c>
      <c r="M765" s="235" t="str">
        <f t="shared" si="35"/>
        <v>96</v>
      </c>
      <c r="N765" s="235" t="str">
        <f t="shared" si="33"/>
        <v>五十嵐　隆皓 (M1)</v>
      </c>
      <c r="O765" s="235" t="str">
        <f t="shared" si="34"/>
        <v>Takaaki IGARASHI (96)</v>
      </c>
      <c r="P765" s="111"/>
    </row>
    <row r="766" spans="1:16" x14ac:dyDescent="0.15">
      <c r="A766" s="111">
        <v>774</v>
      </c>
      <c r="B766" s="111" t="s">
        <v>2297</v>
      </c>
      <c r="C766" s="111">
        <v>490048</v>
      </c>
      <c r="D766" s="111" t="s">
        <v>157</v>
      </c>
      <c r="E766" s="111">
        <v>26</v>
      </c>
      <c r="F766" s="111" t="s">
        <v>5323</v>
      </c>
      <c r="G766" s="111" t="s">
        <v>608</v>
      </c>
      <c r="H766" s="111" t="s">
        <v>5324</v>
      </c>
      <c r="I766" s="111" t="s">
        <v>9716</v>
      </c>
      <c r="J766" s="111" t="s">
        <v>9717</v>
      </c>
      <c r="K766" s="111" t="s">
        <v>7490</v>
      </c>
      <c r="L766" s="111" t="s">
        <v>9718</v>
      </c>
      <c r="M766" s="235" t="str">
        <f t="shared" si="35"/>
        <v>95</v>
      </c>
      <c r="N766" s="235" t="str">
        <f t="shared" si="33"/>
        <v>安藤　滉一 (M2)</v>
      </c>
      <c r="O766" s="235" t="str">
        <f t="shared" si="34"/>
        <v>Koichi ANDO (95)</v>
      </c>
      <c r="P766" s="111"/>
    </row>
    <row r="767" spans="1:16" x14ac:dyDescent="0.15">
      <c r="A767" s="111">
        <v>775</v>
      </c>
      <c r="B767" s="111" t="s">
        <v>2297</v>
      </c>
      <c r="C767" s="111">
        <v>490048</v>
      </c>
      <c r="D767" s="111" t="s">
        <v>157</v>
      </c>
      <c r="E767" s="111">
        <v>26</v>
      </c>
      <c r="F767" s="111" t="s">
        <v>5325</v>
      </c>
      <c r="G767" s="111" t="s">
        <v>610</v>
      </c>
      <c r="H767" s="111" t="s">
        <v>5326</v>
      </c>
      <c r="I767" s="111" t="s">
        <v>9719</v>
      </c>
      <c r="J767" s="111" t="s">
        <v>9720</v>
      </c>
      <c r="K767" s="111" t="s">
        <v>7490</v>
      </c>
      <c r="L767" s="111" t="s">
        <v>9721</v>
      </c>
      <c r="M767" s="235" t="str">
        <f t="shared" si="35"/>
        <v>96</v>
      </c>
      <c r="N767" s="235" t="str">
        <f t="shared" si="33"/>
        <v>長谷川　大智 (M2)</v>
      </c>
      <c r="O767" s="235" t="str">
        <f t="shared" si="34"/>
        <v>Daichi HASEGAWA (96)</v>
      </c>
      <c r="P767" s="111"/>
    </row>
    <row r="768" spans="1:16" x14ac:dyDescent="0.15">
      <c r="A768" s="111">
        <v>776</v>
      </c>
      <c r="B768" s="111" t="s">
        <v>2297</v>
      </c>
      <c r="C768" s="111">
        <v>490048</v>
      </c>
      <c r="D768" s="111" t="s">
        <v>157</v>
      </c>
      <c r="E768" s="111">
        <v>28</v>
      </c>
      <c r="F768" s="111" t="s">
        <v>5327</v>
      </c>
      <c r="G768" s="111" t="s">
        <v>611</v>
      </c>
      <c r="H768" s="111" t="s">
        <v>5328</v>
      </c>
      <c r="I768" s="111" t="s">
        <v>9722</v>
      </c>
      <c r="J768" s="111" t="s">
        <v>9723</v>
      </c>
      <c r="K768" s="111" t="s">
        <v>7490</v>
      </c>
      <c r="L768" s="111" t="s">
        <v>9724</v>
      </c>
      <c r="M768" s="235" t="str">
        <f t="shared" si="35"/>
        <v>95</v>
      </c>
      <c r="N768" s="235" t="str">
        <f t="shared" si="33"/>
        <v>川井　拓哉 (M2)</v>
      </c>
      <c r="O768" s="235" t="str">
        <f t="shared" si="34"/>
        <v>Takuya KAWAI (95)</v>
      </c>
      <c r="P768" s="111"/>
    </row>
    <row r="769" spans="1:16" x14ac:dyDescent="0.15">
      <c r="A769" s="111">
        <v>777</v>
      </c>
      <c r="B769" s="111" t="s">
        <v>2297</v>
      </c>
      <c r="C769" s="111">
        <v>490048</v>
      </c>
      <c r="D769" s="111" t="s">
        <v>157</v>
      </c>
      <c r="E769" s="111">
        <v>29</v>
      </c>
      <c r="F769" s="111" t="s">
        <v>5329</v>
      </c>
      <c r="G769" s="111" t="s">
        <v>832</v>
      </c>
      <c r="H769" s="111" t="s">
        <v>5330</v>
      </c>
      <c r="I769" s="111" t="s">
        <v>9725</v>
      </c>
      <c r="J769" s="111" t="s">
        <v>8536</v>
      </c>
      <c r="K769" s="111" t="s">
        <v>7490</v>
      </c>
      <c r="L769" s="111" t="s">
        <v>9726</v>
      </c>
      <c r="M769" s="235" t="str">
        <f t="shared" si="35"/>
        <v>95</v>
      </c>
      <c r="N769" s="235" t="str">
        <f t="shared" si="33"/>
        <v>岩松　尚杜 (M2)</v>
      </c>
      <c r="O769" s="235" t="str">
        <f t="shared" si="34"/>
        <v>Naoto IWAMATSU (95)</v>
      </c>
      <c r="P769" s="111"/>
    </row>
    <row r="770" spans="1:16" x14ac:dyDescent="0.15">
      <c r="A770" s="111">
        <v>778</v>
      </c>
      <c r="B770" s="111" t="s">
        <v>2297</v>
      </c>
      <c r="C770" s="111">
        <v>490048</v>
      </c>
      <c r="D770" s="111" t="s">
        <v>146</v>
      </c>
      <c r="E770" s="111">
        <v>15</v>
      </c>
      <c r="F770" s="111" t="s">
        <v>5331</v>
      </c>
      <c r="G770" s="111" t="s">
        <v>612</v>
      </c>
      <c r="H770" s="111" t="s">
        <v>5332</v>
      </c>
      <c r="I770" s="111" t="s">
        <v>9727</v>
      </c>
      <c r="J770" s="111" t="s">
        <v>9728</v>
      </c>
      <c r="K770" s="111" t="s">
        <v>7490</v>
      </c>
      <c r="L770" s="111" t="s">
        <v>9729</v>
      </c>
      <c r="M770" s="235" t="str">
        <f t="shared" si="35"/>
        <v>96</v>
      </c>
      <c r="N770" s="235" t="str">
        <f t="shared" si="33"/>
        <v>相澤　航 (M1)</v>
      </c>
      <c r="O770" s="235" t="str">
        <f t="shared" si="34"/>
        <v>Wataru AIZAWA (96)</v>
      </c>
      <c r="P770" s="111"/>
    </row>
    <row r="771" spans="1:16" x14ac:dyDescent="0.15">
      <c r="A771" s="111">
        <v>779</v>
      </c>
      <c r="B771" s="111" t="s">
        <v>2297</v>
      </c>
      <c r="C771" s="111">
        <v>490048</v>
      </c>
      <c r="D771" s="111" t="s">
        <v>146</v>
      </c>
      <c r="E771" s="111">
        <v>30</v>
      </c>
      <c r="F771" s="111" t="s">
        <v>5333</v>
      </c>
      <c r="G771" s="111" t="s">
        <v>613</v>
      </c>
      <c r="H771" s="111" t="s">
        <v>5334</v>
      </c>
      <c r="I771" s="111" t="s">
        <v>9730</v>
      </c>
      <c r="J771" s="111" t="s">
        <v>8331</v>
      </c>
      <c r="K771" s="111" t="s">
        <v>7490</v>
      </c>
      <c r="L771" s="111" t="s">
        <v>9731</v>
      </c>
      <c r="M771" s="235" t="str">
        <f t="shared" si="35"/>
        <v>98</v>
      </c>
      <c r="N771" s="235" t="str">
        <f t="shared" ref="N771:N834" si="36">F771&amp;" ("&amp;D771&amp;")"</f>
        <v>小原　幹太 (M1)</v>
      </c>
      <c r="O771" s="235" t="str">
        <f t="shared" ref="O771:O834" si="37">J771&amp;" "&amp;I771&amp;" ("&amp;M771&amp;")"</f>
        <v>Kanta OHARA (98)</v>
      </c>
      <c r="P771" s="111"/>
    </row>
    <row r="772" spans="1:16" x14ac:dyDescent="0.15">
      <c r="A772" s="111">
        <v>780</v>
      </c>
      <c r="B772" s="111" t="s">
        <v>2297</v>
      </c>
      <c r="C772" s="111">
        <v>490048</v>
      </c>
      <c r="D772" s="111" t="s">
        <v>147</v>
      </c>
      <c r="E772" s="111">
        <v>27</v>
      </c>
      <c r="F772" s="111" t="s">
        <v>5335</v>
      </c>
      <c r="G772" s="111" t="s">
        <v>614</v>
      </c>
      <c r="H772" s="111" t="s">
        <v>5336</v>
      </c>
      <c r="I772" s="111" t="s">
        <v>9732</v>
      </c>
      <c r="J772" s="111" t="s">
        <v>9733</v>
      </c>
      <c r="K772" s="111" t="s">
        <v>7490</v>
      </c>
      <c r="L772" s="111" t="s">
        <v>9734</v>
      </c>
      <c r="M772" s="235" t="str">
        <f t="shared" ref="M772:M835" si="38">LEFT(H772,2)</f>
        <v>97</v>
      </c>
      <c r="N772" s="235" t="str">
        <f t="shared" si="36"/>
        <v>潮崎　羽 (5)</v>
      </c>
      <c r="O772" s="235" t="str">
        <f t="shared" si="37"/>
        <v>Tsubasa SHIOZAKI (97)</v>
      </c>
      <c r="P772" s="111"/>
    </row>
    <row r="773" spans="1:16" x14ac:dyDescent="0.15">
      <c r="A773" s="111">
        <v>781</v>
      </c>
      <c r="B773" s="111" t="s">
        <v>2297</v>
      </c>
      <c r="C773" s="111">
        <v>490048</v>
      </c>
      <c r="D773" s="111" t="s">
        <v>146</v>
      </c>
      <c r="E773" s="111">
        <v>26</v>
      </c>
      <c r="F773" s="111" t="s">
        <v>5337</v>
      </c>
      <c r="G773" s="111" t="s">
        <v>615</v>
      </c>
      <c r="H773" s="111" t="s">
        <v>5338</v>
      </c>
      <c r="I773" s="111" t="s">
        <v>9735</v>
      </c>
      <c r="J773" s="111" t="s">
        <v>9736</v>
      </c>
      <c r="K773" s="111" t="s">
        <v>7490</v>
      </c>
      <c r="L773" s="111" t="s">
        <v>9737</v>
      </c>
      <c r="M773" s="235" t="str">
        <f t="shared" si="38"/>
        <v>97</v>
      </c>
      <c r="N773" s="235" t="str">
        <f t="shared" si="36"/>
        <v>原田　麟太郎 (M1)</v>
      </c>
      <c r="O773" s="235" t="str">
        <f t="shared" si="37"/>
        <v>Rintaro HARADA (97)</v>
      </c>
      <c r="P773" s="111"/>
    </row>
    <row r="774" spans="1:16" x14ac:dyDescent="0.15">
      <c r="A774" s="111">
        <v>782</v>
      </c>
      <c r="B774" s="111" t="s">
        <v>2297</v>
      </c>
      <c r="C774" s="111">
        <v>490048</v>
      </c>
      <c r="D774" s="111" t="s">
        <v>147</v>
      </c>
      <c r="E774" s="111">
        <v>27</v>
      </c>
      <c r="F774" s="111" t="s">
        <v>5339</v>
      </c>
      <c r="G774" s="111" t="s">
        <v>616</v>
      </c>
      <c r="H774" s="111" t="s">
        <v>5340</v>
      </c>
      <c r="I774" s="111" t="s">
        <v>9738</v>
      </c>
      <c r="J774" s="111" t="s">
        <v>9739</v>
      </c>
      <c r="K774" s="111" t="s">
        <v>7606</v>
      </c>
      <c r="L774" s="111" t="s">
        <v>9740</v>
      </c>
      <c r="M774" s="235" t="str">
        <f t="shared" si="38"/>
        <v>97</v>
      </c>
      <c r="N774" s="235" t="str">
        <f t="shared" si="36"/>
        <v>本居　和弘 (5)</v>
      </c>
      <c r="O774" s="235" t="str">
        <f t="shared" si="37"/>
        <v>Kazuhiro MOTOHRI (97)</v>
      </c>
      <c r="P774" s="111"/>
    </row>
    <row r="775" spans="1:16" x14ac:dyDescent="0.15">
      <c r="A775" s="111">
        <v>783</v>
      </c>
      <c r="B775" s="111" t="s">
        <v>2297</v>
      </c>
      <c r="C775" s="111">
        <v>490048</v>
      </c>
      <c r="D775" s="111" t="s">
        <v>146</v>
      </c>
      <c r="E775" s="111">
        <v>26</v>
      </c>
      <c r="F775" s="111" t="s">
        <v>5341</v>
      </c>
      <c r="G775" s="111" t="s">
        <v>617</v>
      </c>
      <c r="H775" s="111" t="s">
        <v>5342</v>
      </c>
      <c r="I775" s="111" t="s">
        <v>9741</v>
      </c>
      <c r="J775" s="111" t="s">
        <v>9742</v>
      </c>
      <c r="K775" s="111" t="s">
        <v>7606</v>
      </c>
      <c r="L775" s="111" t="s">
        <v>9743</v>
      </c>
      <c r="M775" s="235" t="str">
        <f t="shared" si="38"/>
        <v>96</v>
      </c>
      <c r="N775" s="235" t="str">
        <f t="shared" si="36"/>
        <v>土屋　維智彦 (M1)</v>
      </c>
      <c r="O775" s="235" t="str">
        <f t="shared" si="37"/>
        <v>Ichihiko TSUCHIYA (96)</v>
      </c>
      <c r="P775" s="111"/>
    </row>
    <row r="776" spans="1:16" x14ac:dyDescent="0.15">
      <c r="A776" s="111">
        <v>784</v>
      </c>
      <c r="B776" s="111" t="s">
        <v>2297</v>
      </c>
      <c r="C776" s="111">
        <v>490048</v>
      </c>
      <c r="D776" s="111" t="s">
        <v>146</v>
      </c>
      <c r="E776" s="111">
        <v>26</v>
      </c>
      <c r="F776" s="111" t="s">
        <v>5343</v>
      </c>
      <c r="G776" s="111" t="s">
        <v>618</v>
      </c>
      <c r="H776" s="111" t="s">
        <v>5344</v>
      </c>
      <c r="I776" s="111" t="s">
        <v>9744</v>
      </c>
      <c r="J776" s="111" t="s">
        <v>9746</v>
      </c>
      <c r="K776" s="111" t="s">
        <v>7490</v>
      </c>
      <c r="L776" s="111" t="s">
        <v>9747</v>
      </c>
      <c r="M776" s="235" t="str">
        <f t="shared" si="38"/>
        <v>96</v>
      </c>
      <c r="N776" s="235" t="str">
        <f t="shared" si="36"/>
        <v>松井　そら (M1)</v>
      </c>
      <c r="O776" s="235" t="str">
        <f t="shared" si="37"/>
        <v>Sora MATSUI (96)</v>
      </c>
      <c r="P776" s="111"/>
    </row>
    <row r="777" spans="1:16" x14ac:dyDescent="0.15">
      <c r="A777" s="111">
        <v>785</v>
      </c>
      <c r="B777" s="111" t="s">
        <v>2297</v>
      </c>
      <c r="C777" s="111">
        <v>490048</v>
      </c>
      <c r="D777" s="111" t="s">
        <v>146</v>
      </c>
      <c r="E777" s="111">
        <v>19</v>
      </c>
      <c r="F777" s="111" t="s">
        <v>5345</v>
      </c>
      <c r="G777" s="111" t="s">
        <v>619</v>
      </c>
      <c r="H777" s="111" t="s">
        <v>2332</v>
      </c>
      <c r="I777" s="111" t="s">
        <v>9748</v>
      </c>
      <c r="J777" s="111" t="s">
        <v>9749</v>
      </c>
      <c r="K777" s="111" t="s">
        <v>7490</v>
      </c>
      <c r="L777" s="111" t="s">
        <v>9750</v>
      </c>
      <c r="M777" s="235" t="str">
        <f t="shared" si="38"/>
        <v>96</v>
      </c>
      <c r="N777" s="235" t="str">
        <f t="shared" si="36"/>
        <v>三神　惇志 (M1)</v>
      </c>
      <c r="O777" s="235" t="str">
        <f t="shared" si="37"/>
        <v>Atsushi MIKAMI (96)</v>
      </c>
      <c r="P777" s="111"/>
    </row>
    <row r="778" spans="1:16" x14ac:dyDescent="0.15">
      <c r="A778" s="111">
        <v>786</v>
      </c>
      <c r="B778" s="111" t="s">
        <v>2297</v>
      </c>
      <c r="C778" s="111">
        <v>490048</v>
      </c>
      <c r="D778" s="111" t="s">
        <v>146</v>
      </c>
      <c r="E778" s="111">
        <v>16</v>
      </c>
      <c r="F778" s="111" t="s">
        <v>5346</v>
      </c>
      <c r="G778" s="111" t="s">
        <v>620</v>
      </c>
      <c r="H778" s="111" t="s">
        <v>5347</v>
      </c>
      <c r="I778" s="111" t="s">
        <v>9751</v>
      </c>
      <c r="J778" s="111" t="s">
        <v>8073</v>
      </c>
      <c r="K778" s="111" t="s">
        <v>7490</v>
      </c>
      <c r="L778" s="111" t="s">
        <v>9752</v>
      </c>
      <c r="M778" s="235" t="str">
        <f t="shared" si="38"/>
        <v>97</v>
      </c>
      <c r="N778" s="235" t="str">
        <f t="shared" si="36"/>
        <v>吉川　広祐 (M1)</v>
      </c>
      <c r="O778" s="235" t="str">
        <f t="shared" si="37"/>
        <v>Kosuke YOSHIKAWA (97)</v>
      </c>
      <c r="P778" s="111"/>
    </row>
    <row r="779" spans="1:16" x14ac:dyDescent="0.15">
      <c r="A779" s="111">
        <v>787</v>
      </c>
      <c r="B779" s="111" t="s">
        <v>2297</v>
      </c>
      <c r="C779" s="111">
        <v>490048</v>
      </c>
      <c r="D779" s="111" t="s">
        <v>146</v>
      </c>
      <c r="E779" s="111">
        <v>13</v>
      </c>
      <c r="F779" s="111" t="s">
        <v>5348</v>
      </c>
      <c r="G779" s="111" t="s">
        <v>621</v>
      </c>
      <c r="H779" s="111" t="s">
        <v>5349</v>
      </c>
      <c r="I779" s="111" t="s">
        <v>9753</v>
      </c>
      <c r="J779" s="111" t="s">
        <v>9754</v>
      </c>
      <c r="K779" s="111" t="s">
        <v>7490</v>
      </c>
      <c r="L779" s="111" t="s">
        <v>9755</v>
      </c>
      <c r="M779" s="235" t="str">
        <f t="shared" si="38"/>
        <v>97</v>
      </c>
      <c r="N779" s="235" t="str">
        <f t="shared" si="36"/>
        <v>小谷　哲 (M1)</v>
      </c>
      <c r="O779" s="235" t="str">
        <f t="shared" si="37"/>
        <v>Tetsu KOTANI (97)</v>
      </c>
      <c r="P779" s="111"/>
    </row>
    <row r="780" spans="1:16" x14ac:dyDescent="0.15">
      <c r="A780" s="111">
        <v>788</v>
      </c>
      <c r="B780" s="111" t="s">
        <v>2297</v>
      </c>
      <c r="C780" s="111">
        <v>490048</v>
      </c>
      <c r="D780" s="111" t="s">
        <v>146</v>
      </c>
      <c r="E780" s="111">
        <v>27</v>
      </c>
      <c r="F780" s="111" t="s">
        <v>5350</v>
      </c>
      <c r="G780" s="111" t="s">
        <v>622</v>
      </c>
      <c r="H780" s="111" t="s">
        <v>5351</v>
      </c>
      <c r="I780" s="111" t="s">
        <v>9756</v>
      </c>
      <c r="J780" s="111" t="s">
        <v>9757</v>
      </c>
      <c r="K780" s="111" t="s">
        <v>7490</v>
      </c>
      <c r="L780" s="111" t="s">
        <v>9758</v>
      </c>
      <c r="M780" s="235" t="str">
        <f t="shared" si="38"/>
        <v>97</v>
      </c>
      <c r="N780" s="235" t="str">
        <f t="shared" si="36"/>
        <v>水野　廉也 (M1)</v>
      </c>
      <c r="O780" s="235" t="str">
        <f t="shared" si="37"/>
        <v>Renya MIZUNO (97)</v>
      </c>
      <c r="P780" s="111"/>
    </row>
    <row r="781" spans="1:16" x14ac:dyDescent="0.15">
      <c r="A781" s="111">
        <v>789</v>
      </c>
      <c r="B781" s="111" t="s">
        <v>2297</v>
      </c>
      <c r="C781" s="111">
        <v>490048</v>
      </c>
      <c r="D781" s="111" t="s">
        <v>146</v>
      </c>
      <c r="E781" s="111">
        <v>29</v>
      </c>
      <c r="F781" s="111" t="s">
        <v>5352</v>
      </c>
      <c r="G781" s="111" t="s">
        <v>623</v>
      </c>
      <c r="H781" s="111" t="s">
        <v>5353</v>
      </c>
      <c r="I781" s="111" t="s">
        <v>7933</v>
      </c>
      <c r="J781" s="111" t="s">
        <v>8210</v>
      </c>
      <c r="K781" s="111" t="s">
        <v>7490</v>
      </c>
      <c r="L781" s="111" t="s">
        <v>9759</v>
      </c>
      <c r="M781" s="235" t="str">
        <f t="shared" si="38"/>
        <v>96</v>
      </c>
      <c r="N781" s="235" t="str">
        <f t="shared" si="36"/>
        <v>田中　智也 (M1)</v>
      </c>
      <c r="O781" s="235" t="str">
        <f t="shared" si="37"/>
        <v>Tomoya TANAKA (96)</v>
      </c>
      <c r="P781" s="111"/>
    </row>
    <row r="782" spans="1:16" x14ac:dyDescent="0.15">
      <c r="A782" s="111">
        <v>790</v>
      </c>
      <c r="B782" s="111" t="s">
        <v>2297</v>
      </c>
      <c r="C782" s="111">
        <v>490048</v>
      </c>
      <c r="D782" s="111" t="s">
        <v>112</v>
      </c>
      <c r="E782" s="111">
        <v>17</v>
      </c>
      <c r="F782" s="111" t="s">
        <v>5354</v>
      </c>
      <c r="G782" s="111" t="s">
        <v>624</v>
      </c>
      <c r="H782" s="111" t="s">
        <v>3113</v>
      </c>
      <c r="I782" s="111" t="s">
        <v>9760</v>
      </c>
      <c r="J782" s="111" t="s">
        <v>9761</v>
      </c>
      <c r="K782" s="111" t="s">
        <v>7490</v>
      </c>
      <c r="L782" s="111" t="s">
        <v>9762</v>
      </c>
      <c r="M782" s="235" t="str">
        <f t="shared" si="38"/>
        <v>98</v>
      </c>
      <c r="N782" s="235" t="str">
        <f t="shared" si="36"/>
        <v>加藤　寿昂 (4)</v>
      </c>
      <c r="O782" s="235" t="str">
        <f t="shared" si="37"/>
        <v>Toshiaki KATO (98)</v>
      </c>
      <c r="P782" s="111"/>
    </row>
    <row r="783" spans="1:16" x14ac:dyDescent="0.15">
      <c r="A783" s="111">
        <v>791</v>
      </c>
      <c r="B783" s="111" t="s">
        <v>2297</v>
      </c>
      <c r="C783" s="111">
        <v>490048</v>
      </c>
      <c r="D783" s="111" t="s">
        <v>112</v>
      </c>
      <c r="E783" s="111" t="s">
        <v>1722</v>
      </c>
      <c r="F783" s="111" t="s">
        <v>5355</v>
      </c>
      <c r="G783" s="111" t="s">
        <v>625</v>
      </c>
      <c r="H783" s="111" t="s">
        <v>5356</v>
      </c>
      <c r="I783" s="111" t="s">
        <v>7982</v>
      </c>
      <c r="J783" s="111" t="s">
        <v>9763</v>
      </c>
      <c r="K783" s="111" t="s">
        <v>7490</v>
      </c>
      <c r="L783" s="111" t="s">
        <v>9764</v>
      </c>
      <c r="M783" s="235" t="str">
        <f t="shared" si="38"/>
        <v>98</v>
      </c>
      <c r="N783" s="235" t="str">
        <f t="shared" si="36"/>
        <v>木村　佑 (4)</v>
      </c>
      <c r="O783" s="235" t="str">
        <f t="shared" si="37"/>
        <v>Tasuku KIMURA (98)</v>
      </c>
      <c r="P783" s="111"/>
    </row>
    <row r="784" spans="1:16" x14ac:dyDescent="0.15">
      <c r="A784" s="111">
        <v>792</v>
      </c>
      <c r="B784" s="111" t="s">
        <v>2297</v>
      </c>
      <c r="C784" s="111">
        <v>490048</v>
      </c>
      <c r="D784" s="111" t="s">
        <v>112</v>
      </c>
      <c r="E784" s="111">
        <v>23</v>
      </c>
      <c r="F784" s="111" t="s">
        <v>5357</v>
      </c>
      <c r="G784" s="111" t="s">
        <v>626</v>
      </c>
      <c r="H784" s="111" t="s">
        <v>5358</v>
      </c>
      <c r="I784" s="111" t="s">
        <v>9765</v>
      </c>
      <c r="J784" s="111" t="s">
        <v>8559</v>
      </c>
      <c r="K784" s="111" t="s">
        <v>7490</v>
      </c>
      <c r="L784" s="111" t="s">
        <v>9766</v>
      </c>
      <c r="M784" s="235" t="str">
        <f t="shared" si="38"/>
        <v>97</v>
      </c>
      <c r="N784" s="235" t="str">
        <f t="shared" si="36"/>
        <v>浅井　良 (4)</v>
      </c>
      <c r="O784" s="235" t="str">
        <f t="shared" si="37"/>
        <v>Ryo ASAI (97)</v>
      </c>
      <c r="P784" s="111"/>
    </row>
    <row r="785" spans="1:16" x14ac:dyDescent="0.15">
      <c r="A785" s="111">
        <v>793</v>
      </c>
      <c r="B785" s="111" t="s">
        <v>2297</v>
      </c>
      <c r="C785" s="111">
        <v>490048</v>
      </c>
      <c r="D785" s="111" t="s">
        <v>112</v>
      </c>
      <c r="E785" s="111">
        <v>26</v>
      </c>
      <c r="F785" s="111" t="s">
        <v>5359</v>
      </c>
      <c r="G785" s="111" t="s">
        <v>627</v>
      </c>
      <c r="H785" s="111" t="s">
        <v>5021</v>
      </c>
      <c r="I785" s="111" t="s">
        <v>9767</v>
      </c>
      <c r="J785" s="111" t="s">
        <v>9768</v>
      </c>
      <c r="K785" s="111" t="s">
        <v>7490</v>
      </c>
      <c r="L785" s="111" t="s">
        <v>9769</v>
      </c>
      <c r="M785" s="235" t="str">
        <f t="shared" si="38"/>
        <v>98</v>
      </c>
      <c r="N785" s="235" t="str">
        <f t="shared" si="36"/>
        <v>芦田　開 (4)</v>
      </c>
      <c r="O785" s="235" t="str">
        <f t="shared" si="37"/>
        <v>Kai ASHIDA (98)</v>
      </c>
      <c r="P785" s="111"/>
    </row>
    <row r="786" spans="1:16" x14ac:dyDescent="0.15">
      <c r="A786" s="111">
        <v>794</v>
      </c>
      <c r="B786" s="111" t="s">
        <v>2297</v>
      </c>
      <c r="C786" s="111">
        <v>490048</v>
      </c>
      <c r="D786" s="111" t="s">
        <v>112</v>
      </c>
      <c r="E786" s="111">
        <v>13</v>
      </c>
      <c r="F786" s="111" t="s">
        <v>5360</v>
      </c>
      <c r="G786" s="111" t="s">
        <v>628</v>
      </c>
      <c r="H786" s="111" t="s">
        <v>5361</v>
      </c>
      <c r="I786" s="111" t="s">
        <v>9770</v>
      </c>
      <c r="J786" s="111" t="s">
        <v>7846</v>
      </c>
      <c r="K786" s="111" t="s">
        <v>7490</v>
      </c>
      <c r="L786" s="111" t="s">
        <v>9771</v>
      </c>
      <c r="M786" s="235" t="str">
        <f t="shared" si="38"/>
        <v>98</v>
      </c>
      <c r="N786" s="235" t="str">
        <f t="shared" si="36"/>
        <v>飯田　駿介 (4)</v>
      </c>
      <c r="O786" s="235" t="str">
        <f t="shared" si="37"/>
        <v>Shunsuke IIDA (98)</v>
      </c>
      <c r="P786" s="111"/>
    </row>
    <row r="787" spans="1:16" x14ac:dyDescent="0.15">
      <c r="A787" s="111">
        <v>795</v>
      </c>
      <c r="B787" s="111" t="s">
        <v>2297</v>
      </c>
      <c r="C787" s="111">
        <v>490048</v>
      </c>
      <c r="D787" s="111" t="s">
        <v>112</v>
      </c>
      <c r="E787" s="111">
        <v>24</v>
      </c>
      <c r="F787" s="111" t="s">
        <v>5362</v>
      </c>
      <c r="G787" s="111" t="s">
        <v>629</v>
      </c>
      <c r="H787" s="111" t="s">
        <v>5363</v>
      </c>
      <c r="I787" s="111" t="s">
        <v>9772</v>
      </c>
      <c r="J787" s="111" t="s">
        <v>9773</v>
      </c>
      <c r="K787" s="111" t="s">
        <v>7482</v>
      </c>
      <c r="L787" s="111" t="s">
        <v>9774</v>
      </c>
      <c r="M787" s="235" t="str">
        <f t="shared" si="38"/>
        <v>97</v>
      </c>
      <c r="N787" s="235" t="str">
        <f t="shared" si="36"/>
        <v>宇佐美　岳良 (4)</v>
      </c>
      <c r="O787" s="235" t="str">
        <f t="shared" si="37"/>
        <v>Takara USAMI (97)</v>
      </c>
      <c r="P787" s="111"/>
    </row>
    <row r="788" spans="1:16" x14ac:dyDescent="0.15">
      <c r="A788" s="111">
        <v>796</v>
      </c>
      <c r="B788" s="111" t="s">
        <v>2297</v>
      </c>
      <c r="C788" s="111">
        <v>490048</v>
      </c>
      <c r="D788" s="111" t="s">
        <v>112</v>
      </c>
      <c r="E788" s="111">
        <v>27</v>
      </c>
      <c r="F788" s="111" t="s">
        <v>5364</v>
      </c>
      <c r="G788" s="111" t="s">
        <v>630</v>
      </c>
      <c r="H788" s="111" t="s">
        <v>3156</v>
      </c>
      <c r="I788" s="111" t="s">
        <v>9775</v>
      </c>
      <c r="J788" s="111" t="s">
        <v>9776</v>
      </c>
      <c r="K788" s="111" t="s">
        <v>7545</v>
      </c>
      <c r="L788" s="111" t="s">
        <v>9777</v>
      </c>
      <c r="M788" s="235" t="str">
        <f t="shared" si="38"/>
        <v>98</v>
      </c>
      <c r="N788" s="235" t="str">
        <f t="shared" si="36"/>
        <v>岡本　郁翔 (4)</v>
      </c>
      <c r="O788" s="235" t="str">
        <f t="shared" si="37"/>
        <v>Ikuto OKAMOTO (98)</v>
      </c>
      <c r="P788" s="111"/>
    </row>
    <row r="789" spans="1:16" x14ac:dyDescent="0.15">
      <c r="A789" s="111">
        <v>797</v>
      </c>
      <c r="B789" s="111" t="s">
        <v>2297</v>
      </c>
      <c r="C789" s="111">
        <v>490048</v>
      </c>
      <c r="D789" s="111" t="s">
        <v>112</v>
      </c>
      <c r="E789" s="111">
        <v>26</v>
      </c>
      <c r="F789" s="111" t="s">
        <v>5365</v>
      </c>
      <c r="G789" s="111" t="s">
        <v>631</v>
      </c>
      <c r="H789" s="111" t="s">
        <v>2935</v>
      </c>
      <c r="I789" s="111" t="s">
        <v>9778</v>
      </c>
      <c r="J789" s="111" t="s">
        <v>9779</v>
      </c>
      <c r="K789" s="111" t="s">
        <v>7545</v>
      </c>
      <c r="L789" s="111" t="s">
        <v>9780</v>
      </c>
      <c r="M789" s="235" t="str">
        <f t="shared" si="38"/>
        <v>98</v>
      </c>
      <c r="N789" s="235" t="str">
        <f t="shared" si="36"/>
        <v>梶原　隆真 (4)</v>
      </c>
      <c r="O789" s="235" t="str">
        <f t="shared" si="37"/>
        <v>Takamasa KAJIWARA (98)</v>
      </c>
      <c r="P789" s="111"/>
    </row>
    <row r="790" spans="1:16" x14ac:dyDescent="0.15">
      <c r="A790" s="111">
        <v>798</v>
      </c>
      <c r="B790" s="111" t="s">
        <v>2297</v>
      </c>
      <c r="C790" s="111">
        <v>490048</v>
      </c>
      <c r="D790" s="111" t="s">
        <v>112</v>
      </c>
      <c r="E790" s="111">
        <v>27</v>
      </c>
      <c r="F790" s="111" t="s">
        <v>5366</v>
      </c>
      <c r="G790" s="111" t="s">
        <v>632</v>
      </c>
      <c r="H790" s="111" t="s">
        <v>5367</v>
      </c>
      <c r="I790" s="111" t="s">
        <v>9781</v>
      </c>
      <c r="J790" s="111" t="s">
        <v>9782</v>
      </c>
      <c r="K790" s="111" t="s">
        <v>7545</v>
      </c>
      <c r="L790" s="111" t="s">
        <v>9783</v>
      </c>
      <c r="M790" s="235" t="str">
        <f t="shared" si="38"/>
        <v>97</v>
      </c>
      <c r="N790" s="235" t="str">
        <f t="shared" si="36"/>
        <v>清原　陸 (4)</v>
      </c>
      <c r="O790" s="235" t="str">
        <f t="shared" si="37"/>
        <v>Riku KIYOHARA (97)</v>
      </c>
      <c r="P790" s="111"/>
    </row>
    <row r="791" spans="1:16" x14ac:dyDescent="0.15">
      <c r="A791" s="111">
        <v>799</v>
      </c>
      <c r="B791" s="111" t="s">
        <v>2297</v>
      </c>
      <c r="C791" s="111">
        <v>490048</v>
      </c>
      <c r="D791" s="111" t="s">
        <v>112</v>
      </c>
      <c r="E791" s="111">
        <v>14</v>
      </c>
      <c r="F791" s="111" t="s">
        <v>5368</v>
      </c>
      <c r="G791" s="111" t="s">
        <v>633</v>
      </c>
      <c r="H791" s="111" t="s">
        <v>5369</v>
      </c>
      <c r="I791" s="111" t="s">
        <v>9784</v>
      </c>
      <c r="J791" s="111" t="s">
        <v>9785</v>
      </c>
      <c r="K791" s="111" t="s">
        <v>7545</v>
      </c>
      <c r="L791" s="111" t="s">
        <v>9786</v>
      </c>
      <c r="M791" s="235" t="str">
        <f t="shared" si="38"/>
        <v>96</v>
      </c>
      <c r="N791" s="235" t="str">
        <f t="shared" si="36"/>
        <v>澤田　剛 (4)</v>
      </c>
      <c r="O791" s="235" t="str">
        <f t="shared" si="37"/>
        <v>Tsuyoshi SAWADA (96)</v>
      </c>
      <c r="P791" s="111"/>
    </row>
    <row r="792" spans="1:16" x14ac:dyDescent="0.15">
      <c r="A792" s="111">
        <v>800</v>
      </c>
      <c r="B792" s="111" t="s">
        <v>2297</v>
      </c>
      <c r="C792" s="111">
        <v>490048</v>
      </c>
      <c r="D792" s="111" t="s">
        <v>112</v>
      </c>
      <c r="E792" s="111">
        <v>26</v>
      </c>
      <c r="F792" s="111" t="s">
        <v>5370</v>
      </c>
      <c r="G792" s="111" t="s">
        <v>634</v>
      </c>
      <c r="H792" s="111" t="s">
        <v>3959</v>
      </c>
      <c r="I792" s="111" t="s">
        <v>9787</v>
      </c>
      <c r="J792" s="111" t="s">
        <v>9258</v>
      </c>
      <c r="K792" s="111" t="s">
        <v>7545</v>
      </c>
      <c r="L792" s="111" t="s">
        <v>9788</v>
      </c>
      <c r="M792" s="235" t="str">
        <f t="shared" si="38"/>
        <v>98</v>
      </c>
      <c r="N792" s="235" t="str">
        <f t="shared" si="36"/>
        <v>津吉　順平 (4)</v>
      </c>
      <c r="O792" s="235" t="str">
        <f t="shared" si="37"/>
        <v>Jumpei TSUYOSHI (98)</v>
      </c>
      <c r="P792" s="111"/>
    </row>
    <row r="793" spans="1:16" x14ac:dyDescent="0.15">
      <c r="A793" s="111">
        <v>801</v>
      </c>
      <c r="B793" s="111" t="s">
        <v>2297</v>
      </c>
      <c r="C793" s="111">
        <v>490048</v>
      </c>
      <c r="D793" s="111" t="s">
        <v>112</v>
      </c>
      <c r="E793" s="111">
        <v>13</v>
      </c>
      <c r="F793" s="111" t="s">
        <v>5371</v>
      </c>
      <c r="G793" s="111" t="s">
        <v>635</v>
      </c>
      <c r="H793" s="111" t="s">
        <v>5372</v>
      </c>
      <c r="I793" s="111" t="s">
        <v>9789</v>
      </c>
      <c r="J793" s="111" t="s">
        <v>9790</v>
      </c>
      <c r="K793" s="111" t="s">
        <v>7545</v>
      </c>
      <c r="L793" s="111" t="s">
        <v>9791</v>
      </c>
      <c r="M793" s="235" t="str">
        <f t="shared" si="38"/>
        <v>97</v>
      </c>
      <c r="N793" s="235" t="str">
        <f t="shared" si="36"/>
        <v>長谷川　隼 (4)</v>
      </c>
      <c r="O793" s="235" t="str">
        <f t="shared" si="37"/>
        <v>Shun HASEGAWA (97)</v>
      </c>
      <c r="P793" s="111"/>
    </row>
    <row r="794" spans="1:16" x14ac:dyDescent="0.15">
      <c r="A794" s="111">
        <v>802</v>
      </c>
      <c r="B794" s="111" t="s">
        <v>2297</v>
      </c>
      <c r="C794" s="111">
        <v>490048</v>
      </c>
      <c r="D794" s="111" t="s">
        <v>112</v>
      </c>
      <c r="E794" s="111">
        <v>23</v>
      </c>
      <c r="F794" s="111" t="s">
        <v>5373</v>
      </c>
      <c r="G794" s="111" t="s">
        <v>636</v>
      </c>
      <c r="H794" s="111" t="s">
        <v>5374</v>
      </c>
      <c r="I794" s="111" t="s">
        <v>9792</v>
      </c>
      <c r="J794" s="111" t="s">
        <v>9793</v>
      </c>
      <c r="K794" s="111" t="s">
        <v>7545</v>
      </c>
      <c r="L794" s="111" t="s">
        <v>9794</v>
      </c>
      <c r="M794" s="235" t="str">
        <f t="shared" si="38"/>
        <v>98</v>
      </c>
      <c r="N794" s="235" t="str">
        <f t="shared" si="36"/>
        <v>久田　雅人 (4)</v>
      </c>
      <c r="O794" s="235" t="str">
        <f t="shared" si="37"/>
        <v>Masato HISADA (98)</v>
      </c>
      <c r="P794" s="111"/>
    </row>
    <row r="795" spans="1:16" x14ac:dyDescent="0.15">
      <c r="A795" s="111">
        <v>803</v>
      </c>
      <c r="B795" s="111" t="s">
        <v>2297</v>
      </c>
      <c r="C795" s="111">
        <v>490048</v>
      </c>
      <c r="D795" s="111" t="s">
        <v>112</v>
      </c>
      <c r="E795" s="111" t="s">
        <v>4352</v>
      </c>
      <c r="F795" s="111" t="s">
        <v>5375</v>
      </c>
      <c r="G795" s="111" t="s">
        <v>637</v>
      </c>
      <c r="H795" s="111" t="s">
        <v>5376</v>
      </c>
      <c r="I795" s="111" t="s">
        <v>9795</v>
      </c>
      <c r="J795" s="111" t="s">
        <v>9796</v>
      </c>
      <c r="K795" s="111" t="s">
        <v>7545</v>
      </c>
      <c r="L795" s="111" t="s">
        <v>9797</v>
      </c>
      <c r="M795" s="235" t="str">
        <f t="shared" si="38"/>
        <v>97</v>
      </c>
      <c r="N795" s="235" t="str">
        <f t="shared" si="36"/>
        <v>平野　亘 (4)</v>
      </c>
      <c r="O795" s="235" t="str">
        <f t="shared" si="37"/>
        <v>Wataru HIRANO (97)</v>
      </c>
      <c r="P795" s="111"/>
    </row>
    <row r="796" spans="1:16" x14ac:dyDescent="0.15">
      <c r="A796" s="111">
        <v>804</v>
      </c>
      <c r="B796" s="111" t="s">
        <v>2297</v>
      </c>
      <c r="C796" s="111">
        <v>490048</v>
      </c>
      <c r="D796" s="111" t="s">
        <v>112</v>
      </c>
      <c r="E796" s="111">
        <v>26</v>
      </c>
      <c r="F796" s="111" t="s">
        <v>5377</v>
      </c>
      <c r="G796" s="111" t="s">
        <v>638</v>
      </c>
      <c r="H796" s="111" t="s">
        <v>5378</v>
      </c>
      <c r="I796" s="111" t="s">
        <v>9798</v>
      </c>
      <c r="J796" s="111" t="s">
        <v>9799</v>
      </c>
      <c r="K796" s="111" t="s">
        <v>7482</v>
      </c>
      <c r="L796" s="111" t="s">
        <v>9800</v>
      </c>
      <c r="M796" s="235" t="str">
        <f t="shared" si="38"/>
        <v>97</v>
      </c>
      <c r="N796" s="235" t="str">
        <f t="shared" si="36"/>
        <v>藤田　歩 (4)</v>
      </c>
      <c r="O796" s="235" t="str">
        <f t="shared" si="37"/>
        <v>Ayumu FUJITA (97)</v>
      </c>
      <c r="P796" s="111"/>
    </row>
    <row r="797" spans="1:16" x14ac:dyDescent="0.15">
      <c r="A797" s="111">
        <v>805</v>
      </c>
      <c r="B797" s="111" t="s">
        <v>2297</v>
      </c>
      <c r="C797" s="111">
        <v>490048</v>
      </c>
      <c r="D797" s="111" t="s">
        <v>112</v>
      </c>
      <c r="E797" s="111">
        <v>27</v>
      </c>
      <c r="F797" s="111" t="s">
        <v>5379</v>
      </c>
      <c r="G797" s="111" t="s">
        <v>639</v>
      </c>
      <c r="H797" s="111" t="s">
        <v>5380</v>
      </c>
      <c r="I797" s="111" t="s">
        <v>9801</v>
      </c>
      <c r="J797" s="111" t="s">
        <v>9802</v>
      </c>
      <c r="K797" s="111" t="s">
        <v>7482</v>
      </c>
      <c r="L797" s="111" t="s">
        <v>9803</v>
      </c>
      <c r="M797" s="235" t="str">
        <f t="shared" si="38"/>
        <v>97</v>
      </c>
      <c r="N797" s="235" t="str">
        <f t="shared" si="36"/>
        <v>堀葉　俊春 (4)</v>
      </c>
      <c r="O797" s="235" t="str">
        <f t="shared" si="37"/>
        <v>Toshiharu HORIBA (97)</v>
      </c>
      <c r="P797" s="111"/>
    </row>
    <row r="798" spans="1:16" x14ac:dyDescent="0.15">
      <c r="A798" s="111">
        <v>806</v>
      </c>
      <c r="B798" s="111" t="s">
        <v>2297</v>
      </c>
      <c r="C798" s="111">
        <v>490048</v>
      </c>
      <c r="D798" s="111" t="s">
        <v>112</v>
      </c>
      <c r="E798" s="111">
        <v>23</v>
      </c>
      <c r="F798" s="111" t="s">
        <v>5381</v>
      </c>
      <c r="G798" s="111" t="s">
        <v>640</v>
      </c>
      <c r="H798" s="111" t="s">
        <v>5382</v>
      </c>
      <c r="I798" s="111" t="s">
        <v>9804</v>
      </c>
      <c r="J798" s="111" t="s">
        <v>8825</v>
      </c>
      <c r="K798" s="111" t="s">
        <v>7482</v>
      </c>
      <c r="L798" s="111" t="s">
        <v>9805</v>
      </c>
      <c r="M798" s="235" t="str">
        <f t="shared" si="38"/>
        <v>97</v>
      </c>
      <c r="N798" s="235" t="str">
        <f t="shared" si="36"/>
        <v>増尾　浩旗 (4)</v>
      </c>
      <c r="O798" s="235" t="str">
        <f t="shared" si="37"/>
        <v>Koki MASUO (97)</v>
      </c>
      <c r="P798" s="111"/>
    </row>
    <row r="799" spans="1:16" x14ac:dyDescent="0.15">
      <c r="A799" s="111">
        <v>807</v>
      </c>
      <c r="B799" s="111" t="s">
        <v>2297</v>
      </c>
      <c r="C799" s="111">
        <v>490048</v>
      </c>
      <c r="D799" s="111" t="s">
        <v>112</v>
      </c>
      <c r="E799" s="111">
        <v>13</v>
      </c>
      <c r="F799" s="111" t="s">
        <v>5383</v>
      </c>
      <c r="G799" s="111" t="s">
        <v>641</v>
      </c>
      <c r="H799" s="111" t="s">
        <v>5384</v>
      </c>
      <c r="I799" s="111" t="s">
        <v>9806</v>
      </c>
      <c r="J799" s="111" t="s">
        <v>9807</v>
      </c>
      <c r="K799" s="111" t="s">
        <v>7482</v>
      </c>
      <c r="L799" s="111" t="s">
        <v>9808</v>
      </c>
      <c r="M799" s="235" t="str">
        <f t="shared" si="38"/>
        <v>97</v>
      </c>
      <c r="N799" s="235" t="str">
        <f t="shared" si="36"/>
        <v>前田　裕也 (4)</v>
      </c>
      <c r="O799" s="235" t="str">
        <f t="shared" si="37"/>
        <v>Yuya MAEDA (97)</v>
      </c>
      <c r="P799" s="111"/>
    </row>
    <row r="800" spans="1:16" x14ac:dyDescent="0.15">
      <c r="A800" s="111">
        <v>808</v>
      </c>
      <c r="B800" s="111" t="s">
        <v>2297</v>
      </c>
      <c r="C800" s="111">
        <v>490048</v>
      </c>
      <c r="D800" s="111" t="s">
        <v>112</v>
      </c>
      <c r="E800" s="111">
        <v>26</v>
      </c>
      <c r="F800" s="111" t="s">
        <v>5385</v>
      </c>
      <c r="G800" s="111" t="s">
        <v>642</v>
      </c>
      <c r="H800" s="111" t="s">
        <v>5386</v>
      </c>
      <c r="I800" s="111" t="s">
        <v>9809</v>
      </c>
      <c r="J800" s="111" t="s">
        <v>9810</v>
      </c>
      <c r="K800" s="111" t="s">
        <v>7490</v>
      </c>
      <c r="L800" s="111" t="s">
        <v>9811</v>
      </c>
      <c r="M800" s="235" t="str">
        <f t="shared" si="38"/>
        <v>98</v>
      </c>
      <c r="N800" s="235" t="str">
        <f t="shared" si="36"/>
        <v>数多　伸紀 (4)</v>
      </c>
      <c r="O800" s="235" t="str">
        <f t="shared" si="37"/>
        <v>Nobuki KAZUTA (98)</v>
      </c>
      <c r="P800" s="111"/>
    </row>
    <row r="801" spans="1:16" x14ac:dyDescent="0.15">
      <c r="A801" s="111">
        <v>809</v>
      </c>
      <c r="B801" s="111" t="s">
        <v>2297</v>
      </c>
      <c r="C801" s="111">
        <v>490048</v>
      </c>
      <c r="D801" s="111" t="s">
        <v>131</v>
      </c>
      <c r="E801" s="111">
        <v>28</v>
      </c>
      <c r="F801" s="111" t="s">
        <v>5387</v>
      </c>
      <c r="G801" s="111" t="s">
        <v>5388</v>
      </c>
      <c r="H801" s="111" t="s">
        <v>5389</v>
      </c>
      <c r="I801" s="111" t="s">
        <v>9812</v>
      </c>
      <c r="J801" s="111" t="s">
        <v>7602</v>
      </c>
      <c r="K801" s="111" t="s">
        <v>7490</v>
      </c>
      <c r="L801" s="111" t="s">
        <v>9813</v>
      </c>
      <c r="M801" s="235" t="str">
        <f t="shared" si="38"/>
        <v>99</v>
      </c>
      <c r="N801" s="235" t="str">
        <f t="shared" si="36"/>
        <v>中尾　友哉 (3)</v>
      </c>
      <c r="O801" s="235" t="str">
        <f t="shared" si="37"/>
        <v>Yuya NAKAO (99)</v>
      </c>
      <c r="P801" s="111"/>
    </row>
    <row r="802" spans="1:16" x14ac:dyDescent="0.15">
      <c r="A802" s="111">
        <v>810</v>
      </c>
      <c r="B802" s="111" t="s">
        <v>2297</v>
      </c>
      <c r="C802" s="111">
        <v>490048</v>
      </c>
      <c r="D802" s="111" t="s">
        <v>131</v>
      </c>
      <c r="E802" s="111">
        <v>26</v>
      </c>
      <c r="F802" s="111" t="s">
        <v>5390</v>
      </c>
      <c r="G802" s="111" t="s">
        <v>5391</v>
      </c>
      <c r="H802" s="111" t="s">
        <v>5392</v>
      </c>
      <c r="I802" s="111" t="s">
        <v>9814</v>
      </c>
      <c r="J802" s="111" t="s">
        <v>9815</v>
      </c>
      <c r="K802" s="111" t="s">
        <v>7490</v>
      </c>
      <c r="L802" s="111" t="s">
        <v>9816</v>
      </c>
      <c r="M802" s="235" t="str">
        <f t="shared" si="38"/>
        <v>99</v>
      </c>
      <c r="N802" s="235" t="str">
        <f t="shared" si="36"/>
        <v>阪口　裕飛 (3)</v>
      </c>
      <c r="O802" s="235" t="str">
        <f t="shared" si="37"/>
        <v>Yuhi SAKAGUCHI (99)</v>
      </c>
      <c r="P802" s="111"/>
    </row>
    <row r="803" spans="1:16" x14ac:dyDescent="0.15">
      <c r="A803" s="111">
        <v>811</v>
      </c>
      <c r="B803" s="111" t="s">
        <v>2297</v>
      </c>
      <c r="C803" s="111">
        <v>490048</v>
      </c>
      <c r="D803" s="111" t="s">
        <v>131</v>
      </c>
      <c r="E803" s="111">
        <v>25</v>
      </c>
      <c r="F803" s="111" t="s">
        <v>5393</v>
      </c>
      <c r="G803" s="111" t="s">
        <v>5394</v>
      </c>
      <c r="H803" s="111" t="s">
        <v>5395</v>
      </c>
      <c r="I803" s="111" t="s">
        <v>9817</v>
      </c>
      <c r="J803" s="111" t="s">
        <v>9818</v>
      </c>
      <c r="K803" s="111" t="s">
        <v>7490</v>
      </c>
      <c r="L803" s="111" t="s">
        <v>9819</v>
      </c>
      <c r="M803" s="235" t="str">
        <f t="shared" si="38"/>
        <v>98</v>
      </c>
      <c r="N803" s="235" t="str">
        <f t="shared" si="36"/>
        <v>足立　舜 (3)</v>
      </c>
      <c r="O803" s="235" t="str">
        <f t="shared" si="37"/>
        <v>Shun ADACHI (98)</v>
      </c>
      <c r="P803" s="111"/>
    </row>
    <row r="804" spans="1:16" x14ac:dyDescent="0.15">
      <c r="A804" s="111">
        <v>812</v>
      </c>
      <c r="B804" s="111" t="s">
        <v>2297</v>
      </c>
      <c r="C804" s="111">
        <v>490048</v>
      </c>
      <c r="D804" s="111" t="s">
        <v>131</v>
      </c>
      <c r="E804" s="111">
        <v>27</v>
      </c>
      <c r="F804" s="111" t="s">
        <v>5396</v>
      </c>
      <c r="G804" s="111" t="s">
        <v>5397</v>
      </c>
      <c r="H804" s="111" t="s">
        <v>5398</v>
      </c>
      <c r="I804" s="111" t="s">
        <v>8812</v>
      </c>
      <c r="J804" s="111" t="s">
        <v>7641</v>
      </c>
      <c r="K804" s="111" t="s">
        <v>7490</v>
      </c>
      <c r="L804" s="111" t="s">
        <v>9820</v>
      </c>
      <c r="M804" s="235" t="str">
        <f t="shared" si="38"/>
        <v>99</v>
      </c>
      <c r="N804" s="235" t="str">
        <f t="shared" si="36"/>
        <v>柳原　拓海 (3)</v>
      </c>
      <c r="O804" s="235" t="str">
        <f t="shared" si="37"/>
        <v>Takumi YANAGIHARA (99)</v>
      </c>
      <c r="P804" s="111"/>
    </row>
    <row r="805" spans="1:16" x14ac:dyDescent="0.15">
      <c r="A805" s="111">
        <v>813</v>
      </c>
      <c r="B805" s="111" t="s">
        <v>2297</v>
      </c>
      <c r="C805" s="111">
        <v>490048</v>
      </c>
      <c r="D805" s="111" t="s">
        <v>131</v>
      </c>
      <c r="E805" s="111">
        <v>24</v>
      </c>
      <c r="F805" s="111" t="s">
        <v>5399</v>
      </c>
      <c r="G805" s="111" t="s">
        <v>5400</v>
      </c>
      <c r="H805" s="111" t="s">
        <v>5401</v>
      </c>
      <c r="I805" s="111" t="s">
        <v>7815</v>
      </c>
      <c r="J805" s="111" t="s">
        <v>7925</v>
      </c>
      <c r="K805" s="111" t="s">
        <v>7490</v>
      </c>
      <c r="L805" s="111" t="s">
        <v>9821</v>
      </c>
      <c r="M805" s="235" t="str">
        <f t="shared" si="38"/>
        <v>98</v>
      </c>
      <c r="N805" s="235" t="str">
        <f t="shared" si="36"/>
        <v>仲村　快太 (3)</v>
      </c>
      <c r="O805" s="235" t="str">
        <f t="shared" si="37"/>
        <v>Kaito NAKAMURA (98)</v>
      </c>
      <c r="P805" s="111"/>
    </row>
    <row r="806" spans="1:16" x14ac:dyDescent="0.15">
      <c r="A806" s="111">
        <v>814</v>
      </c>
      <c r="B806" s="111" t="s">
        <v>2297</v>
      </c>
      <c r="C806" s="111">
        <v>490048</v>
      </c>
      <c r="D806" s="111" t="s">
        <v>131</v>
      </c>
      <c r="E806" s="111">
        <v>26</v>
      </c>
      <c r="F806" s="111" t="s">
        <v>5402</v>
      </c>
      <c r="G806" s="111" t="s">
        <v>5403</v>
      </c>
      <c r="H806" s="111" t="s">
        <v>1919</v>
      </c>
      <c r="I806" s="111" t="s">
        <v>9822</v>
      </c>
      <c r="J806" s="111" t="s">
        <v>9823</v>
      </c>
      <c r="K806" s="111" t="s">
        <v>7490</v>
      </c>
      <c r="L806" s="111" t="s">
        <v>9824</v>
      </c>
      <c r="M806" s="235" t="str">
        <f t="shared" si="38"/>
        <v>99</v>
      </c>
      <c r="N806" s="235" t="str">
        <f t="shared" si="36"/>
        <v>岩井　響平 (3)</v>
      </c>
      <c r="O806" s="235" t="str">
        <f t="shared" si="37"/>
        <v>Kyohei IWAI (99)</v>
      </c>
      <c r="P806" s="111"/>
    </row>
    <row r="807" spans="1:16" x14ac:dyDescent="0.15">
      <c r="A807" s="111">
        <v>815</v>
      </c>
      <c r="B807" s="111" t="s">
        <v>2297</v>
      </c>
      <c r="C807" s="111">
        <v>490048</v>
      </c>
      <c r="D807" s="111" t="s">
        <v>131</v>
      </c>
      <c r="E807" s="111">
        <v>27</v>
      </c>
      <c r="F807" s="111" t="s">
        <v>5404</v>
      </c>
      <c r="G807" s="111" t="s">
        <v>5405</v>
      </c>
      <c r="H807" s="111" t="s">
        <v>2706</v>
      </c>
      <c r="I807" s="111" t="s">
        <v>9825</v>
      </c>
      <c r="J807" s="111" t="s">
        <v>9826</v>
      </c>
      <c r="K807" s="111" t="s">
        <v>7590</v>
      </c>
      <c r="L807" s="111" t="s">
        <v>9827</v>
      </c>
      <c r="M807" s="235" t="str">
        <f t="shared" si="38"/>
        <v>98</v>
      </c>
      <c r="N807" s="235" t="str">
        <f t="shared" si="36"/>
        <v>武波　夏輝 (3)</v>
      </c>
      <c r="O807" s="235" t="str">
        <f t="shared" si="37"/>
        <v>Natsuki TAKENAMI (98)</v>
      </c>
      <c r="P807" s="111"/>
    </row>
    <row r="808" spans="1:16" x14ac:dyDescent="0.15">
      <c r="A808" s="111">
        <v>816</v>
      </c>
      <c r="B808" s="111" t="s">
        <v>2297</v>
      </c>
      <c r="C808" s="111">
        <v>490048</v>
      </c>
      <c r="D808" s="111" t="s">
        <v>131</v>
      </c>
      <c r="E808" s="111">
        <v>27</v>
      </c>
      <c r="F808" s="111" t="s">
        <v>5406</v>
      </c>
      <c r="G808" s="111" t="s">
        <v>5407</v>
      </c>
      <c r="H808" s="111" t="s">
        <v>5408</v>
      </c>
      <c r="I808" s="111" t="s">
        <v>9828</v>
      </c>
      <c r="J808" s="111" t="s">
        <v>9829</v>
      </c>
      <c r="K808" s="111" t="s">
        <v>7490</v>
      </c>
      <c r="L808" s="111" t="s">
        <v>9830</v>
      </c>
      <c r="M808" s="235" t="str">
        <f t="shared" si="38"/>
        <v>99</v>
      </c>
      <c r="N808" s="235" t="str">
        <f t="shared" si="36"/>
        <v>黒川　泰暉 (3)</v>
      </c>
      <c r="O808" s="235" t="str">
        <f t="shared" si="37"/>
        <v>Yasuki KUROKAWA (99)</v>
      </c>
      <c r="P808" s="111"/>
    </row>
    <row r="809" spans="1:16" x14ac:dyDescent="0.15">
      <c r="A809" s="111">
        <v>817</v>
      </c>
      <c r="B809" s="111" t="s">
        <v>2297</v>
      </c>
      <c r="C809" s="111">
        <v>490048</v>
      </c>
      <c r="D809" s="111" t="s">
        <v>131</v>
      </c>
      <c r="E809" s="111">
        <v>29</v>
      </c>
      <c r="F809" s="111" t="s">
        <v>5409</v>
      </c>
      <c r="G809" s="111" t="s">
        <v>5410</v>
      </c>
      <c r="H809" s="111" t="s">
        <v>5411</v>
      </c>
      <c r="I809" s="111" t="s">
        <v>7640</v>
      </c>
      <c r="J809" s="111" t="s">
        <v>7997</v>
      </c>
      <c r="K809" s="111" t="s">
        <v>7490</v>
      </c>
      <c r="L809" s="111" t="s">
        <v>9831</v>
      </c>
      <c r="M809" s="235" t="str">
        <f t="shared" si="38"/>
        <v>00</v>
      </c>
      <c r="N809" s="235" t="str">
        <f t="shared" si="36"/>
        <v>森本　健太 (3)</v>
      </c>
      <c r="O809" s="235" t="str">
        <f t="shared" si="37"/>
        <v>Kenta MORIMOTO (00)</v>
      </c>
      <c r="P809" s="111"/>
    </row>
    <row r="810" spans="1:16" x14ac:dyDescent="0.15">
      <c r="A810" s="111">
        <v>818</v>
      </c>
      <c r="B810" s="111" t="s">
        <v>2297</v>
      </c>
      <c r="C810" s="111">
        <v>490048</v>
      </c>
      <c r="D810" s="111" t="s">
        <v>131</v>
      </c>
      <c r="E810" s="111">
        <v>37</v>
      </c>
      <c r="F810" s="111" t="s">
        <v>5412</v>
      </c>
      <c r="G810" s="111" t="s">
        <v>5413</v>
      </c>
      <c r="H810" s="111" t="s">
        <v>5414</v>
      </c>
      <c r="I810" s="111" t="s">
        <v>9626</v>
      </c>
      <c r="J810" s="111" t="s">
        <v>9832</v>
      </c>
      <c r="K810" s="111" t="s">
        <v>7606</v>
      </c>
      <c r="L810" s="111" t="s">
        <v>9833</v>
      </c>
      <c r="M810" s="235" t="str">
        <f t="shared" si="38"/>
        <v>99</v>
      </c>
      <c r="N810" s="235" t="str">
        <f t="shared" si="36"/>
        <v>藤田　雄大 (3)</v>
      </c>
      <c r="O810" s="235" t="str">
        <f t="shared" si="37"/>
        <v>Yudai FUJITA (99)</v>
      </c>
      <c r="P810" s="111"/>
    </row>
    <row r="811" spans="1:16" x14ac:dyDescent="0.15">
      <c r="A811" s="111">
        <v>819</v>
      </c>
      <c r="B811" s="111" t="s">
        <v>2297</v>
      </c>
      <c r="C811" s="111">
        <v>490048</v>
      </c>
      <c r="D811" s="111" t="s">
        <v>131</v>
      </c>
      <c r="E811" s="111">
        <v>26</v>
      </c>
      <c r="F811" s="111" t="s">
        <v>5415</v>
      </c>
      <c r="G811" s="111" t="s">
        <v>5416</v>
      </c>
      <c r="H811" s="111" t="s">
        <v>5417</v>
      </c>
      <c r="I811" s="111" t="s">
        <v>9834</v>
      </c>
      <c r="J811" s="111" t="s">
        <v>9835</v>
      </c>
      <c r="K811" s="111" t="s">
        <v>7606</v>
      </c>
      <c r="L811" s="111" t="s">
        <v>9836</v>
      </c>
      <c r="M811" s="235" t="str">
        <f t="shared" si="38"/>
        <v>00</v>
      </c>
      <c r="N811" s="235" t="str">
        <f t="shared" si="36"/>
        <v>鈴木　洋太郎 (3)</v>
      </c>
      <c r="O811" s="235" t="str">
        <f t="shared" si="37"/>
        <v>Yotaro SUZUKI (00)</v>
      </c>
      <c r="P811" s="111"/>
    </row>
    <row r="812" spans="1:16" x14ac:dyDescent="0.15">
      <c r="A812" s="111">
        <v>820</v>
      </c>
      <c r="B812" s="111" t="s">
        <v>2297</v>
      </c>
      <c r="C812" s="111">
        <v>490048</v>
      </c>
      <c r="D812" s="111" t="s">
        <v>131</v>
      </c>
      <c r="E812" s="111">
        <v>26</v>
      </c>
      <c r="F812" s="111" t="s">
        <v>5418</v>
      </c>
      <c r="G812" s="111" t="s">
        <v>5419</v>
      </c>
      <c r="H812" s="111" t="s">
        <v>5417</v>
      </c>
      <c r="I812" s="111" t="s">
        <v>9838</v>
      </c>
      <c r="J812" s="111" t="s">
        <v>9839</v>
      </c>
      <c r="K812" s="111" t="s">
        <v>7501</v>
      </c>
      <c r="L812" s="111" t="s">
        <v>9840</v>
      </c>
      <c r="M812" s="235" t="str">
        <f t="shared" si="38"/>
        <v>00</v>
      </c>
      <c r="N812" s="235" t="str">
        <f t="shared" si="36"/>
        <v>吉村　柊太 (3)</v>
      </c>
      <c r="O812" s="235" t="str">
        <f t="shared" si="37"/>
        <v>Shuta YOSHIMURA (00)</v>
      </c>
      <c r="P812" s="111"/>
    </row>
    <row r="813" spans="1:16" x14ac:dyDescent="0.15">
      <c r="A813" s="111">
        <v>821</v>
      </c>
      <c r="B813" s="111" t="s">
        <v>2297</v>
      </c>
      <c r="C813" s="111">
        <v>490048</v>
      </c>
      <c r="D813" s="111" t="s">
        <v>131</v>
      </c>
      <c r="E813" s="111">
        <v>26</v>
      </c>
      <c r="F813" s="111" t="s">
        <v>5420</v>
      </c>
      <c r="G813" s="111" t="s">
        <v>5421</v>
      </c>
      <c r="H813" s="111" t="s">
        <v>5422</v>
      </c>
      <c r="I813" s="111" t="s">
        <v>9841</v>
      </c>
      <c r="J813" s="111" t="s">
        <v>9842</v>
      </c>
      <c r="K813" s="111" t="s">
        <v>7501</v>
      </c>
      <c r="L813" s="111" t="s">
        <v>9843</v>
      </c>
      <c r="M813" s="235" t="str">
        <f t="shared" si="38"/>
        <v>99</v>
      </c>
      <c r="N813" s="235" t="str">
        <f t="shared" si="36"/>
        <v>乙守　倫太朗 (3)</v>
      </c>
      <c r="O813" s="235" t="str">
        <f t="shared" si="37"/>
        <v>Rintaro OTOMORI (99)</v>
      </c>
      <c r="P813" s="111"/>
    </row>
    <row r="814" spans="1:16" x14ac:dyDescent="0.15">
      <c r="A814" s="111">
        <v>822</v>
      </c>
      <c r="B814" s="111" t="s">
        <v>2297</v>
      </c>
      <c r="C814" s="111">
        <v>490048</v>
      </c>
      <c r="D814" s="111" t="s">
        <v>131</v>
      </c>
      <c r="E814" s="111">
        <v>23</v>
      </c>
      <c r="F814" s="111" t="s">
        <v>5423</v>
      </c>
      <c r="G814" s="111" t="s">
        <v>5424</v>
      </c>
      <c r="H814" s="111" t="s">
        <v>5425</v>
      </c>
      <c r="I814" s="111" t="s">
        <v>9844</v>
      </c>
      <c r="J814" s="111" t="s">
        <v>9845</v>
      </c>
      <c r="K814" s="111" t="s">
        <v>7501</v>
      </c>
      <c r="L814" s="111" t="s">
        <v>9846</v>
      </c>
      <c r="M814" s="235" t="str">
        <f t="shared" si="38"/>
        <v>98</v>
      </c>
      <c r="N814" s="235" t="str">
        <f t="shared" si="36"/>
        <v>川　俊太 (3)</v>
      </c>
      <c r="O814" s="235" t="str">
        <f t="shared" si="37"/>
        <v>Shunta KAWA (98)</v>
      </c>
      <c r="P814" s="111"/>
    </row>
    <row r="815" spans="1:16" x14ac:dyDescent="0.15">
      <c r="A815" s="111">
        <v>823</v>
      </c>
      <c r="B815" s="111" t="s">
        <v>2297</v>
      </c>
      <c r="C815" s="111">
        <v>490048</v>
      </c>
      <c r="D815" s="111" t="s">
        <v>131</v>
      </c>
      <c r="E815" s="111">
        <v>27</v>
      </c>
      <c r="F815" s="111" t="s">
        <v>5426</v>
      </c>
      <c r="G815" s="111" t="s">
        <v>5427</v>
      </c>
      <c r="H815" s="111" t="s">
        <v>2447</v>
      </c>
      <c r="I815" s="111" t="s">
        <v>9847</v>
      </c>
      <c r="J815" s="111" t="s">
        <v>9848</v>
      </c>
      <c r="K815" s="111" t="s">
        <v>7501</v>
      </c>
      <c r="L815" s="111" t="s">
        <v>9849</v>
      </c>
      <c r="M815" s="235" t="str">
        <f t="shared" si="38"/>
        <v>99</v>
      </c>
      <c r="N815" s="235" t="str">
        <f t="shared" si="36"/>
        <v>川井　景太 (3)</v>
      </c>
      <c r="O815" s="235" t="str">
        <f t="shared" si="37"/>
        <v>Keita KAWAI (99)</v>
      </c>
      <c r="P815" s="111"/>
    </row>
    <row r="816" spans="1:16" x14ac:dyDescent="0.15">
      <c r="A816" s="111">
        <v>824</v>
      </c>
      <c r="B816" s="111" t="s">
        <v>2297</v>
      </c>
      <c r="C816" s="111">
        <v>490048</v>
      </c>
      <c r="D816" s="111" t="s">
        <v>131</v>
      </c>
      <c r="E816" s="111">
        <v>23</v>
      </c>
      <c r="F816" s="111" t="s">
        <v>5428</v>
      </c>
      <c r="G816" s="111" t="s">
        <v>5429</v>
      </c>
      <c r="H816" s="111" t="s">
        <v>5430</v>
      </c>
      <c r="I816" s="111" t="s">
        <v>9050</v>
      </c>
      <c r="J816" s="111" t="s">
        <v>9850</v>
      </c>
      <c r="K816" s="111" t="s">
        <v>7501</v>
      </c>
      <c r="L816" s="111" t="s">
        <v>9851</v>
      </c>
      <c r="M816" s="235" t="str">
        <f t="shared" si="38"/>
        <v>98</v>
      </c>
      <c r="N816" s="235" t="str">
        <f t="shared" si="36"/>
        <v>酒井　良佑 (3)</v>
      </c>
      <c r="O816" s="235" t="str">
        <f t="shared" si="37"/>
        <v>Ryosuke SAKAI (98)</v>
      </c>
      <c r="P816" s="111"/>
    </row>
    <row r="817" spans="1:16" x14ac:dyDescent="0.15">
      <c r="A817" s="111">
        <v>825</v>
      </c>
      <c r="B817" s="111" t="s">
        <v>2297</v>
      </c>
      <c r="C817" s="111">
        <v>490048</v>
      </c>
      <c r="D817" s="111" t="s">
        <v>131</v>
      </c>
      <c r="E817" s="111">
        <v>22</v>
      </c>
      <c r="F817" s="111" t="s">
        <v>5431</v>
      </c>
      <c r="G817" s="111" t="s">
        <v>5432</v>
      </c>
      <c r="H817" s="111" t="s">
        <v>5433</v>
      </c>
      <c r="I817" s="111" t="s">
        <v>9852</v>
      </c>
      <c r="J817" s="111" t="s">
        <v>9853</v>
      </c>
      <c r="K817" s="111" t="s">
        <v>7501</v>
      </c>
      <c r="L817" s="111" t="s">
        <v>9854</v>
      </c>
      <c r="M817" s="235" t="str">
        <f t="shared" si="38"/>
        <v>99</v>
      </c>
      <c r="N817" s="235" t="str">
        <f t="shared" si="36"/>
        <v>清水　厚佑 (3)</v>
      </c>
      <c r="O817" s="235" t="str">
        <f t="shared" si="37"/>
        <v>Kosuke SIMIZU (99)</v>
      </c>
      <c r="P817" s="111"/>
    </row>
    <row r="818" spans="1:16" x14ac:dyDescent="0.15">
      <c r="A818" s="111">
        <v>826</v>
      </c>
      <c r="B818" s="111" t="s">
        <v>2297</v>
      </c>
      <c r="C818" s="111">
        <v>490048</v>
      </c>
      <c r="D818" s="111" t="s">
        <v>131</v>
      </c>
      <c r="E818" s="111">
        <v>27</v>
      </c>
      <c r="F818" s="111" t="s">
        <v>5434</v>
      </c>
      <c r="G818" s="111" t="s">
        <v>5435</v>
      </c>
      <c r="H818" s="111" t="s">
        <v>2427</v>
      </c>
      <c r="I818" s="111" t="s">
        <v>9855</v>
      </c>
      <c r="J818" s="111" t="s">
        <v>9856</v>
      </c>
      <c r="K818" s="111" t="s">
        <v>7501</v>
      </c>
      <c r="L818" s="111" t="s">
        <v>9857</v>
      </c>
      <c r="M818" s="235" t="str">
        <f t="shared" si="38"/>
        <v>99</v>
      </c>
      <c r="N818" s="235" t="str">
        <f t="shared" si="36"/>
        <v>田中　大智 (3)</v>
      </c>
      <c r="O818" s="235" t="str">
        <f t="shared" si="37"/>
        <v>Taichi TANAKA (99)</v>
      </c>
      <c r="P818" s="111"/>
    </row>
    <row r="819" spans="1:16" x14ac:dyDescent="0.15">
      <c r="A819" s="111">
        <v>827</v>
      </c>
      <c r="B819" s="111" t="s">
        <v>2297</v>
      </c>
      <c r="C819" s="111">
        <v>490048</v>
      </c>
      <c r="D819" s="111" t="s">
        <v>131</v>
      </c>
      <c r="E819" s="111">
        <v>26</v>
      </c>
      <c r="F819" s="111" t="s">
        <v>5436</v>
      </c>
      <c r="G819" s="111" t="s">
        <v>5437</v>
      </c>
      <c r="H819" s="111" t="s">
        <v>5414</v>
      </c>
      <c r="I819" s="111" t="s">
        <v>9858</v>
      </c>
      <c r="J819" s="111" t="s">
        <v>9859</v>
      </c>
      <c r="K819" s="111" t="s">
        <v>7606</v>
      </c>
      <c r="L819" s="111" t="s">
        <v>9860</v>
      </c>
      <c r="M819" s="235" t="str">
        <f t="shared" si="38"/>
        <v>99</v>
      </c>
      <c r="N819" s="235" t="str">
        <f t="shared" si="36"/>
        <v>鶴見　薫樹 (3)</v>
      </c>
      <c r="O819" s="235" t="str">
        <f t="shared" si="37"/>
        <v>Masaki TSURUMI (99)</v>
      </c>
      <c r="P819" s="111"/>
    </row>
    <row r="820" spans="1:16" x14ac:dyDescent="0.15">
      <c r="A820" s="111">
        <v>828</v>
      </c>
      <c r="B820" s="111" t="s">
        <v>2297</v>
      </c>
      <c r="C820" s="111">
        <v>490048</v>
      </c>
      <c r="D820" s="111" t="s">
        <v>131</v>
      </c>
      <c r="E820" s="111">
        <v>26</v>
      </c>
      <c r="F820" s="111" t="s">
        <v>5438</v>
      </c>
      <c r="G820" s="111" t="s">
        <v>5439</v>
      </c>
      <c r="H820" s="111" t="s">
        <v>5440</v>
      </c>
      <c r="I820" s="111" t="s">
        <v>9861</v>
      </c>
      <c r="J820" s="111" t="s">
        <v>9862</v>
      </c>
      <c r="K820" s="111" t="s">
        <v>7606</v>
      </c>
      <c r="L820" s="111" t="s">
        <v>9863</v>
      </c>
      <c r="M820" s="235" t="str">
        <f t="shared" si="38"/>
        <v>98</v>
      </c>
      <c r="N820" s="235" t="str">
        <f t="shared" si="36"/>
        <v>鄭　晟晧 (3)</v>
      </c>
      <c r="O820" s="235" t="str">
        <f t="shared" si="37"/>
        <v>Seiko TEI (98)</v>
      </c>
      <c r="P820" s="111"/>
    </row>
    <row r="821" spans="1:16" x14ac:dyDescent="0.15">
      <c r="A821" s="111">
        <v>829</v>
      </c>
      <c r="B821" s="111" t="s">
        <v>2297</v>
      </c>
      <c r="C821" s="111">
        <v>490048</v>
      </c>
      <c r="D821" s="111" t="s">
        <v>131</v>
      </c>
      <c r="E821" s="111">
        <v>27</v>
      </c>
      <c r="F821" s="111" t="s">
        <v>5441</v>
      </c>
      <c r="G821" s="111" t="s">
        <v>5442</v>
      </c>
      <c r="H821" s="111" t="s">
        <v>5443</v>
      </c>
      <c r="I821" s="111" t="s">
        <v>8642</v>
      </c>
      <c r="J821" s="111" t="s">
        <v>9864</v>
      </c>
      <c r="K821" s="111" t="s">
        <v>7606</v>
      </c>
      <c r="L821" s="111" t="s">
        <v>9865</v>
      </c>
      <c r="M821" s="235" t="str">
        <f t="shared" si="38"/>
        <v>00</v>
      </c>
      <c r="N821" s="235" t="str">
        <f t="shared" si="36"/>
        <v>永田　智季 (3)</v>
      </c>
      <c r="O821" s="235" t="str">
        <f t="shared" si="37"/>
        <v>Tomoki NAGATA (00)</v>
      </c>
      <c r="P821" s="111"/>
    </row>
    <row r="822" spans="1:16" x14ac:dyDescent="0.15">
      <c r="A822" s="111">
        <v>830</v>
      </c>
      <c r="B822" s="111" t="s">
        <v>2297</v>
      </c>
      <c r="C822" s="111">
        <v>490048</v>
      </c>
      <c r="D822" s="111" t="s">
        <v>131</v>
      </c>
      <c r="E822" s="111">
        <v>27</v>
      </c>
      <c r="F822" s="111" t="s">
        <v>5444</v>
      </c>
      <c r="G822" s="111" t="s">
        <v>5445</v>
      </c>
      <c r="H822" s="111" t="s">
        <v>4811</v>
      </c>
      <c r="I822" s="111" t="s">
        <v>9866</v>
      </c>
      <c r="J822" s="111" t="s">
        <v>9867</v>
      </c>
      <c r="K822" s="111" t="s">
        <v>7516</v>
      </c>
      <c r="L822" s="111" t="s">
        <v>9868</v>
      </c>
      <c r="M822" s="235" t="str">
        <f t="shared" si="38"/>
        <v>00</v>
      </c>
      <c r="N822" s="235" t="str">
        <f t="shared" si="36"/>
        <v>野田　真志 (3)</v>
      </c>
      <c r="O822" s="235" t="str">
        <f t="shared" si="37"/>
        <v>Shinji NODA (00)</v>
      </c>
      <c r="P822" s="111"/>
    </row>
    <row r="823" spans="1:16" x14ac:dyDescent="0.15">
      <c r="A823" s="111">
        <v>831</v>
      </c>
      <c r="B823" s="111" t="s">
        <v>2297</v>
      </c>
      <c r="C823" s="111">
        <v>490048</v>
      </c>
      <c r="D823" s="111" t="s">
        <v>131</v>
      </c>
      <c r="E823" s="111">
        <v>34</v>
      </c>
      <c r="F823" s="111" t="s">
        <v>5446</v>
      </c>
      <c r="G823" s="111" t="s">
        <v>5447</v>
      </c>
      <c r="H823" s="111" t="s">
        <v>1664</v>
      </c>
      <c r="I823" s="111" t="s">
        <v>9869</v>
      </c>
      <c r="J823" s="111" t="s">
        <v>9870</v>
      </c>
      <c r="K823" s="111" t="s">
        <v>7516</v>
      </c>
      <c r="L823" s="111" t="s">
        <v>9871</v>
      </c>
      <c r="M823" s="235" t="str">
        <f t="shared" si="38"/>
        <v>98</v>
      </c>
      <c r="N823" s="235" t="str">
        <f t="shared" si="36"/>
        <v>平岡　拓 (3)</v>
      </c>
      <c r="O823" s="235" t="str">
        <f t="shared" si="37"/>
        <v>Taku HIRAOKA (98)</v>
      </c>
      <c r="P823" s="111"/>
    </row>
    <row r="824" spans="1:16" x14ac:dyDescent="0.15">
      <c r="A824" s="111">
        <v>832</v>
      </c>
      <c r="B824" s="111" t="s">
        <v>2297</v>
      </c>
      <c r="C824" s="111">
        <v>490048</v>
      </c>
      <c r="D824" s="111" t="s">
        <v>131</v>
      </c>
      <c r="E824" s="111">
        <v>23</v>
      </c>
      <c r="F824" s="111" t="s">
        <v>5448</v>
      </c>
      <c r="G824" s="111" t="s">
        <v>5449</v>
      </c>
      <c r="H824" s="111" t="s">
        <v>5450</v>
      </c>
      <c r="I824" s="111" t="s">
        <v>9872</v>
      </c>
      <c r="J824" s="111" t="s">
        <v>8026</v>
      </c>
      <c r="K824" s="111" t="s">
        <v>7516</v>
      </c>
      <c r="L824" s="111" t="s">
        <v>9873</v>
      </c>
      <c r="M824" s="235" t="str">
        <f t="shared" si="38"/>
        <v>99</v>
      </c>
      <c r="N824" s="235" t="str">
        <f t="shared" si="36"/>
        <v>前田　朝陽 (3)</v>
      </c>
      <c r="O824" s="235" t="str">
        <f t="shared" si="37"/>
        <v>Asahi MAEDA (99)</v>
      </c>
      <c r="P824" s="111"/>
    </row>
    <row r="825" spans="1:16" x14ac:dyDescent="0.15">
      <c r="A825" s="111">
        <v>833</v>
      </c>
      <c r="B825" s="111" t="s">
        <v>2297</v>
      </c>
      <c r="C825" s="111">
        <v>490048</v>
      </c>
      <c r="D825" s="111" t="s">
        <v>131</v>
      </c>
      <c r="E825" s="111">
        <v>16</v>
      </c>
      <c r="F825" s="111" t="s">
        <v>5451</v>
      </c>
      <c r="G825" s="111" t="s">
        <v>5452</v>
      </c>
      <c r="H825" s="111" t="s">
        <v>5453</v>
      </c>
      <c r="I825" s="111" t="s">
        <v>9874</v>
      </c>
      <c r="J825" s="111" t="s">
        <v>9875</v>
      </c>
      <c r="K825" s="111" t="s">
        <v>7516</v>
      </c>
      <c r="L825" s="111" t="s">
        <v>9876</v>
      </c>
      <c r="M825" s="235" t="str">
        <f t="shared" si="38"/>
        <v>98</v>
      </c>
      <c r="N825" s="235" t="str">
        <f t="shared" si="36"/>
        <v>村田　憧哉 (3)</v>
      </c>
      <c r="O825" s="235" t="str">
        <f t="shared" si="37"/>
        <v>Toya MURATA (98)</v>
      </c>
      <c r="P825" s="111"/>
    </row>
    <row r="826" spans="1:16" x14ac:dyDescent="0.15">
      <c r="A826" s="111">
        <v>834</v>
      </c>
      <c r="B826" s="111" t="s">
        <v>2297</v>
      </c>
      <c r="C826" s="111">
        <v>490048</v>
      </c>
      <c r="D826" s="111" t="s">
        <v>131</v>
      </c>
      <c r="E826" s="111">
        <v>26</v>
      </c>
      <c r="F826" s="111" t="s">
        <v>5454</v>
      </c>
      <c r="G826" s="111" t="s">
        <v>5455</v>
      </c>
      <c r="H826" s="111" t="s">
        <v>5456</v>
      </c>
      <c r="I826" s="111" t="s">
        <v>9877</v>
      </c>
      <c r="J826" s="111" t="s">
        <v>9878</v>
      </c>
      <c r="K826" s="111" t="s">
        <v>7516</v>
      </c>
      <c r="L826" s="111" t="s">
        <v>9879</v>
      </c>
      <c r="M826" s="235" t="str">
        <f t="shared" si="38"/>
        <v>99</v>
      </c>
      <c r="N826" s="235" t="str">
        <f t="shared" si="36"/>
        <v>山野　陽集 (3)</v>
      </c>
      <c r="O826" s="235" t="str">
        <f t="shared" si="37"/>
        <v>Yoshu YAMANO (99)</v>
      </c>
      <c r="P826" s="111"/>
    </row>
    <row r="827" spans="1:16" x14ac:dyDescent="0.15">
      <c r="A827" s="111">
        <v>835</v>
      </c>
      <c r="B827" s="111" t="s">
        <v>2297</v>
      </c>
      <c r="C827" s="111">
        <v>490048</v>
      </c>
      <c r="D827" s="111" t="s">
        <v>131</v>
      </c>
      <c r="E827" s="111">
        <v>27</v>
      </c>
      <c r="F827" s="111" t="s">
        <v>5457</v>
      </c>
      <c r="G827" s="111" t="s">
        <v>5458</v>
      </c>
      <c r="H827" s="111" t="s">
        <v>3228</v>
      </c>
      <c r="I827" s="111" t="s">
        <v>9880</v>
      </c>
      <c r="J827" s="111" t="s">
        <v>8459</v>
      </c>
      <c r="K827" s="111" t="s">
        <v>7516</v>
      </c>
      <c r="L827" s="111" t="s">
        <v>9881</v>
      </c>
      <c r="M827" s="235" t="str">
        <f t="shared" si="38"/>
        <v>99</v>
      </c>
      <c r="N827" s="235" t="str">
        <f t="shared" si="36"/>
        <v>湯谷　樹生 (3)</v>
      </c>
      <c r="O827" s="235" t="str">
        <f t="shared" si="37"/>
        <v>Tatsuki YUTANI (99)</v>
      </c>
      <c r="P827" s="111"/>
    </row>
    <row r="828" spans="1:16" x14ac:dyDescent="0.15">
      <c r="A828" s="111">
        <v>836</v>
      </c>
      <c r="B828" s="111" t="s">
        <v>2297</v>
      </c>
      <c r="C828" s="111">
        <v>490048</v>
      </c>
      <c r="D828" s="111" t="s">
        <v>131</v>
      </c>
      <c r="E828" s="111">
        <v>27</v>
      </c>
      <c r="F828" s="111" t="s">
        <v>5459</v>
      </c>
      <c r="G828" s="111" t="s">
        <v>5460</v>
      </c>
      <c r="H828" s="111" t="s">
        <v>3220</v>
      </c>
      <c r="I828" s="111" t="s">
        <v>9882</v>
      </c>
      <c r="J828" s="111" t="s">
        <v>9509</v>
      </c>
      <c r="K828" s="111" t="s">
        <v>7501</v>
      </c>
      <c r="L828" s="111" t="s">
        <v>9883</v>
      </c>
      <c r="M828" s="235" t="str">
        <f t="shared" si="38"/>
        <v>99</v>
      </c>
      <c r="N828" s="235" t="str">
        <f t="shared" si="36"/>
        <v>松原　耕平 (3)</v>
      </c>
      <c r="O828" s="235" t="str">
        <f t="shared" si="37"/>
        <v>Kohei MATSUBARA (99)</v>
      </c>
      <c r="P828" s="111"/>
    </row>
    <row r="829" spans="1:16" x14ac:dyDescent="0.15">
      <c r="A829" s="111">
        <v>837</v>
      </c>
      <c r="B829" s="111" t="s">
        <v>2297</v>
      </c>
      <c r="C829" s="111">
        <v>490048</v>
      </c>
      <c r="D829" s="111" t="s">
        <v>139</v>
      </c>
      <c r="E829" s="111">
        <v>43</v>
      </c>
      <c r="F829" s="111" t="s">
        <v>5461</v>
      </c>
      <c r="G829" s="111" t="s">
        <v>875</v>
      </c>
      <c r="H829" s="111" t="s">
        <v>3587</v>
      </c>
      <c r="I829" s="111" t="s">
        <v>9855</v>
      </c>
      <c r="J829" s="111" t="s">
        <v>8370</v>
      </c>
      <c r="K829" s="111" t="s">
        <v>7501</v>
      </c>
      <c r="L829" s="111" t="s">
        <v>9884</v>
      </c>
      <c r="M829" s="235" t="str">
        <f t="shared" si="38"/>
        <v>00</v>
      </c>
      <c r="N829" s="235" t="str">
        <f t="shared" si="36"/>
        <v>田中　宏樹 (2)</v>
      </c>
      <c r="O829" s="235" t="str">
        <f t="shared" si="37"/>
        <v>Hiroki TANAKA (00)</v>
      </c>
      <c r="P829" s="111"/>
    </row>
    <row r="830" spans="1:16" x14ac:dyDescent="0.15">
      <c r="A830" s="111">
        <v>838</v>
      </c>
      <c r="B830" s="111" t="s">
        <v>2297</v>
      </c>
      <c r="C830" s="111">
        <v>490048</v>
      </c>
      <c r="D830" s="111" t="s">
        <v>139</v>
      </c>
      <c r="E830" s="111">
        <v>29</v>
      </c>
      <c r="F830" s="111" t="s">
        <v>5462</v>
      </c>
      <c r="G830" s="111" t="s">
        <v>5463</v>
      </c>
      <c r="H830" s="111" t="s">
        <v>1867</v>
      </c>
      <c r="I830" s="111" t="s">
        <v>9885</v>
      </c>
      <c r="J830" s="111" t="s">
        <v>9886</v>
      </c>
      <c r="K830" s="111" t="s">
        <v>7501</v>
      </c>
      <c r="L830" s="111" t="s">
        <v>9887</v>
      </c>
      <c r="M830" s="235" t="str">
        <f t="shared" si="38"/>
        <v>99</v>
      </c>
      <c r="N830" s="235" t="str">
        <f t="shared" si="36"/>
        <v>室　和希 (2)</v>
      </c>
      <c r="O830" s="235" t="str">
        <f t="shared" si="37"/>
        <v>Kazuki MURO (99)</v>
      </c>
      <c r="P830" s="111"/>
    </row>
    <row r="831" spans="1:16" x14ac:dyDescent="0.15">
      <c r="A831" s="111">
        <v>839</v>
      </c>
      <c r="B831" s="111" t="s">
        <v>2297</v>
      </c>
      <c r="C831" s="111">
        <v>490048</v>
      </c>
      <c r="D831" s="111" t="s">
        <v>139</v>
      </c>
      <c r="E831" s="111">
        <v>38</v>
      </c>
      <c r="F831" s="111" t="s">
        <v>5464</v>
      </c>
      <c r="G831" s="111" t="s">
        <v>5465</v>
      </c>
      <c r="H831" s="111" t="s">
        <v>5466</v>
      </c>
      <c r="I831" s="111" t="s">
        <v>9888</v>
      </c>
      <c r="J831" s="111" t="s">
        <v>9889</v>
      </c>
      <c r="K831" s="111" t="s">
        <v>7501</v>
      </c>
      <c r="L831" s="111" t="s">
        <v>9890</v>
      </c>
      <c r="M831" s="235" t="str">
        <f t="shared" si="38"/>
        <v>00</v>
      </c>
      <c r="N831" s="235" t="str">
        <f t="shared" si="36"/>
        <v>眞鍋　聡志 (2)</v>
      </c>
      <c r="O831" s="235" t="str">
        <f t="shared" si="37"/>
        <v>Satoshi MANABE (00)</v>
      </c>
      <c r="P831" s="111"/>
    </row>
    <row r="832" spans="1:16" x14ac:dyDescent="0.15">
      <c r="A832" s="111">
        <v>840</v>
      </c>
      <c r="B832" s="111" t="s">
        <v>2297</v>
      </c>
      <c r="C832" s="111">
        <v>490048</v>
      </c>
      <c r="D832" s="111" t="s">
        <v>139</v>
      </c>
      <c r="E832" s="111">
        <v>26</v>
      </c>
      <c r="F832" s="111" t="s">
        <v>5467</v>
      </c>
      <c r="G832" s="111" t="s">
        <v>5468</v>
      </c>
      <c r="H832" s="111" t="s">
        <v>5469</v>
      </c>
      <c r="I832" s="111" t="s">
        <v>9609</v>
      </c>
      <c r="J832" s="111" t="s">
        <v>9891</v>
      </c>
      <c r="K832" s="111" t="s">
        <v>7490</v>
      </c>
      <c r="L832" s="111" t="s">
        <v>9892</v>
      </c>
      <c r="M832" s="235" t="str">
        <f t="shared" si="38"/>
        <v>00</v>
      </c>
      <c r="N832" s="235" t="str">
        <f t="shared" si="36"/>
        <v>坂本　璃月 (2)</v>
      </c>
      <c r="O832" s="235" t="str">
        <f t="shared" si="37"/>
        <v>Ritsuki SAKAMOTO (00)</v>
      </c>
      <c r="P832" s="111"/>
    </row>
    <row r="833" spans="1:16" x14ac:dyDescent="0.15">
      <c r="A833" s="111">
        <v>841</v>
      </c>
      <c r="B833" s="111" t="s">
        <v>2297</v>
      </c>
      <c r="C833" s="111">
        <v>490048</v>
      </c>
      <c r="D833" s="111" t="s">
        <v>139</v>
      </c>
      <c r="E833" s="111">
        <v>38</v>
      </c>
      <c r="F833" s="111" t="s">
        <v>5470</v>
      </c>
      <c r="G833" s="111" t="s">
        <v>5471</v>
      </c>
      <c r="H833" s="111" t="s">
        <v>2388</v>
      </c>
      <c r="I833" s="111" t="s">
        <v>7815</v>
      </c>
      <c r="J833" s="111" t="s">
        <v>9893</v>
      </c>
      <c r="K833" s="111" t="s">
        <v>7490</v>
      </c>
      <c r="L833" s="111" t="s">
        <v>9894</v>
      </c>
      <c r="M833" s="235" t="str">
        <f t="shared" si="38"/>
        <v>00</v>
      </c>
      <c r="N833" s="235" t="str">
        <f t="shared" si="36"/>
        <v>中村　鮎夢 (2)</v>
      </c>
      <c r="O833" s="235" t="str">
        <f t="shared" si="37"/>
        <v>Ayumu NAKAMURA (00)</v>
      </c>
      <c r="P833" s="111"/>
    </row>
    <row r="834" spans="1:16" x14ac:dyDescent="0.15">
      <c r="A834" s="111">
        <v>842</v>
      </c>
      <c r="B834" s="111" t="s">
        <v>2297</v>
      </c>
      <c r="C834" s="111">
        <v>490048</v>
      </c>
      <c r="D834" s="111" t="s">
        <v>139</v>
      </c>
      <c r="E834" s="111">
        <v>14</v>
      </c>
      <c r="F834" s="111" t="s">
        <v>5472</v>
      </c>
      <c r="G834" s="111" t="s">
        <v>5473</v>
      </c>
      <c r="H834" s="111" t="s">
        <v>2037</v>
      </c>
      <c r="I834" s="111" t="s">
        <v>8017</v>
      </c>
      <c r="J834" s="111" t="s">
        <v>9720</v>
      </c>
      <c r="K834" s="111" t="s">
        <v>7490</v>
      </c>
      <c r="L834" s="111" t="s">
        <v>9895</v>
      </c>
      <c r="M834" s="235" t="str">
        <f t="shared" si="38"/>
        <v>00</v>
      </c>
      <c r="N834" s="235" t="str">
        <f t="shared" si="36"/>
        <v>山田　大智 (2)</v>
      </c>
      <c r="O834" s="235" t="str">
        <f t="shared" si="37"/>
        <v>Daichi YAMADA (00)</v>
      </c>
      <c r="P834" s="111"/>
    </row>
    <row r="835" spans="1:16" x14ac:dyDescent="0.15">
      <c r="A835" s="111">
        <v>843</v>
      </c>
      <c r="B835" s="111" t="s">
        <v>2297</v>
      </c>
      <c r="C835" s="111">
        <v>490048</v>
      </c>
      <c r="D835" s="111" t="s">
        <v>139</v>
      </c>
      <c r="E835" s="111">
        <v>26</v>
      </c>
      <c r="F835" s="111" t="s">
        <v>5474</v>
      </c>
      <c r="G835" s="111" t="s">
        <v>5475</v>
      </c>
      <c r="H835" s="111" t="s">
        <v>3483</v>
      </c>
      <c r="I835" s="111" t="s">
        <v>9896</v>
      </c>
      <c r="J835" s="111" t="s">
        <v>9897</v>
      </c>
      <c r="K835" s="111" t="s">
        <v>7490</v>
      </c>
      <c r="L835" s="111" t="s">
        <v>9898</v>
      </c>
      <c r="M835" s="235" t="str">
        <f t="shared" si="38"/>
        <v>99</v>
      </c>
      <c r="N835" s="235" t="str">
        <f t="shared" ref="N835:N898" si="39">F835&amp;" ("&amp;D835&amp;")"</f>
        <v>池田　尚平 (2)</v>
      </c>
      <c r="O835" s="235" t="str">
        <f t="shared" ref="O835:O898" si="40">J835&amp;" "&amp;I835&amp;" ("&amp;M835&amp;")"</f>
        <v>Shohei IKEDA (99)</v>
      </c>
      <c r="P835" s="111"/>
    </row>
    <row r="836" spans="1:16" x14ac:dyDescent="0.15">
      <c r="A836" s="111">
        <v>844</v>
      </c>
      <c r="B836" s="111" t="s">
        <v>2297</v>
      </c>
      <c r="C836" s="111">
        <v>490048</v>
      </c>
      <c r="D836" s="111" t="s">
        <v>139</v>
      </c>
      <c r="E836" s="111">
        <v>28</v>
      </c>
      <c r="F836" s="111" t="s">
        <v>5476</v>
      </c>
      <c r="G836" s="111" t="s">
        <v>5477</v>
      </c>
      <c r="H836" s="111" t="s">
        <v>3672</v>
      </c>
      <c r="I836" s="111" t="s">
        <v>9046</v>
      </c>
      <c r="J836" s="111" t="s">
        <v>9899</v>
      </c>
      <c r="K836" s="111" t="s">
        <v>7501</v>
      </c>
      <c r="L836" s="111" t="s">
        <v>9900</v>
      </c>
      <c r="M836" s="235" t="str">
        <f t="shared" ref="M836:M899" si="41">LEFT(H836,2)</f>
        <v>00</v>
      </c>
      <c r="N836" s="235" t="str">
        <f t="shared" si="39"/>
        <v>松岡　健 (2)</v>
      </c>
      <c r="O836" s="235" t="str">
        <f t="shared" si="40"/>
        <v>Tsuyoshi MATSUOKA (00)</v>
      </c>
      <c r="P836" s="111"/>
    </row>
    <row r="837" spans="1:16" x14ac:dyDescent="0.15">
      <c r="A837" s="111">
        <v>845</v>
      </c>
      <c r="B837" s="111" t="s">
        <v>2297</v>
      </c>
      <c r="C837" s="111">
        <v>490048</v>
      </c>
      <c r="D837" s="111" t="s">
        <v>139</v>
      </c>
      <c r="E837" s="111">
        <v>37</v>
      </c>
      <c r="F837" s="111" t="s">
        <v>5478</v>
      </c>
      <c r="G837" s="111" t="s">
        <v>5479</v>
      </c>
      <c r="H837" s="111" t="s">
        <v>5480</v>
      </c>
      <c r="I837" s="111" t="s">
        <v>9901</v>
      </c>
      <c r="J837" s="111" t="s">
        <v>9902</v>
      </c>
      <c r="K837" s="111" t="s">
        <v>7501</v>
      </c>
      <c r="L837" s="111" t="s">
        <v>9903</v>
      </c>
      <c r="M837" s="235" t="str">
        <f t="shared" si="41"/>
        <v>00</v>
      </c>
      <c r="N837" s="235" t="str">
        <f t="shared" si="39"/>
        <v>山口　佐助 (2)</v>
      </c>
      <c r="O837" s="235" t="str">
        <f t="shared" si="40"/>
        <v>Sasuke YAMAGUCHI (00)</v>
      </c>
      <c r="P837" s="111"/>
    </row>
    <row r="838" spans="1:16" x14ac:dyDescent="0.15">
      <c r="A838" s="111">
        <v>846</v>
      </c>
      <c r="B838" s="111" t="s">
        <v>2297</v>
      </c>
      <c r="C838" s="111">
        <v>490048</v>
      </c>
      <c r="D838" s="111" t="s">
        <v>139</v>
      </c>
      <c r="E838" s="111">
        <v>26</v>
      </c>
      <c r="F838" s="111" t="s">
        <v>5481</v>
      </c>
      <c r="G838" s="111" t="s">
        <v>5482</v>
      </c>
      <c r="H838" s="111" t="s">
        <v>4896</v>
      </c>
      <c r="I838" s="111" t="s">
        <v>9904</v>
      </c>
      <c r="J838" s="111" t="s">
        <v>8703</v>
      </c>
      <c r="K838" s="111" t="s">
        <v>7501</v>
      </c>
      <c r="L838" s="111" t="s">
        <v>9905</v>
      </c>
      <c r="M838" s="235" t="str">
        <f t="shared" si="41"/>
        <v>01</v>
      </c>
      <c r="N838" s="235" t="str">
        <f t="shared" si="39"/>
        <v>佐藤　巧実 (2)</v>
      </c>
      <c r="O838" s="235" t="str">
        <f t="shared" si="40"/>
        <v>Takuma SATO (01)</v>
      </c>
      <c r="P838" s="111"/>
    </row>
    <row r="839" spans="1:16" x14ac:dyDescent="0.15">
      <c r="A839" s="111">
        <v>847</v>
      </c>
      <c r="B839" s="111" t="s">
        <v>2297</v>
      </c>
      <c r="C839" s="111">
        <v>490048</v>
      </c>
      <c r="D839" s="111" t="s">
        <v>139</v>
      </c>
      <c r="E839" s="111">
        <v>26</v>
      </c>
      <c r="F839" s="111" t="s">
        <v>5483</v>
      </c>
      <c r="G839" s="111" t="s">
        <v>5484</v>
      </c>
      <c r="H839" s="111" t="s">
        <v>3573</v>
      </c>
      <c r="I839" s="111" t="s">
        <v>8154</v>
      </c>
      <c r="J839" s="111" t="s">
        <v>9907</v>
      </c>
      <c r="K839" s="111" t="s">
        <v>7501</v>
      </c>
      <c r="L839" s="111" t="s">
        <v>9908</v>
      </c>
      <c r="M839" s="235" t="str">
        <f t="shared" si="41"/>
        <v>00</v>
      </c>
      <c r="N839" s="235" t="str">
        <f t="shared" si="39"/>
        <v>高橋　惇寿 (2)</v>
      </c>
      <c r="O839" s="235" t="str">
        <f t="shared" si="40"/>
        <v>Atsutoshi TAKAHASHI (00)</v>
      </c>
      <c r="P839" s="111"/>
    </row>
    <row r="840" spans="1:16" x14ac:dyDescent="0.15">
      <c r="A840" s="111">
        <v>848</v>
      </c>
      <c r="B840" s="111" t="s">
        <v>2297</v>
      </c>
      <c r="C840" s="111">
        <v>490048</v>
      </c>
      <c r="D840" s="111" t="s">
        <v>139</v>
      </c>
      <c r="E840" s="111">
        <v>26</v>
      </c>
      <c r="F840" s="111" t="s">
        <v>5485</v>
      </c>
      <c r="G840" s="111" t="s">
        <v>5486</v>
      </c>
      <c r="H840" s="111" t="s">
        <v>5440</v>
      </c>
      <c r="I840" s="111" t="s">
        <v>8154</v>
      </c>
      <c r="J840" s="111" t="s">
        <v>9909</v>
      </c>
      <c r="K840" s="111" t="s">
        <v>7501</v>
      </c>
      <c r="L840" s="111" t="s">
        <v>9910</v>
      </c>
      <c r="M840" s="235" t="str">
        <f t="shared" si="41"/>
        <v>98</v>
      </c>
      <c r="N840" s="235" t="str">
        <f t="shared" si="39"/>
        <v>髙橋　侃凱 (2)</v>
      </c>
      <c r="O840" s="235" t="str">
        <f t="shared" si="40"/>
        <v>Yasutoki TAKAHASHI (98)</v>
      </c>
      <c r="P840" s="111"/>
    </row>
    <row r="841" spans="1:16" x14ac:dyDescent="0.15">
      <c r="A841" s="111">
        <v>849</v>
      </c>
      <c r="B841" s="111" t="s">
        <v>2297</v>
      </c>
      <c r="C841" s="111">
        <v>490048</v>
      </c>
      <c r="D841" s="111" t="s">
        <v>139</v>
      </c>
      <c r="E841" s="111">
        <v>18</v>
      </c>
      <c r="F841" s="111" t="s">
        <v>5487</v>
      </c>
      <c r="G841" s="111" t="s">
        <v>5488</v>
      </c>
      <c r="H841" s="111" t="s">
        <v>4414</v>
      </c>
      <c r="I841" s="111" t="s">
        <v>8951</v>
      </c>
      <c r="J841" s="111" t="s">
        <v>9911</v>
      </c>
      <c r="K841" s="111" t="s">
        <v>7501</v>
      </c>
      <c r="L841" s="111" t="s">
        <v>9912</v>
      </c>
      <c r="M841" s="235" t="str">
        <f t="shared" si="41"/>
        <v>99</v>
      </c>
      <c r="N841" s="235" t="str">
        <f t="shared" si="39"/>
        <v>吉田　悠樹 (2)</v>
      </c>
      <c r="O841" s="235" t="str">
        <f t="shared" si="40"/>
        <v>Yuki YOSHIDA (99)</v>
      </c>
      <c r="P841" s="111"/>
    </row>
    <row r="842" spans="1:16" x14ac:dyDescent="0.15">
      <c r="A842" s="111">
        <v>850</v>
      </c>
      <c r="B842" s="111" t="s">
        <v>2297</v>
      </c>
      <c r="C842" s="111">
        <v>490048</v>
      </c>
      <c r="D842" s="111" t="s">
        <v>139</v>
      </c>
      <c r="E842" s="111">
        <v>26</v>
      </c>
      <c r="F842" s="111" t="s">
        <v>5489</v>
      </c>
      <c r="G842" s="111" t="s">
        <v>5490</v>
      </c>
      <c r="H842" s="111" t="s">
        <v>2743</v>
      </c>
      <c r="I842" s="111" t="s">
        <v>9913</v>
      </c>
      <c r="J842" s="111" t="s">
        <v>9914</v>
      </c>
      <c r="K842" s="111" t="s">
        <v>7606</v>
      </c>
      <c r="L842" s="111" t="s">
        <v>9915</v>
      </c>
      <c r="M842" s="235" t="str">
        <f t="shared" si="41"/>
        <v>00</v>
      </c>
      <c r="N842" s="235" t="str">
        <f t="shared" si="39"/>
        <v>今西　直 (2)</v>
      </c>
      <c r="O842" s="235" t="str">
        <f t="shared" si="40"/>
        <v>Sunao IMANISHI (00)</v>
      </c>
      <c r="P842" s="111"/>
    </row>
    <row r="843" spans="1:16" x14ac:dyDescent="0.15">
      <c r="A843" s="111">
        <v>851</v>
      </c>
      <c r="B843" s="111" t="s">
        <v>2297</v>
      </c>
      <c r="C843" s="111">
        <v>490048</v>
      </c>
      <c r="D843" s="111" t="s">
        <v>139</v>
      </c>
      <c r="E843" s="111">
        <v>37</v>
      </c>
      <c r="F843" s="111" t="s">
        <v>5491</v>
      </c>
      <c r="G843" s="111" t="s">
        <v>5492</v>
      </c>
      <c r="H843" s="111" t="s">
        <v>2961</v>
      </c>
      <c r="I843" s="111" t="s">
        <v>9916</v>
      </c>
      <c r="J843" s="111" t="s">
        <v>9261</v>
      </c>
      <c r="K843" s="111" t="s">
        <v>7606</v>
      </c>
      <c r="L843" s="111" t="s">
        <v>9917</v>
      </c>
      <c r="M843" s="235" t="str">
        <f t="shared" si="41"/>
        <v>00</v>
      </c>
      <c r="N843" s="235" t="str">
        <f t="shared" si="39"/>
        <v>髙重　広 (2)</v>
      </c>
      <c r="O843" s="235" t="str">
        <f t="shared" si="40"/>
        <v>Hiroshi TAKASHIGE (00)</v>
      </c>
      <c r="P843" s="111"/>
    </row>
    <row r="844" spans="1:16" x14ac:dyDescent="0.15">
      <c r="A844" s="111">
        <v>852</v>
      </c>
      <c r="B844" s="111" t="s">
        <v>2297</v>
      </c>
      <c r="C844" s="111">
        <v>490048</v>
      </c>
      <c r="D844" s="111" t="s">
        <v>139</v>
      </c>
      <c r="E844" s="111">
        <v>27</v>
      </c>
      <c r="F844" s="111" t="s">
        <v>5493</v>
      </c>
      <c r="G844" s="111" t="s">
        <v>5494</v>
      </c>
      <c r="H844" s="111" t="s">
        <v>3288</v>
      </c>
      <c r="I844" s="111" t="s">
        <v>9918</v>
      </c>
      <c r="J844" s="111" t="s">
        <v>9919</v>
      </c>
      <c r="K844" s="111" t="s">
        <v>7606</v>
      </c>
      <c r="L844" s="111" t="s">
        <v>9920</v>
      </c>
      <c r="M844" s="235" t="str">
        <f t="shared" si="41"/>
        <v>00</v>
      </c>
      <c r="N844" s="235" t="str">
        <f t="shared" si="39"/>
        <v>川口　修大 (2)</v>
      </c>
      <c r="O844" s="235" t="str">
        <f t="shared" si="40"/>
        <v>Shuto KAWAGUCHI (00)</v>
      </c>
      <c r="P844" s="111"/>
    </row>
    <row r="845" spans="1:16" x14ac:dyDescent="0.15">
      <c r="A845" s="111">
        <v>853</v>
      </c>
      <c r="B845" s="111" t="s">
        <v>2297</v>
      </c>
      <c r="C845" s="111">
        <v>490048</v>
      </c>
      <c r="D845" s="111" t="s">
        <v>139</v>
      </c>
      <c r="E845" s="111">
        <v>26</v>
      </c>
      <c r="F845" s="111" t="s">
        <v>5495</v>
      </c>
      <c r="G845" s="111" t="s">
        <v>5496</v>
      </c>
      <c r="H845" s="111" t="s">
        <v>3488</v>
      </c>
      <c r="I845" s="111" t="s">
        <v>9921</v>
      </c>
      <c r="J845" s="111" t="s">
        <v>9922</v>
      </c>
      <c r="K845" s="111" t="s">
        <v>7490</v>
      </c>
      <c r="L845" s="111" t="s">
        <v>9923</v>
      </c>
      <c r="M845" s="235" t="str">
        <f t="shared" si="41"/>
        <v>99</v>
      </c>
      <c r="N845" s="235" t="str">
        <f t="shared" si="39"/>
        <v>小崎　舜真 (2)</v>
      </c>
      <c r="O845" s="235" t="str">
        <f t="shared" si="40"/>
        <v>Shumma KOZAKI (99)</v>
      </c>
      <c r="P845" s="111"/>
    </row>
    <row r="846" spans="1:16" x14ac:dyDescent="0.15">
      <c r="A846" s="111">
        <v>854</v>
      </c>
      <c r="B846" s="111" t="s">
        <v>2297</v>
      </c>
      <c r="C846" s="111">
        <v>490048</v>
      </c>
      <c r="D846" s="111" t="s">
        <v>146</v>
      </c>
      <c r="E846" s="111">
        <v>28</v>
      </c>
      <c r="F846" s="111" t="s">
        <v>5497</v>
      </c>
      <c r="G846" s="111" t="s">
        <v>941</v>
      </c>
      <c r="H846" s="111" t="s">
        <v>5150</v>
      </c>
      <c r="I846" s="111" t="s">
        <v>9924</v>
      </c>
      <c r="J846" s="111" t="s">
        <v>9925</v>
      </c>
      <c r="K846" s="111" t="s">
        <v>7490</v>
      </c>
      <c r="L846" s="111" t="s">
        <v>9926</v>
      </c>
      <c r="M846" s="235" t="str">
        <f t="shared" si="41"/>
        <v>97</v>
      </c>
      <c r="N846" s="235" t="str">
        <f t="shared" si="39"/>
        <v>川端　将貴 (M1)</v>
      </c>
      <c r="O846" s="235" t="str">
        <f t="shared" si="40"/>
        <v>Masataka KAWABATA (97)</v>
      </c>
      <c r="P846" s="111"/>
    </row>
    <row r="847" spans="1:16" x14ac:dyDescent="0.15">
      <c r="A847" s="111">
        <v>855</v>
      </c>
      <c r="B847" s="111" t="s">
        <v>2297</v>
      </c>
      <c r="C847" s="111">
        <v>490048</v>
      </c>
      <c r="D847" s="111" t="s">
        <v>146</v>
      </c>
      <c r="E847" s="111">
        <v>23</v>
      </c>
      <c r="F847" s="111" t="s">
        <v>5498</v>
      </c>
      <c r="G847" s="111" t="s">
        <v>906</v>
      </c>
      <c r="H847" s="111" t="s">
        <v>2919</v>
      </c>
      <c r="I847" s="111" t="s">
        <v>8081</v>
      </c>
      <c r="J847" s="111" t="s">
        <v>8210</v>
      </c>
      <c r="K847" s="111" t="s">
        <v>7490</v>
      </c>
      <c r="L847" s="111" t="s">
        <v>9927</v>
      </c>
      <c r="M847" s="235" t="str">
        <f t="shared" si="41"/>
        <v>97</v>
      </c>
      <c r="N847" s="235" t="str">
        <f t="shared" si="39"/>
        <v>伊藤　智也 (M1)</v>
      </c>
      <c r="O847" s="235" t="str">
        <f t="shared" si="40"/>
        <v>Tomoya ITO (97)</v>
      </c>
      <c r="P847" s="111"/>
    </row>
    <row r="848" spans="1:16" x14ac:dyDescent="0.15">
      <c r="A848" s="111">
        <v>856</v>
      </c>
      <c r="B848" s="111" t="s">
        <v>2337</v>
      </c>
      <c r="C848" s="111">
        <v>492201</v>
      </c>
      <c r="D848" s="111" t="s">
        <v>112</v>
      </c>
      <c r="E848" s="111">
        <v>25</v>
      </c>
      <c r="F848" s="111" t="s">
        <v>5499</v>
      </c>
      <c r="G848" s="111" t="s">
        <v>756</v>
      </c>
      <c r="H848" s="111" t="s">
        <v>5500</v>
      </c>
      <c r="I848" s="111" t="s">
        <v>7861</v>
      </c>
      <c r="J848" s="111" t="s">
        <v>9182</v>
      </c>
      <c r="K848" s="111" t="s">
        <v>7490</v>
      </c>
      <c r="L848" s="111" t="s">
        <v>9929</v>
      </c>
      <c r="M848" s="235" t="str">
        <f t="shared" si="41"/>
        <v>97</v>
      </c>
      <c r="N848" s="235" t="str">
        <f t="shared" si="39"/>
        <v>清水　卓斗 (4)</v>
      </c>
      <c r="O848" s="235" t="str">
        <f t="shared" si="40"/>
        <v>Takuto SHIMIZU (97)</v>
      </c>
      <c r="P848" s="111"/>
    </row>
    <row r="849" spans="1:16" x14ac:dyDescent="0.15">
      <c r="A849" s="111">
        <v>857</v>
      </c>
      <c r="B849" s="111" t="s">
        <v>2337</v>
      </c>
      <c r="C849" s="111">
        <v>492201</v>
      </c>
      <c r="D849" s="111" t="s">
        <v>112</v>
      </c>
      <c r="E849" s="111">
        <v>26</v>
      </c>
      <c r="F849" s="111" t="s">
        <v>5501</v>
      </c>
      <c r="G849" s="111" t="s">
        <v>762</v>
      </c>
      <c r="H849" s="111" t="s">
        <v>3467</v>
      </c>
      <c r="I849" s="111" t="s">
        <v>9930</v>
      </c>
      <c r="J849" s="111" t="s">
        <v>9931</v>
      </c>
      <c r="K849" s="111" t="s">
        <v>7490</v>
      </c>
      <c r="L849" s="111" t="s">
        <v>9932</v>
      </c>
      <c r="M849" s="235" t="str">
        <f t="shared" si="41"/>
        <v>99</v>
      </c>
      <c r="N849" s="235" t="str">
        <f t="shared" si="39"/>
        <v>中野　恭介 (4)</v>
      </c>
      <c r="O849" s="235" t="str">
        <f t="shared" si="40"/>
        <v>Kyosuke NAKANO (99)</v>
      </c>
      <c r="P849" s="111"/>
    </row>
    <row r="850" spans="1:16" x14ac:dyDescent="0.15">
      <c r="A850" s="111">
        <v>858</v>
      </c>
      <c r="B850" s="111" t="s">
        <v>2337</v>
      </c>
      <c r="C850" s="111">
        <v>492201</v>
      </c>
      <c r="D850" s="111" t="s">
        <v>112</v>
      </c>
      <c r="E850" s="111">
        <v>26</v>
      </c>
      <c r="F850" s="111" t="s">
        <v>5502</v>
      </c>
      <c r="G850" s="111" t="s">
        <v>763</v>
      </c>
      <c r="H850" s="111" t="s">
        <v>5503</v>
      </c>
      <c r="I850" s="111" t="s">
        <v>9933</v>
      </c>
      <c r="J850" s="111" t="s">
        <v>9934</v>
      </c>
      <c r="K850" s="111" t="s">
        <v>7482</v>
      </c>
      <c r="L850" s="111" t="s">
        <v>9935</v>
      </c>
      <c r="M850" s="235" t="str">
        <f t="shared" si="41"/>
        <v>98</v>
      </c>
      <c r="N850" s="235" t="str">
        <f t="shared" si="39"/>
        <v>溝川　直嵩 (4)</v>
      </c>
      <c r="O850" s="235" t="str">
        <f t="shared" si="40"/>
        <v>Naotaka MIZOKAWA (98)</v>
      </c>
      <c r="P850" s="111"/>
    </row>
    <row r="851" spans="1:16" x14ac:dyDescent="0.15">
      <c r="A851" s="111">
        <v>859</v>
      </c>
      <c r="B851" s="111" t="s">
        <v>2337</v>
      </c>
      <c r="C851" s="111">
        <v>492201</v>
      </c>
      <c r="D851" s="111" t="s">
        <v>112</v>
      </c>
      <c r="E851" s="111">
        <v>27</v>
      </c>
      <c r="F851" s="111" t="s">
        <v>5504</v>
      </c>
      <c r="G851" s="111" t="s">
        <v>764</v>
      </c>
      <c r="H851" s="111" t="s">
        <v>1574</v>
      </c>
      <c r="I851" s="111" t="s">
        <v>9936</v>
      </c>
      <c r="J851" s="111" t="s">
        <v>9937</v>
      </c>
      <c r="K851" s="111" t="s">
        <v>7482</v>
      </c>
      <c r="L851" s="111" t="s">
        <v>9938</v>
      </c>
      <c r="M851" s="235" t="str">
        <f t="shared" si="41"/>
        <v>98</v>
      </c>
      <c r="N851" s="235" t="str">
        <f t="shared" si="39"/>
        <v>三星　怜 (4)</v>
      </c>
      <c r="O851" s="235" t="str">
        <f t="shared" si="40"/>
        <v>Rei MITSUBOSHI (98)</v>
      </c>
      <c r="P851" s="111"/>
    </row>
    <row r="852" spans="1:16" x14ac:dyDescent="0.15">
      <c r="A852" s="111">
        <v>860</v>
      </c>
      <c r="B852" s="111" t="s">
        <v>2337</v>
      </c>
      <c r="C852" s="111">
        <v>492201</v>
      </c>
      <c r="D852" s="111" t="s">
        <v>112</v>
      </c>
      <c r="E852" s="111">
        <v>27</v>
      </c>
      <c r="F852" s="111" t="s">
        <v>5505</v>
      </c>
      <c r="G852" s="111" t="s">
        <v>765</v>
      </c>
      <c r="H852" s="111" t="s">
        <v>2686</v>
      </c>
      <c r="I852" s="111" t="s">
        <v>8820</v>
      </c>
      <c r="J852" s="111" t="s">
        <v>8319</v>
      </c>
      <c r="K852" s="111" t="s">
        <v>7482</v>
      </c>
      <c r="L852" s="111" t="s">
        <v>9939</v>
      </c>
      <c r="M852" s="235" t="str">
        <f t="shared" si="41"/>
        <v>99</v>
      </c>
      <c r="N852" s="235" t="str">
        <f t="shared" si="39"/>
        <v>山本　拓実 (4)</v>
      </c>
      <c r="O852" s="235" t="str">
        <f t="shared" si="40"/>
        <v>Takumi YAMAMOTO (99)</v>
      </c>
      <c r="P852" s="111"/>
    </row>
    <row r="853" spans="1:16" x14ac:dyDescent="0.15">
      <c r="A853" s="111">
        <v>861</v>
      </c>
      <c r="B853" s="111" t="s">
        <v>2337</v>
      </c>
      <c r="C853" s="111">
        <v>492201</v>
      </c>
      <c r="D853" s="111" t="s">
        <v>112</v>
      </c>
      <c r="E853" s="111">
        <v>29</v>
      </c>
      <c r="F853" s="111" t="s">
        <v>5506</v>
      </c>
      <c r="G853" s="111" t="s">
        <v>766</v>
      </c>
      <c r="H853" s="111" t="s">
        <v>2712</v>
      </c>
      <c r="I853" s="111" t="s">
        <v>8824</v>
      </c>
      <c r="J853" s="111" t="s">
        <v>9940</v>
      </c>
      <c r="K853" s="111" t="s">
        <v>7482</v>
      </c>
      <c r="L853" s="111" t="s">
        <v>9941</v>
      </c>
      <c r="M853" s="235" t="str">
        <f t="shared" si="41"/>
        <v>98</v>
      </c>
      <c r="N853" s="235" t="str">
        <f t="shared" si="39"/>
        <v>渡辺　駿平 (4)</v>
      </c>
      <c r="O853" s="235" t="str">
        <f t="shared" si="40"/>
        <v>Shumpei WATANABE (98)</v>
      </c>
      <c r="P853" s="111"/>
    </row>
    <row r="854" spans="1:16" x14ac:dyDescent="0.15">
      <c r="A854" s="111">
        <v>862</v>
      </c>
      <c r="B854" s="111" t="s">
        <v>2337</v>
      </c>
      <c r="C854" s="111">
        <v>492201</v>
      </c>
      <c r="D854" s="111" t="s">
        <v>112</v>
      </c>
      <c r="E854" s="111">
        <v>26</v>
      </c>
      <c r="F854" s="111" t="s">
        <v>5507</v>
      </c>
      <c r="G854" s="111" t="s">
        <v>549</v>
      </c>
      <c r="H854" s="111" t="s">
        <v>1664</v>
      </c>
      <c r="I854" s="111" t="s">
        <v>9942</v>
      </c>
      <c r="J854" s="111" t="s">
        <v>9943</v>
      </c>
      <c r="K854" s="111" t="s">
        <v>7482</v>
      </c>
      <c r="L854" s="111" t="s">
        <v>9944</v>
      </c>
      <c r="M854" s="235" t="str">
        <f t="shared" si="41"/>
        <v>98</v>
      </c>
      <c r="N854" s="235" t="str">
        <f t="shared" si="39"/>
        <v>髙橋　和也 (4)</v>
      </c>
      <c r="O854" s="235" t="str">
        <f t="shared" si="40"/>
        <v>Kazuya TAKAHASHI (98)</v>
      </c>
      <c r="P854" s="111"/>
    </row>
    <row r="855" spans="1:16" x14ac:dyDescent="0.15">
      <c r="A855" s="111">
        <v>863</v>
      </c>
      <c r="B855" s="111" t="s">
        <v>2337</v>
      </c>
      <c r="C855" s="111">
        <v>492201</v>
      </c>
      <c r="D855" s="111" t="s">
        <v>112</v>
      </c>
      <c r="E855" s="111">
        <v>25</v>
      </c>
      <c r="F855" s="111" t="s">
        <v>5508</v>
      </c>
      <c r="G855" s="111" t="s">
        <v>767</v>
      </c>
      <c r="H855" s="111" t="s">
        <v>2468</v>
      </c>
      <c r="I855" s="111" t="s">
        <v>9945</v>
      </c>
      <c r="J855" s="111" t="s">
        <v>9368</v>
      </c>
      <c r="K855" s="111" t="s">
        <v>7482</v>
      </c>
      <c r="L855" s="111" t="s">
        <v>9946</v>
      </c>
      <c r="M855" s="235" t="str">
        <f t="shared" si="41"/>
        <v>99</v>
      </c>
      <c r="N855" s="235" t="str">
        <f t="shared" si="39"/>
        <v>椎　悠介 (4)</v>
      </c>
      <c r="O855" s="235" t="str">
        <f t="shared" si="40"/>
        <v>Yusuke SHII (99)</v>
      </c>
      <c r="P855" s="111"/>
    </row>
    <row r="856" spans="1:16" x14ac:dyDescent="0.15">
      <c r="A856" s="111">
        <v>864</v>
      </c>
      <c r="B856" s="111" t="s">
        <v>2337</v>
      </c>
      <c r="C856" s="111">
        <v>492201</v>
      </c>
      <c r="D856" s="111" t="s">
        <v>112</v>
      </c>
      <c r="E856" s="111">
        <v>28</v>
      </c>
      <c r="F856" s="111" t="s">
        <v>5509</v>
      </c>
      <c r="G856" s="111" t="s">
        <v>768</v>
      </c>
      <c r="H856" s="111" t="s">
        <v>5510</v>
      </c>
      <c r="I856" s="111" t="s">
        <v>9947</v>
      </c>
      <c r="J856" s="111" t="s">
        <v>9948</v>
      </c>
      <c r="K856" s="111" t="s">
        <v>7482</v>
      </c>
      <c r="L856" s="111" t="s">
        <v>9949</v>
      </c>
      <c r="M856" s="235" t="str">
        <f t="shared" si="41"/>
        <v>99</v>
      </c>
      <c r="N856" s="235" t="str">
        <f t="shared" si="39"/>
        <v>中田　湧人 (4)</v>
      </c>
      <c r="O856" s="235" t="str">
        <f t="shared" si="40"/>
        <v>Wakuto NAKATA (99)</v>
      </c>
      <c r="P856" s="111"/>
    </row>
    <row r="857" spans="1:16" x14ac:dyDescent="0.15">
      <c r="A857" s="111">
        <v>865</v>
      </c>
      <c r="B857" s="111" t="s">
        <v>2337</v>
      </c>
      <c r="C857" s="111">
        <v>492201</v>
      </c>
      <c r="D857" s="111" t="s">
        <v>112</v>
      </c>
      <c r="E857" s="111">
        <v>27</v>
      </c>
      <c r="F857" s="111" t="s">
        <v>5511</v>
      </c>
      <c r="G857" s="111" t="s">
        <v>758</v>
      </c>
      <c r="H857" s="111" t="s">
        <v>3027</v>
      </c>
      <c r="I857" s="111" t="s">
        <v>9950</v>
      </c>
      <c r="J857" s="111" t="s">
        <v>9951</v>
      </c>
      <c r="K857" s="111" t="s">
        <v>7482</v>
      </c>
      <c r="L857" s="111" t="s">
        <v>9952</v>
      </c>
      <c r="M857" s="235" t="str">
        <f t="shared" si="41"/>
        <v>98</v>
      </c>
      <c r="N857" s="235" t="str">
        <f t="shared" si="39"/>
        <v>市丸 隼汰 (4)</v>
      </c>
      <c r="O857" s="235" t="str">
        <f t="shared" si="40"/>
        <v>Hayata ICHIMARU (98)</v>
      </c>
      <c r="P857" s="111"/>
    </row>
    <row r="858" spans="1:16" x14ac:dyDescent="0.15">
      <c r="A858" s="111">
        <v>866</v>
      </c>
      <c r="B858" s="111" t="s">
        <v>2337</v>
      </c>
      <c r="C858" s="111">
        <v>492201</v>
      </c>
      <c r="D858" s="111" t="s">
        <v>112</v>
      </c>
      <c r="E858" s="111">
        <v>26</v>
      </c>
      <c r="F858" s="111" t="s">
        <v>5512</v>
      </c>
      <c r="G858" s="111" t="s">
        <v>759</v>
      </c>
      <c r="H858" s="111" t="s">
        <v>1577</v>
      </c>
      <c r="I858" s="111" t="s">
        <v>7880</v>
      </c>
      <c r="J858" s="111" t="s">
        <v>8319</v>
      </c>
      <c r="K858" s="111" t="s">
        <v>7482</v>
      </c>
      <c r="L858" s="111" t="s">
        <v>9954</v>
      </c>
      <c r="M858" s="235" t="str">
        <f t="shared" si="41"/>
        <v>98</v>
      </c>
      <c r="N858" s="235" t="str">
        <f t="shared" si="39"/>
        <v>上田　匠 (4)</v>
      </c>
      <c r="O858" s="235" t="str">
        <f t="shared" si="40"/>
        <v>Takumi UEDA (98)</v>
      </c>
      <c r="P858" s="111"/>
    </row>
    <row r="859" spans="1:16" x14ac:dyDescent="0.15">
      <c r="A859" s="111">
        <v>867</v>
      </c>
      <c r="B859" s="111" t="s">
        <v>2337</v>
      </c>
      <c r="C859" s="111">
        <v>492201</v>
      </c>
      <c r="D859" s="111" t="s">
        <v>112</v>
      </c>
      <c r="E859" s="111">
        <v>25</v>
      </c>
      <c r="F859" s="111" t="s">
        <v>5513</v>
      </c>
      <c r="G859" s="111" t="s">
        <v>760</v>
      </c>
      <c r="H859" s="111" t="s">
        <v>5514</v>
      </c>
      <c r="I859" s="111" t="s">
        <v>9955</v>
      </c>
      <c r="J859" s="111" t="s">
        <v>9956</v>
      </c>
      <c r="K859" s="111" t="s">
        <v>7482</v>
      </c>
      <c r="L859" s="111" t="s">
        <v>9957</v>
      </c>
      <c r="M859" s="235" t="str">
        <f t="shared" si="41"/>
        <v>98</v>
      </c>
      <c r="N859" s="235" t="str">
        <f t="shared" si="39"/>
        <v>梶原　凌也 (4)</v>
      </c>
      <c r="O859" s="235" t="str">
        <f t="shared" si="40"/>
        <v>Ryoya KAJIHARA (98)</v>
      </c>
      <c r="P859" s="111"/>
    </row>
    <row r="860" spans="1:16" x14ac:dyDescent="0.15">
      <c r="A860" s="111">
        <v>868</v>
      </c>
      <c r="B860" s="111" t="s">
        <v>2337</v>
      </c>
      <c r="C860" s="111">
        <v>492201</v>
      </c>
      <c r="D860" s="111" t="s">
        <v>112</v>
      </c>
      <c r="E860" s="111">
        <v>16</v>
      </c>
      <c r="F860" s="111" t="s">
        <v>5515</v>
      </c>
      <c r="G860" s="111" t="s">
        <v>761</v>
      </c>
      <c r="H860" s="111" t="s">
        <v>3173</v>
      </c>
      <c r="I860" s="111" t="s">
        <v>9958</v>
      </c>
      <c r="J860" s="111" t="s">
        <v>9368</v>
      </c>
      <c r="K860" s="111" t="s">
        <v>7482</v>
      </c>
      <c r="L860" s="111" t="s">
        <v>9959</v>
      </c>
      <c r="M860" s="235" t="str">
        <f t="shared" si="41"/>
        <v>98</v>
      </c>
      <c r="N860" s="235" t="str">
        <f t="shared" si="39"/>
        <v>悟道　勇輔 (4)</v>
      </c>
      <c r="O860" s="235" t="str">
        <f t="shared" si="40"/>
        <v>Yusuke GODO (98)</v>
      </c>
      <c r="P860" s="111"/>
    </row>
    <row r="861" spans="1:16" x14ac:dyDescent="0.15">
      <c r="A861" s="111">
        <v>869</v>
      </c>
      <c r="B861" s="111" t="s">
        <v>2337</v>
      </c>
      <c r="C861" s="111">
        <v>492201</v>
      </c>
      <c r="D861" s="111" t="s">
        <v>112</v>
      </c>
      <c r="E861" s="111">
        <v>27</v>
      </c>
      <c r="F861" s="111" t="s">
        <v>5516</v>
      </c>
      <c r="G861" s="111" t="s">
        <v>769</v>
      </c>
      <c r="H861" s="111" t="s">
        <v>5517</v>
      </c>
      <c r="I861" s="111" t="s">
        <v>9960</v>
      </c>
      <c r="J861" s="111" t="s">
        <v>9961</v>
      </c>
      <c r="K861" s="111" t="s">
        <v>7482</v>
      </c>
      <c r="L861" s="111" t="s">
        <v>9962</v>
      </c>
      <c r="M861" s="235" t="str">
        <f t="shared" si="41"/>
        <v>98</v>
      </c>
      <c r="N861" s="235" t="str">
        <f t="shared" si="39"/>
        <v>坂　展彰 (4)</v>
      </c>
      <c r="O861" s="235" t="str">
        <f t="shared" si="40"/>
        <v>Nobuaki BAN (98)</v>
      </c>
      <c r="P861" s="111"/>
    </row>
    <row r="862" spans="1:16" x14ac:dyDescent="0.15">
      <c r="A862" s="111">
        <v>870</v>
      </c>
      <c r="B862" s="111" t="s">
        <v>2337</v>
      </c>
      <c r="C862" s="111">
        <v>492201</v>
      </c>
      <c r="D862" s="111" t="s">
        <v>112</v>
      </c>
      <c r="E862" s="111">
        <v>28</v>
      </c>
      <c r="F862" s="111" t="s">
        <v>5518</v>
      </c>
      <c r="G862" s="111" t="s">
        <v>770</v>
      </c>
      <c r="H862" s="111" t="s">
        <v>4777</v>
      </c>
      <c r="I862" s="111" t="s">
        <v>9963</v>
      </c>
      <c r="J862" s="111" t="s">
        <v>9964</v>
      </c>
      <c r="K862" s="111" t="s">
        <v>7482</v>
      </c>
      <c r="L862" s="111" t="s">
        <v>9965</v>
      </c>
      <c r="M862" s="235" t="str">
        <f t="shared" si="41"/>
        <v>98</v>
      </c>
      <c r="N862" s="235" t="str">
        <f t="shared" si="39"/>
        <v>川口　将史 (4)</v>
      </c>
      <c r="O862" s="235" t="str">
        <f t="shared" si="40"/>
        <v>Masashi KAWAGUCHI (98)</v>
      </c>
      <c r="P862" s="111"/>
    </row>
    <row r="863" spans="1:16" x14ac:dyDescent="0.15">
      <c r="A863" s="111">
        <v>871</v>
      </c>
      <c r="B863" s="111" t="s">
        <v>2337</v>
      </c>
      <c r="C863" s="111">
        <v>492201</v>
      </c>
      <c r="D863" s="111" t="s">
        <v>112</v>
      </c>
      <c r="E863" s="111">
        <v>25</v>
      </c>
      <c r="F863" s="111" t="s">
        <v>5519</v>
      </c>
      <c r="G863" s="111" t="s">
        <v>771</v>
      </c>
      <c r="H863" s="111" t="s">
        <v>2459</v>
      </c>
      <c r="I863" s="111" t="s">
        <v>9966</v>
      </c>
      <c r="J863" s="111" t="s">
        <v>9967</v>
      </c>
      <c r="K863" s="111" t="s">
        <v>7482</v>
      </c>
      <c r="L863" s="111" t="s">
        <v>9968</v>
      </c>
      <c r="M863" s="235" t="str">
        <f t="shared" si="41"/>
        <v>98</v>
      </c>
      <c r="N863" s="235" t="str">
        <f t="shared" si="39"/>
        <v>平田　剛 (4)</v>
      </c>
      <c r="O863" s="235" t="str">
        <f t="shared" si="40"/>
        <v>Tsuyoshi HIRATA (98)</v>
      </c>
      <c r="P863" s="111"/>
    </row>
    <row r="864" spans="1:16" x14ac:dyDescent="0.15">
      <c r="A864" s="111">
        <v>872</v>
      </c>
      <c r="B864" s="111" t="s">
        <v>2337</v>
      </c>
      <c r="C864" s="111">
        <v>492201</v>
      </c>
      <c r="D864" s="111" t="s">
        <v>112</v>
      </c>
      <c r="E864" s="111">
        <v>27</v>
      </c>
      <c r="F864" s="111" t="s">
        <v>5520</v>
      </c>
      <c r="G864" s="111" t="s">
        <v>772</v>
      </c>
      <c r="H864" s="111" t="s">
        <v>2908</v>
      </c>
      <c r="I864" s="111" t="s">
        <v>9969</v>
      </c>
      <c r="J864" s="111" t="s">
        <v>9970</v>
      </c>
      <c r="K864" s="111" t="s">
        <v>7482</v>
      </c>
      <c r="L864" s="111" t="s">
        <v>9971</v>
      </c>
      <c r="M864" s="235" t="str">
        <f t="shared" si="41"/>
        <v>98</v>
      </c>
      <c r="N864" s="235" t="str">
        <f t="shared" si="39"/>
        <v>中野　七海 (4)</v>
      </c>
      <c r="O864" s="235" t="str">
        <f t="shared" si="40"/>
        <v>Nanaumi NAKANO (98)</v>
      </c>
      <c r="P864" s="111"/>
    </row>
    <row r="865" spans="1:16" x14ac:dyDescent="0.15">
      <c r="A865" s="111">
        <v>873</v>
      </c>
      <c r="B865" s="111" t="s">
        <v>2337</v>
      </c>
      <c r="C865" s="111">
        <v>492201</v>
      </c>
      <c r="D865" s="111" t="s">
        <v>112</v>
      </c>
      <c r="E865" s="111">
        <v>25</v>
      </c>
      <c r="F865" s="111" t="s">
        <v>5521</v>
      </c>
      <c r="G865" s="111" t="s">
        <v>773</v>
      </c>
      <c r="H865" s="111" t="s">
        <v>1655</v>
      </c>
      <c r="I865" s="111" t="s">
        <v>9972</v>
      </c>
      <c r="J865" s="111" t="s">
        <v>9973</v>
      </c>
      <c r="K865" s="111" t="s">
        <v>7482</v>
      </c>
      <c r="L865" s="111" t="s">
        <v>9974</v>
      </c>
      <c r="M865" s="235" t="str">
        <f t="shared" si="41"/>
        <v>98</v>
      </c>
      <c r="N865" s="235" t="str">
        <f t="shared" si="39"/>
        <v>安在　森祐 (4)</v>
      </c>
      <c r="O865" s="235" t="str">
        <f t="shared" si="40"/>
        <v>Shinsuke ANZAI (98)</v>
      </c>
      <c r="P865" s="111"/>
    </row>
    <row r="866" spans="1:16" x14ac:dyDescent="0.15">
      <c r="A866" s="111">
        <v>874</v>
      </c>
      <c r="B866" s="111" t="s">
        <v>2337</v>
      </c>
      <c r="C866" s="111">
        <v>492201</v>
      </c>
      <c r="D866" s="111" t="s">
        <v>112</v>
      </c>
      <c r="E866" s="111">
        <v>25</v>
      </c>
      <c r="F866" s="111" t="s">
        <v>5522</v>
      </c>
      <c r="G866" s="111" t="s">
        <v>774</v>
      </c>
      <c r="H866" s="111" t="s">
        <v>3692</v>
      </c>
      <c r="I866" s="111" t="s">
        <v>9975</v>
      </c>
      <c r="J866" s="111" t="s">
        <v>8825</v>
      </c>
      <c r="K866" s="111" t="s">
        <v>7482</v>
      </c>
      <c r="L866" s="111" t="s">
        <v>9976</v>
      </c>
      <c r="M866" s="235" t="str">
        <f t="shared" si="41"/>
        <v>99</v>
      </c>
      <c r="N866" s="235" t="str">
        <f t="shared" si="39"/>
        <v>奥村　公基 (4)</v>
      </c>
      <c r="O866" s="235" t="str">
        <f t="shared" si="40"/>
        <v>Koki OKUMURA (99)</v>
      </c>
      <c r="P866" s="111"/>
    </row>
    <row r="867" spans="1:16" x14ac:dyDescent="0.15">
      <c r="A867" s="111">
        <v>875</v>
      </c>
      <c r="B867" s="111" t="s">
        <v>2337</v>
      </c>
      <c r="C867" s="111">
        <v>492201</v>
      </c>
      <c r="D867" s="111" t="s">
        <v>112</v>
      </c>
      <c r="E867" s="111">
        <v>26</v>
      </c>
      <c r="F867" s="111" t="s">
        <v>5523</v>
      </c>
      <c r="G867" s="111" t="s">
        <v>775</v>
      </c>
      <c r="H867" s="111" t="s">
        <v>5524</v>
      </c>
      <c r="I867" s="111" t="s">
        <v>9977</v>
      </c>
      <c r="J867" s="111" t="s">
        <v>8821</v>
      </c>
      <c r="K867" s="111" t="s">
        <v>7482</v>
      </c>
      <c r="L867" s="111" t="s">
        <v>9978</v>
      </c>
      <c r="M867" s="235" t="str">
        <f t="shared" si="41"/>
        <v>98</v>
      </c>
      <c r="N867" s="235" t="str">
        <f t="shared" si="39"/>
        <v>林　由樹 (4)</v>
      </c>
      <c r="O867" s="235" t="str">
        <f t="shared" si="40"/>
        <v>Yuki HAYASHI (98)</v>
      </c>
      <c r="P867" s="111"/>
    </row>
    <row r="868" spans="1:16" x14ac:dyDescent="0.15">
      <c r="A868" s="111">
        <v>876</v>
      </c>
      <c r="B868" s="111" t="s">
        <v>2337</v>
      </c>
      <c r="C868" s="111">
        <v>492201</v>
      </c>
      <c r="D868" s="111" t="s">
        <v>131</v>
      </c>
      <c r="E868" s="111">
        <v>29</v>
      </c>
      <c r="F868" s="111" t="s">
        <v>5525</v>
      </c>
      <c r="G868" s="111" t="s">
        <v>776</v>
      </c>
      <c r="H868" s="111" t="s">
        <v>4417</v>
      </c>
      <c r="I868" s="111" t="s">
        <v>9979</v>
      </c>
      <c r="J868" s="111" t="s">
        <v>8319</v>
      </c>
      <c r="K868" s="111" t="s">
        <v>7482</v>
      </c>
      <c r="L868" s="111" t="s">
        <v>9980</v>
      </c>
      <c r="M868" s="235" t="str">
        <f t="shared" si="41"/>
        <v>00</v>
      </c>
      <c r="N868" s="235" t="str">
        <f t="shared" si="39"/>
        <v>岡西　巧光 (3)</v>
      </c>
      <c r="O868" s="235" t="str">
        <f t="shared" si="40"/>
        <v>Takumi OKANISHI (00)</v>
      </c>
      <c r="P868" s="111"/>
    </row>
    <row r="869" spans="1:16" x14ac:dyDescent="0.15">
      <c r="A869" s="111">
        <v>877</v>
      </c>
      <c r="B869" s="111" t="s">
        <v>2337</v>
      </c>
      <c r="C869" s="111">
        <v>492201</v>
      </c>
      <c r="D869" s="111" t="s">
        <v>131</v>
      </c>
      <c r="E869" s="111">
        <v>27</v>
      </c>
      <c r="F869" s="111" t="s">
        <v>5526</v>
      </c>
      <c r="G869" s="111" t="s">
        <v>777</v>
      </c>
      <c r="H869" s="111" t="s">
        <v>5527</v>
      </c>
      <c r="I869" s="111" t="s">
        <v>9806</v>
      </c>
      <c r="J869" s="111" t="s">
        <v>9981</v>
      </c>
      <c r="K869" s="111" t="s">
        <v>7482</v>
      </c>
      <c r="L869" s="111" t="s">
        <v>9982</v>
      </c>
      <c r="M869" s="235" t="str">
        <f t="shared" si="41"/>
        <v>99</v>
      </c>
      <c r="N869" s="235" t="str">
        <f t="shared" si="39"/>
        <v>前田　篤志 (3)</v>
      </c>
      <c r="O869" s="235" t="str">
        <f t="shared" si="40"/>
        <v>Atsushi MAEDA (99)</v>
      </c>
      <c r="P869" s="111"/>
    </row>
    <row r="870" spans="1:16" x14ac:dyDescent="0.15">
      <c r="A870" s="111">
        <v>878</v>
      </c>
      <c r="B870" s="111" t="s">
        <v>2337</v>
      </c>
      <c r="C870" s="111">
        <v>492201</v>
      </c>
      <c r="D870" s="111" t="s">
        <v>131</v>
      </c>
      <c r="E870" s="111">
        <v>30</v>
      </c>
      <c r="F870" s="111" t="s">
        <v>5528</v>
      </c>
      <c r="G870" s="111" t="s">
        <v>778</v>
      </c>
      <c r="H870" s="111" t="s">
        <v>3782</v>
      </c>
      <c r="I870" s="111" t="s">
        <v>7699</v>
      </c>
      <c r="J870" s="111" t="s">
        <v>9983</v>
      </c>
      <c r="K870" s="111" t="s">
        <v>7482</v>
      </c>
      <c r="L870" s="111" t="s">
        <v>9984</v>
      </c>
      <c r="M870" s="235" t="str">
        <f t="shared" si="41"/>
        <v>99</v>
      </c>
      <c r="N870" s="235" t="str">
        <f t="shared" si="39"/>
        <v>伊藤　宏至 (3)</v>
      </c>
      <c r="O870" s="235" t="str">
        <f t="shared" si="40"/>
        <v>Koshi ITO (99)</v>
      </c>
      <c r="P870" s="111"/>
    </row>
    <row r="871" spans="1:16" x14ac:dyDescent="0.15">
      <c r="A871" s="111">
        <v>879</v>
      </c>
      <c r="B871" s="111" t="s">
        <v>2337</v>
      </c>
      <c r="C871" s="111">
        <v>492201</v>
      </c>
      <c r="D871" s="111" t="s">
        <v>131</v>
      </c>
      <c r="E871" s="111">
        <v>37</v>
      </c>
      <c r="F871" s="111" t="s">
        <v>5529</v>
      </c>
      <c r="G871" s="111" t="s">
        <v>779</v>
      </c>
      <c r="H871" s="111" t="s">
        <v>2549</v>
      </c>
      <c r="I871" s="111" t="s">
        <v>9985</v>
      </c>
      <c r="J871" s="111" t="s">
        <v>9986</v>
      </c>
      <c r="K871" s="111" t="s">
        <v>7494</v>
      </c>
      <c r="L871" s="111" t="s">
        <v>9987</v>
      </c>
      <c r="M871" s="235" t="str">
        <f t="shared" si="41"/>
        <v>99</v>
      </c>
      <c r="N871" s="235" t="str">
        <f t="shared" si="39"/>
        <v>中井　宗一郎 (3)</v>
      </c>
      <c r="O871" s="235" t="str">
        <f t="shared" si="40"/>
        <v>Soichiro NAKAI (99)</v>
      </c>
      <c r="P871" s="111"/>
    </row>
    <row r="872" spans="1:16" x14ac:dyDescent="0.15">
      <c r="A872" s="111">
        <v>880</v>
      </c>
      <c r="B872" s="111" t="s">
        <v>2337</v>
      </c>
      <c r="C872" s="111">
        <v>492201</v>
      </c>
      <c r="D872" s="111" t="s">
        <v>131</v>
      </c>
      <c r="E872" s="111">
        <v>27</v>
      </c>
      <c r="F872" s="111" t="s">
        <v>5530</v>
      </c>
      <c r="G872" s="111" t="s">
        <v>780</v>
      </c>
      <c r="H872" s="111" t="s">
        <v>5531</v>
      </c>
      <c r="I872" s="111" t="s">
        <v>9988</v>
      </c>
      <c r="J872" s="111" t="s">
        <v>9989</v>
      </c>
      <c r="K872" s="111" t="s">
        <v>7494</v>
      </c>
      <c r="L872" s="111" t="s">
        <v>9990</v>
      </c>
      <c r="M872" s="235" t="str">
        <f t="shared" si="41"/>
        <v>99</v>
      </c>
      <c r="N872" s="235" t="str">
        <f t="shared" si="39"/>
        <v>井上　航 (3)</v>
      </c>
      <c r="O872" s="235" t="str">
        <f t="shared" si="40"/>
        <v>Wataru INOUE (99)</v>
      </c>
      <c r="P872" s="111"/>
    </row>
    <row r="873" spans="1:16" x14ac:dyDescent="0.15">
      <c r="A873" s="111">
        <v>881</v>
      </c>
      <c r="B873" s="111" t="s">
        <v>2337</v>
      </c>
      <c r="C873" s="111">
        <v>492201</v>
      </c>
      <c r="D873" s="111" t="s">
        <v>131</v>
      </c>
      <c r="E873" s="111">
        <v>26</v>
      </c>
      <c r="F873" s="111" t="s">
        <v>5532</v>
      </c>
      <c r="G873" s="111" t="s">
        <v>781</v>
      </c>
      <c r="H873" s="111" t="s">
        <v>5422</v>
      </c>
      <c r="I873" s="111" t="s">
        <v>9991</v>
      </c>
      <c r="J873" s="111" t="s">
        <v>7759</v>
      </c>
      <c r="K873" s="111" t="s">
        <v>7494</v>
      </c>
      <c r="L873" s="111" t="s">
        <v>9992</v>
      </c>
      <c r="M873" s="235" t="str">
        <f t="shared" si="41"/>
        <v>99</v>
      </c>
      <c r="N873" s="235" t="str">
        <f t="shared" si="39"/>
        <v>岩井　健太 (3)</v>
      </c>
      <c r="O873" s="235" t="str">
        <f t="shared" si="40"/>
        <v>Kenta IWAI (99)</v>
      </c>
      <c r="P873" s="111"/>
    </row>
    <row r="874" spans="1:16" x14ac:dyDescent="0.15">
      <c r="A874" s="111">
        <v>882</v>
      </c>
      <c r="B874" s="111" t="s">
        <v>2337</v>
      </c>
      <c r="C874" s="111">
        <v>492201</v>
      </c>
      <c r="D874" s="111" t="s">
        <v>131</v>
      </c>
      <c r="E874" s="111">
        <v>25</v>
      </c>
      <c r="F874" s="111" t="s">
        <v>5533</v>
      </c>
      <c r="G874" s="111" t="s">
        <v>782</v>
      </c>
      <c r="H874" s="111" t="s">
        <v>5534</v>
      </c>
      <c r="I874" s="111" t="s">
        <v>9993</v>
      </c>
      <c r="J874" s="111" t="s">
        <v>9246</v>
      </c>
      <c r="K874" s="111" t="s">
        <v>7494</v>
      </c>
      <c r="L874" s="111" t="s">
        <v>9994</v>
      </c>
      <c r="M874" s="235" t="str">
        <f t="shared" si="41"/>
        <v>99</v>
      </c>
      <c r="N874" s="235" t="str">
        <f t="shared" si="39"/>
        <v>武村　知浩 (3)</v>
      </c>
      <c r="O874" s="235" t="str">
        <f t="shared" si="40"/>
        <v>Tomohiro TAKEMURA (99)</v>
      </c>
      <c r="P874" s="111"/>
    </row>
    <row r="875" spans="1:16" x14ac:dyDescent="0.15">
      <c r="A875" s="111">
        <v>883</v>
      </c>
      <c r="B875" s="111" t="s">
        <v>2337</v>
      </c>
      <c r="C875" s="111">
        <v>492201</v>
      </c>
      <c r="D875" s="111" t="s">
        <v>131</v>
      </c>
      <c r="E875" s="111">
        <v>26</v>
      </c>
      <c r="F875" s="111" t="s">
        <v>5535</v>
      </c>
      <c r="G875" s="111" t="s">
        <v>783</v>
      </c>
      <c r="H875" s="111" t="s">
        <v>5536</v>
      </c>
      <c r="I875" s="111" t="s">
        <v>7674</v>
      </c>
      <c r="J875" s="111" t="s">
        <v>9995</v>
      </c>
      <c r="K875" s="111" t="s">
        <v>7494</v>
      </c>
      <c r="L875" s="111" t="s">
        <v>9996</v>
      </c>
      <c r="M875" s="235" t="str">
        <f t="shared" si="41"/>
        <v>99</v>
      </c>
      <c r="N875" s="235" t="str">
        <f t="shared" si="39"/>
        <v>村上　成聖 (3)</v>
      </c>
      <c r="O875" s="235" t="str">
        <f t="shared" si="40"/>
        <v>Naruse MURAKAMI (99)</v>
      </c>
      <c r="P875" s="111"/>
    </row>
    <row r="876" spans="1:16" x14ac:dyDescent="0.15">
      <c r="A876" s="111">
        <v>884</v>
      </c>
      <c r="B876" s="111" t="s">
        <v>2337</v>
      </c>
      <c r="C876" s="111">
        <v>492201</v>
      </c>
      <c r="D876" s="111" t="s">
        <v>131</v>
      </c>
      <c r="E876" s="111">
        <v>37</v>
      </c>
      <c r="F876" s="111" t="s">
        <v>5537</v>
      </c>
      <c r="G876" s="111" t="s">
        <v>784</v>
      </c>
      <c r="H876" s="111" t="s">
        <v>5538</v>
      </c>
      <c r="I876" s="111" t="s">
        <v>9997</v>
      </c>
      <c r="J876" s="111" t="s">
        <v>9456</v>
      </c>
      <c r="K876" s="111" t="s">
        <v>7494</v>
      </c>
      <c r="L876" s="111" t="s">
        <v>9998</v>
      </c>
      <c r="M876" s="235" t="str">
        <f t="shared" si="41"/>
        <v>00</v>
      </c>
      <c r="N876" s="235" t="str">
        <f t="shared" si="39"/>
        <v>湯川　宗志 (3)</v>
      </c>
      <c r="O876" s="235" t="str">
        <f t="shared" si="40"/>
        <v>Soshi YUKAWA (00)</v>
      </c>
      <c r="P876" s="111"/>
    </row>
    <row r="877" spans="1:16" x14ac:dyDescent="0.15">
      <c r="A877" s="111">
        <v>885</v>
      </c>
      <c r="B877" s="111" t="s">
        <v>2337</v>
      </c>
      <c r="C877" s="111">
        <v>492201</v>
      </c>
      <c r="D877" s="111" t="s">
        <v>131</v>
      </c>
      <c r="E877" s="111">
        <v>27</v>
      </c>
      <c r="F877" s="111" t="s">
        <v>5539</v>
      </c>
      <c r="G877" s="111" t="s">
        <v>5540</v>
      </c>
      <c r="H877" s="111" t="s">
        <v>2361</v>
      </c>
      <c r="I877" s="111" t="s">
        <v>7810</v>
      </c>
      <c r="J877" s="111" t="s">
        <v>9999</v>
      </c>
      <c r="K877" s="111" t="s">
        <v>7494</v>
      </c>
      <c r="L877" s="111" t="s">
        <v>10000</v>
      </c>
      <c r="M877" s="235" t="str">
        <f t="shared" si="41"/>
        <v>98</v>
      </c>
      <c r="N877" s="235" t="str">
        <f t="shared" si="39"/>
        <v>田中　瑛大 (3)</v>
      </c>
      <c r="O877" s="235" t="str">
        <f t="shared" si="40"/>
        <v>Akito TANAKA (98)</v>
      </c>
      <c r="P877" s="111"/>
    </row>
    <row r="878" spans="1:16" x14ac:dyDescent="0.15">
      <c r="A878" s="111">
        <v>886</v>
      </c>
      <c r="B878" s="111" t="s">
        <v>2337</v>
      </c>
      <c r="C878" s="111">
        <v>492201</v>
      </c>
      <c r="D878" s="111" t="s">
        <v>131</v>
      </c>
      <c r="E878" s="111">
        <v>27</v>
      </c>
      <c r="F878" s="111" t="s">
        <v>5541</v>
      </c>
      <c r="G878" s="111" t="s">
        <v>5542</v>
      </c>
      <c r="H878" s="111" t="s">
        <v>5543</v>
      </c>
      <c r="I878" s="111" t="s">
        <v>7601</v>
      </c>
      <c r="J878" s="111" t="s">
        <v>8708</v>
      </c>
      <c r="K878" s="111" t="s">
        <v>7494</v>
      </c>
      <c r="L878" s="111" t="s">
        <v>10001</v>
      </c>
      <c r="M878" s="235" t="str">
        <f t="shared" si="41"/>
        <v>99</v>
      </c>
      <c r="N878" s="235" t="str">
        <f t="shared" si="39"/>
        <v>上村　直輝 (3)</v>
      </c>
      <c r="O878" s="235" t="str">
        <f t="shared" si="40"/>
        <v>Naoki UEMURA (99)</v>
      </c>
      <c r="P878" s="111"/>
    </row>
    <row r="879" spans="1:16" x14ac:dyDescent="0.15">
      <c r="A879" s="111">
        <v>887</v>
      </c>
      <c r="B879" s="111" t="s">
        <v>2337</v>
      </c>
      <c r="C879" s="111">
        <v>492201</v>
      </c>
      <c r="D879" s="111" t="s">
        <v>131</v>
      </c>
      <c r="E879" s="111">
        <v>29</v>
      </c>
      <c r="F879" s="111" t="s">
        <v>5544</v>
      </c>
      <c r="G879" s="111" t="s">
        <v>5545</v>
      </c>
      <c r="H879" s="111" t="s">
        <v>5456</v>
      </c>
      <c r="I879" s="111" t="s">
        <v>7784</v>
      </c>
      <c r="J879" s="111" t="s">
        <v>10002</v>
      </c>
      <c r="K879" s="111" t="s">
        <v>7494</v>
      </c>
      <c r="L879" s="111" t="s">
        <v>10003</v>
      </c>
      <c r="M879" s="235" t="str">
        <f t="shared" si="41"/>
        <v>99</v>
      </c>
      <c r="N879" s="235" t="str">
        <f t="shared" si="39"/>
        <v>川口　翔也 (3)</v>
      </c>
      <c r="O879" s="235" t="str">
        <f t="shared" si="40"/>
        <v>Shoya KAWAGUCHI (99)</v>
      </c>
      <c r="P879" s="111"/>
    </row>
    <row r="880" spans="1:16" x14ac:dyDescent="0.15">
      <c r="A880" s="111">
        <v>888</v>
      </c>
      <c r="B880" s="111" t="s">
        <v>2337</v>
      </c>
      <c r="C880" s="111">
        <v>492201</v>
      </c>
      <c r="D880" s="111" t="s">
        <v>131</v>
      </c>
      <c r="E880" s="111">
        <v>26</v>
      </c>
      <c r="F880" s="111" t="s">
        <v>5546</v>
      </c>
      <c r="G880" s="111" t="s">
        <v>5547</v>
      </c>
      <c r="H880" s="111" t="s">
        <v>3104</v>
      </c>
      <c r="I880" s="111" t="s">
        <v>10004</v>
      </c>
      <c r="J880" s="111" t="s">
        <v>10005</v>
      </c>
      <c r="K880" s="111" t="s">
        <v>7494</v>
      </c>
      <c r="L880" s="111" t="s">
        <v>10006</v>
      </c>
      <c r="M880" s="235" t="str">
        <f t="shared" si="41"/>
        <v>99</v>
      </c>
      <c r="N880" s="235" t="str">
        <f t="shared" si="39"/>
        <v>岩村　真希 (3)</v>
      </c>
      <c r="O880" s="235" t="str">
        <f t="shared" si="40"/>
        <v>Masaki IWAMURA (99)</v>
      </c>
      <c r="P880" s="111"/>
    </row>
    <row r="881" spans="1:16" x14ac:dyDescent="0.15">
      <c r="A881" s="111">
        <v>889</v>
      </c>
      <c r="B881" s="111" t="s">
        <v>2337</v>
      </c>
      <c r="C881" s="111">
        <v>492201</v>
      </c>
      <c r="D881" s="111" t="s">
        <v>131</v>
      </c>
      <c r="E881" s="111">
        <v>27</v>
      </c>
      <c r="F881" s="111" t="s">
        <v>5548</v>
      </c>
      <c r="G881" s="111" t="s">
        <v>5549</v>
      </c>
      <c r="H881" s="111" t="s">
        <v>1710</v>
      </c>
      <c r="I881" s="111" t="s">
        <v>10007</v>
      </c>
      <c r="J881" s="111" t="s">
        <v>7528</v>
      </c>
      <c r="K881" s="111" t="s">
        <v>7494</v>
      </c>
      <c r="L881" s="111" t="s">
        <v>10008</v>
      </c>
      <c r="M881" s="235" t="str">
        <f t="shared" si="41"/>
        <v>99</v>
      </c>
      <c r="N881" s="235" t="str">
        <f t="shared" si="39"/>
        <v>新居 裕大 (3)</v>
      </c>
      <c r="O881" s="235" t="str">
        <f t="shared" si="40"/>
        <v>Yuta ARAI (99)</v>
      </c>
      <c r="P881" s="111"/>
    </row>
    <row r="882" spans="1:16" x14ac:dyDescent="0.15">
      <c r="A882" s="111">
        <v>890</v>
      </c>
      <c r="B882" s="111" t="s">
        <v>2337</v>
      </c>
      <c r="C882" s="111">
        <v>492201</v>
      </c>
      <c r="D882" s="111" t="s">
        <v>139</v>
      </c>
      <c r="E882" s="111">
        <v>25</v>
      </c>
      <c r="F882" s="111" t="s">
        <v>5550</v>
      </c>
      <c r="G882" s="111" t="s">
        <v>5551</v>
      </c>
      <c r="H882" s="111" t="s">
        <v>5552</v>
      </c>
      <c r="I882" s="111" t="s">
        <v>10009</v>
      </c>
      <c r="J882" s="111" t="s">
        <v>10010</v>
      </c>
      <c r="K882" s="111" t="s">
        <v>7494</v>
      </c>
      <c r="L882" s="111" t="s">
        <v>10011</v>
      </c>
      <c r="M882" s="235" t="str">
        <f t="shared" si="41"/>
        <v>00</v>
      </c>
      <c r="N882" s="235" t="str">
        <f t="shared" si="39"/>
        <v>中村　恭輔 (2)</v>
      </c>
      <c r="O882" s="235" t="str">
        <f t="shared" si="40"/>
        <v>Kyosuke NAKAMURA (00)</v>
      </c>
      <c r="P882" s="111"/>
    </row>
    <row r="883" spans="1:16" x14ac:dyDescent="0.15">
      <c r="A883" s="111">
        <v>891</v>
      </c>
      <c r="B883" s="111" t="s">
        <v>2337</v>
      </c>
      <c r="C883" s="111">
        <v>492201</v>
      </c>
      <c r="D883" s="111" t="s">
        <v>139</v>
      </c>
      <c r="E883" s="111">
        <v>29</v>
      </c>
      <c r="F883" s="111" t="s">
        <v>5553</v>
      </c>
      <c r="G883" s="111" t="s">
        <v>5554</v>
      </c>
      <c r="H883" s="111" t="s">
        <v>2382</v>
      </c>
      <c r="I883" s="111" t="s">
        <v>10012</v>
      </c>
      <c r="J883" s="111" t="s">
        <v>10013</v>
      </c>
      <c r="K883" s="111" t="s">
        <v>7494</v>
      </c>
      <c r="L883" s="111" t="s">
        <v>10014</v>
      </c>
      <c r="M883" s="235" t="str">
        <f t="shared" si="41"/>
        <v>00</v>
      </c>
      <c r="N883" s="235" t="str">
        <f t="shared" si="39"/>
        <v>西嶋　将也 (2)</v>
      </c>
      <c r="O883" s="235" t="str">
        <f t="shared" si="40"/>
        <v>Masaya NISIJIMA (00)</v>
      </c>
      <c r="P883" s="111"/>
    </row>
    <row r="884" spans="1:16" x14ac:dyDescent="0.15">
      <c r="A884" s="111">
        <v>892</v>
      </c>
      <c r="B884" s="111" t="s">
        <v>2337</v>
      </c>
      <c r="C884" s="111">
        <v>492201</v>
      </c>
      <c r="D884" s="111" t="s">
        <v>139</v>
      </c>
      <c r="E884" s="111">
        <v>25</v>
      </c>
      <c r="F884" s="111" t="s">
        <v>5555</v>
      </c>
      <c r="G884" s="111" t="s">
        <v>5556</v>
      </c>
      <c r="H884" s="111" t="s">
        <v>2743</v>
      </c>
      <c r="I884" s="111" t="s">
        <v>10015</v>
      </c>
      <c r="J884" s="111" t="s">
        <v>7731</v>
      </c>
      <c r="K884" s="111" t="s">
        <v>7494</v>
      </c>
      <c r="L884" s="111" t="s">
        <v>10016</v>
      </c>
      <c r="M884" s="235" t="str">
        <f t="shared" si="41"/>
        <v>00</v>
      </c>
      <c r="N884" s="235" t="str">
        <f t="shared" si="39"/>
        <v>松平　佑介 (2)</v>
      </c>
      <c r="O884" s="235" t="str">
        <f t="shared" si="40"/>
        <v>Yusuke MATSUHIRA (00)</v>
      </c>
      <c r="P884" s="111"/>
    </row>
    <row r="885" spans="1:16" x14ac:dyDescent="0.15">
      <c r="A885" s="111">
        <v>893</v>
      </c>
      <c r="B885" s="111" t="s">
        <v>2337</v>
      </c>
      <c r="C885" s="111">
        <v>492201</v>
      </c>
      <c r="D885" s="111" t="s">
        <v>139</v>
      </c>
      <c r="E885" s="111">
        <v>25</v>
      </c>
      <c r="F885" s="111" t="s">
        <v>5557</v>
      </c>
      <c r="G885" s="111" t="s">
        <v>5558</v>
      </c>
      <c r="H885" s="111" t="s">
        <v>1758</v>
      </c>
      <c r="I885" s="111" t="s">
        <v>10017</v>
      </c>
      <c r="J885" s="111" t="s">
        <v>10018</v>
      </c>
      <c r="K885" s="111" t="s">
        <v>7494</v>
      </c>
      <c r="L885" s="111" t="s">
        <v>10019</v>
      </c>
      <c r="M885" s="235" t="str">
        <f t="shared" si="41"/>
        <v>00</v>
      </c>
      <c r="N885" s="235" t="str">
        <f t="shared" si="39"/>
        <v>中川　貴仁 (2)</v>
      </c>
      <c r="O885" s="235" t="str">
        <f t="shared" si="40"/>
        <v>Kazuhito NAKAGAWA (00)</v>
      </c>
      <c r="P885" s="111"/>
    </row>
    <row r="886" spans="1:16" x14ac:dyDescent="0.15">
      <c r="A886" s="111">
        <v>894</v>
      </c>
      <c r="B886" s="111" t="s">
        <v>2337</v>
      </c>
      <c r="C886" s="111">
        <v>492201</v>
      </c>
      <c r="D886" s="111" t="s">
        <v>139</v>
      </c>
      <c r="E886" s="111">
        <v>27</v>
      </c>
      <c r="F886" s="111" t="s">
        <v>5559</v>
      </c>
      <c r="G886" s="111" t="s">
        <v>5560</v>
      </c>
      <c r="H886" s="111" t="s">
        <v>2439</v>
      </c>
      <c r="I886" s="111" t="s">
        <v>10020</v>
      </c>
      <c r="J886" s="111" t="s">
        <v>8855</v>
      </c>
      <c r="K886" s="111" t="s">
        <v>7494</v>
      </c>
      <c r="L886" s="111" t="s">
        <v>10021</v>
      </c>
      <c r="M886" s="235" t="str">
        <f t="shared" si="41"/>
        <v>00</v>
      </c>
      <c r="N886" s="235" t="str">
        <f t="shared" si="39"/>
        <v>笹田　仁 (2)</v>
      </c>
      <c r="O886" s="235" t="str">
        <f t="shared" si="40"/>
        <v>Jin SASADA (00)</v>
      </c>
      <c r="P886" s="111"/>
    </row>
    <row r="887" spans="1:16" x14ac:dyDescent="0.15">
      <c r="A887" s="111">
        <v>895</v>
      </c>
      <c r="B887" s="111" t="s">
        <v>2337</v>
      </c>
      <c r="C887" s="111">
        <v>492201</v>
      </c>
      <c r="D887" s="111" t="s">
        <v>139</v>
      </c>
      <c r="E887" s="111">
        <v>27</v>
      </c>
      <c r="F887" s="111" t="s">
        <v>5561</v>
      </c>
      <c r="G887" s="111" t="s">
        <v>5562</v>
      </c>
      <c r="H887" s="111" t="s">
        <v>2827</v>
      </c>
      <c r="I887" s="111" t="s">
        <v>10022</v>
      </c>
      <c r="J887" s="111" t="s">
        <v>10023</v>
      </c>
      <c r="K887" s="111" t="s">
        <v>7494</v>
      </c>
      <c r="L887" s="111" t="s">
        <v>10024</v>
      </c>
      <c r="M887" s="235" t="str">
        <f t="shared" si="41"/>
        <v>00</v>
      </c>
      <c r="N887" s="235" t="str">
        <f t="shared" si="39"/>
        <v>佐藤　育空 (2)</v>
      </c>
      <c r="O887" s="235" t="str">
        <f t="shared" si="40"/>
        <v>Narutaka SATO (00)</v>
      </c>
      <c r="P887" s="111"/>
    </row>
    <row r="888" spans="1:16" x14ac:dyDescent="0.15">
      <c r="A888" s="111">
        <v>896</v>
      </c>
      <c r="B888" s="111" t="s">
        <v>2337</v>
      </c>
      <c r="C888" s="111">
        <v>492201</v>
      </c>
      <c r="D888" s="111" t="s">
        <v>139</v>
      </c>
      <c r="E888" s="111">
        <v>27</v>
      </c>
      <c r="F888" s="111" t="s">
        <v>5563</v>
      </c>
      <c r="G888" s="111" t="s">
        <v>5564</v>
      </c>
      <c r="H888" s="111" t="s">
        <v>4253</v>
      </c>
      <c r="I888" s="111" t="s">
        <v>10025</v>
      </c>
      <c r="J888" s="111" t="s">
        <v>10026</v>
      </c>
      <c r="K888" s="111" t="s">
        <v>7494</v>
      </c>
      <c r="L888" s="111" t="s">
        <v>10027</v>
      </c>
      <c r="M888" s="235" t="str">
        <f t="shared" si="41"/>
        <v>01</v>
      </c>
      <c r="N888" s="235" t="str">
        <f t="shared" si="39"/>
        <v>宮内　浩志 (2)</v>
      </c>
      <c r="O888" s="235" t="str">
        <f t="shared" si="40"/>
        <v>Koshi MIYAUCHI (01)</v>
      </c>
      <c r="P888" s="111"/>
    </row>
    <row r="889" spans="1:16" x14ac:dyDescent="0.15">
      <c r="A889" s="111">
        <v>897</v>
      </c>
      <c r="B889" s="111" t="s">
        <v>2337</v>
      </c>
      <c r="C889" s="111">
        <v>492201</v>
      </c>
      <c r="D889" s="111" t="s">
        <v>139</v>
      </c>
      <c r="E889" s="111">
        <v>26</v>
      </c>
      <c r="F889" s="111" t="s">
        <v>5565</v>
      </c>
      <c r="G889" s="111" t="s">
        <v>5566</v>
      </c>
      <c r="H889" s="111" t="s">
        <v>3267</v>
      </c>
      <c r="I889" s="111" t="s">
        <v>7670</v>
      </c>
      <c r="J889" s="111" t="s">
        <v>8848</v>
      </c>
      <c r="K889" s="111" t="s">
        <v>7494</v>
      </c>
      <c r="L889" s="111" t="s">
        <v>10028</v>
      </c>
      <c r="M889" s="235" t="str">
        <f t="shared" si="41"/>
        <v>00</v>
      </c>
      <c r="N889" s="235" t="str">
        <f t="shared" si="39"/>
        <v>南　侑馬 (2)</v>
      </c>
      <c r="O889" s="235" t="str">
        <f t="shared" si="40"/>
        <v>Yuma MINAMI (00)</v>
      </c>
      <c r="P889" s="111"/>
    </row>
    <row r="890" spans="1:16" x14ac:dyDescent="0.15">
      <c r="A890" s="111">
        <v>898</v>
      </c>
      <c r="B890" s="111" t="s">
        <v>2337</v>
      </c>
      <c r="C890" s="111">
        <v>492201</v>
      </c>
      <c r="D890" s="111" t="s">
        <v>139</v>
      </c>
      <c r="E890" s="111">
        <v>26</v>
      </c>
      <c r="F890" s="111" t="s">
        <v>5567</v>
      </c>
      <c r="G890" s="111" t="s">
        <v>5568</v>
      </c>
      <c r="H890" s="111" t="s">
        <v>1998</v>
      </c>
      <c r="I890" s="111" t="s">
        <v>10029</v>
      </c>
      <c r="J890" s="111" t="s">
        <v>7671</v>
      </c>
      <c r="K890" s="111" t="s">
        <v>7494</v>
      </c>
      <c r="L890" s="111" t="s">
        <v>10030</v>
      </c>
      <c r="M890" s="235" t="str">
        <f t="shared" si="41"/>
        <v>00</v>
      </c>
      <c r="N890" s="235" t="str">
        <f t="shared" si="39"/>
        <v>亀井　祐貴 (2)</v>
      </c>
      <c r="O890" s="235" t="str">
        <f t="shared" si="40"/>
        <v>Yuki KAMEI (00)</v>
      </c>
      <c r="P890" s="111"/>
    </row>
    <row r="891" spans="1:16" x14ac:dyDescent="0.15">
      <c r="A891" s="111">
        <v>899</v>
      </c>
      <c r="B891" s="111" t="s">
        <v>2337</v>
      </c>
      <c r="C891" s="111">
        <v>492201</v>
      </c>
      <c r="D891" s="111" t="s">
        <v>139</v>
      </c>
      <c r="E891" s="111">
        <v>46</v>
      </c>
      <c r="F891" s="111" t="s">
        <v>5569</v>
      </c>
      <c r="G891" s="111" t="s">
        <v>5570</v>
      </c>
      <c r="H891" s="111" t="s">
        <v>2090</v>
      </c>
      <c r="I891" s="111" t="s">
        <v>10032</v>
      </c>
      <c r="J891" s="111" t="s">
        <v>7707</v>
      </c>
      <c r="K891" s="111" t="s">
        <v>7494</v>
      </c>
      <c r="L891" s="111" t="s">
        <v>10033</v>
      </c>
      <c r="M891" s="235" t="str">
        <f t="shared" si="41"/>
        <v>00</v>
      </c>
      <c r="N891" s="235" t="str">
        <f t="shared" si="39"/>
        <v>垣内　航汰 (2)</v>
      </c>
      <c r="O891" s="235" t="str">
        <f t="shared" si="40"/>
        <v>Kota KAKIUCHI (00)</v>
      </c>
      <c r="P891" s="111"/>
    </row>
    <row r="892" spans="1:16" x14ac:dyDescent="0.15">
      <c r="A892" s="111">
        <v>900</v>
      </c>
      <c r="B892" s="111" t="s">
        <v>2337</v>
      </c>
      <c r="C892" s="111">
        <v>492201</v>
      </c>
      <c r="D892" s="111" t="s">
        <v>139</v>
      </c>
      <c r="E892" s="111">
        <v>29</v>
      </c>
      <c r="F892" s="111" t="s">
        <v>5571</v>
      </c>
      <c r="G892" s="111" t="s">
        <v>5572</v>
      </c>
      <c r="H892" s="111" t="s">
        <v>3826</v>
      </c>
      <c r="I892" s="111" t="s">
        <v>8780</v>
      </c>
      <c r="J892" s="111" t="s">
        <v>10034</v>
      </c>
      <c r="K892" s="111" t="s">
        <v>7494</v>
      </c>
      <c r="L892" s="111" t="s">
        <v>10035</v>
      </c>
      <c r="M892" s="235" t="str">
        <f t="shared" si="41"/>
        <v>00</v>
      </c>
      <c r="N892" s="235" t="str">
        <f t="shared" si="39"/>
        <v>鈴木　大 (2)</v>
      </c>
      <c r="O892" s="235" t="str">
        <f t="shared" si="40"/>
        <v>Masaru SUZUKI (00)</v>
      </c>
      <c r="P892" s="111"/>
    </row>
    <row r="893" spans="1:16" x14ac:dyDescent="0.15">
      <c r="A893" s="111">
        <v>901</v>
      </c>
      <c r="B893" s="111" t="s">
        <v>2337</v>
      </c>
      <c r="C893" s="111">
        <v>492201</v>
      </c>
      <c r="D893" s="111" t="s">
        <v>139</v>
      </c>
      <c r="E893" s="111">
        <v>26</v>
      </c>
      <c r="F893" s="111" t="s">
        <v>5573</v>
      </c>
      <c r="G893" s="111" t="s">
        <v>826</v>
      </c>
      <c r="H893" s="111" t="s">
        <v>5574</v>
      </c>
      <c r="I893" s="111" t="s">
        <v>10036</v>
      </c>
      <c r="J893" s="111" t="s">
        <v>7573</v>
      </c>
      <c r="K893" s="111" t="s">
        <v>7494</v>
      </c>
      <c r="L893" s="111" t="s">
        <v>10037</v>
      </c>
      <c r="M893" s="235" t="str">
        <f t="shared" si="41"/>
        <v>00</v>
      </c>
      <c r="N893" s="235" t="str">
        <f t="shared" si="39"/>
        <v>北村　匠 (2)</v>
      </c>
      <c r="O893" s="235" t="str">
        <f t="shared" si="40"/>
        <v>Takumi KITAMURA (00)</v>
      </c>
      <c r="P893" s="111"/>
    </row>
    <row r="894" spans="1:16" x14ac:dyDescent="0.15">
      <c r="A894" s="111">
        <v>902</v>
      </c>
      <c r="B894" s="111" t="s">
        <v>2337</v>
      </c>
      <c r="C894" s="111">
        <v>492201</v>
      </c>
      <c r="D894" s="111" t="s">
        <v>139</v>
      </c>
      <c r="E894" s="111">
        <v>26</v>
      </c>
      <c r="F894" s="111" t="s">
        <v>5575</v>
      </c>
      <c r="G894" s="111" t="s">
        <v>5576</v>
      </c>
      <c r="H894" s="111" t="s">
        <v>2014</v>
      </c>
      <c r="I894" s="111" t="s">
        <v>10038</v>
      </c>
      <c r="J894" s="111" t="s">
        <v>9119</v>
      </c>
      <c r="K894" s="111" t="s">
        <v>7494</v>
      </c>
      <c r="L894" s="111" t="s">
        <v>10039</v>
      </c>
      <c r="M894" s="235" t="str">
        <f t="shared" si="41"/>
        <v>00</v>
      </c>
      <c r="N894" s="235" t="str">
        <f t="shared" si="39"/>
        <v>國樹　陽斗 (2)</v>
      </c>
      <c r="O894" s="235" t="str">
        <f t="shared" si="40"/>
        <v>Haruto KUNIKI (00)</v>
      </c>
      <c r="P894" s="111"/>
    </row>
    <row r="895" spans="1:16" x14ac:dyDescent="0.15">
      <c r="A895" s="111">
        <v>903</v>
      </c>
      <c r="B895" s="111" t="s">
        <v>2337</v>
      </c>
      <c r="C895" s="111">
        <v>492201</v>
      </c>
      <c r="D895" s="111" t="s">
        <v>139</v>
      </c>
      <c r="E895" s="111">
        <v>26</v>
      </c>
      <c r="F895" s="111" t="s">
        <v>5577</v>
      </c>
      <c r="G895" s="111" t="s">
        <v>10040</v>
      </c>
      <c r="H895" s="111" t="s">
        <v>3456</v>
      </c>
      <c r="I895" s="111" t="s">
        <v>10041</v>
      </c>
      <c r="J895" s="111" t="s">
        <v>7537</v>
      </c>
      <c r="K895" s="111" t="s">
        <v>7494</v>
      </c>
      <c r="L895" s="111" t="s">
        <v>10042</v>
      </c>
      <c r="M895" s="235" t="str">
        <f t="shared" si="41"/>
        <v>99</v>
      </c>
      <c r="N895" s="235" t="str">
        <f t="shared" si="39"/>
        <v>渋谷　朋暉 (2)</v>
      </c>
      <c r="O895" s="235" t="str">
        <f t="shared" si="40"/>
        <v>Tomoki SHIBUYA (99)</v>
      </c>
      <c r="P895" s="111"/>
    </row>
    <row r="896" spans="1:16" x14ac:dyDescent="0.15">
      <c r="A896" s="111">
        <v>904</v>
      </c>
      <c r="B896" s="111" t="s">
        <v>2337</v>
      </c>
      <c r="C896" s="111">
        <v>492201</v>
      </c>
      <c r="D896" s="111" t="s">
        <v>139</v>
      </c>
      <c r="E896" s="111">
        <v>26</v>
      </c>
      <c r="F896" s="111" t="s">
        <v>5578</v>
      </c>
      <c r="G896" s="111" t="s">
        <v>5579</v>
      </c>
      <c r="H896" s="111" t="s">
        <v>5580</v>
      </c>
      <c r="I896" s="111" t="s">
        <v>10043</v>
      </c>
      <c r="J896" s="111" t="s">
        <v>10044</v>
      </c>
      <c r="K896" s="111" t="s">
        <v>7501</v>
      </c>
      <c r="L896" s="111" t="s">
        <v>10045</v>
      </c>
      <c r="M896" s="235" t="str">
        <f t="shared" si="41"/>
        <v>00</v>
      </c>
      <c r="N896" s="235" t="str">
        <f t="shared" si="39"/>
        <v>田原　蒼嗣 (2)</v>
      </c>
      <c r="O896" s="235" t="str">
        <f t="shared" si="40"/>
        <v>Soshi TAHARA (00)</v>
      </c>
      <c r="P896" s="111"/>
    </row>
    <row r="897" spans="1:16" x14ac:dyDescent="0.15">
      <c r="A897" s="111">
        <v>905</v>
      </c>
      <c r="B897" s="111" t="s">
        <v>2337</v>
      </c>
      <c r="C897" s="111">
        <v>492201</v>
      </c>
      <c r="D897" s="111" t="s">
        <v>139</v>
      </c>
      <c r="E897" s="111">
        <v>27</v>
      </c>
      <c r="F897" s="111" t="s">
        <v>5581</v>
      </c>
      <c r="G897" s="111" t="s">
        <v>5582</v>
      </c>
      <c r="H897" s="111" t="s">
        <v>5583</v>
      </c>
      <c r="I897" s="111" t="s">
        <v>10047</v>
      </c>
      <c r="J897" s="111" t="s">
        <v>8376</v>
      </c>
      <c r="K897" s="111" t="s">
        <v>7501</v>
      </c>
      <c r="L897" s="111" t="s">
        <v>10048</v>
      </c>
      <c r="M897" s="235" t="str">
        <f t="shared" si="41"/>
        <v>01</v>
      </c>
      <c r="N897" s="235" t="str">
        <f t="shared" si="39"/>
        <v>藤野　孝太郎 (2)</v>
      </c>
      <c r="O897" s="235" t="str">
        <f t="shared" si="40"/>
        <v>Kotaro FUJINO (01)</v>
      </c>
      <c r="P897" s="111"/>
    </row>
    <row r="898" spans="1:16" x14ac:dyDescent="0.15">
      <c r="A898" s="111">
        <v>906</v>
      </c>
      <c r="B898" s="111" t="s">
        <v>2337</v>
      </c>
      <c r="C898" s="111">
        <v>492201</v>
      </c>
      <c r="D898" s="111" t="s">
        <v>142</v>
      </c>
      <c r="E898" s="111">
        <v>26</v>
      </c>
      <c r="F898" s="111" t="s">
        <v>5584</v>
      </c>
      <c r="G898" s="111" t="s">
        <v>5585</v>
      </c>
      <c r="H898" s="111" t="s">
        <v>3348</v>
      </c>
      <c r="I898" s="111" t="s">
        <v>10049</v>
      </c>
      <c r="J898" s="111" t="s">
        <v>10050</v>
      </c>
      <c r="K898" s="111" t="s">
        <v>7501</v>
      </c>
      <c r="L898" s="111" t="s">
        <v>10051</v>
      </c>
      <c r="M898" s="235" t="str">
        <f t="shared" si="41"/>
        <v>01</v>
      </c>
      <c r="N898" s="235" t="str">
        <f t="shared" si="39"/>
        <v>岩崎　誠 (1)</v>
      </c>
      <c r="O898" s="235" t="str">
        <f t="shared" si="40"/>
        <v>Makoto IWASAKI (01)</v>
      </c>
      <c r="P898" s="111"/>
    </row>
    <row r="899" spans="1:16" x14ac:dyDescent="0.15">
      <c r="A899" s="111">
        <v>907</v>
      </c>
      <c r="B899" s="111" t="s">
        <v>2337</v>
      </c>
      <c r="C899" s="111">
        <v>492201</v>
      </c>
      <c r="D899" s="111" t="s">
        <v>142</v>
      </c>
      <c r="E899" s="111">
        <v>26</v>
      </c>
      <c r="F899" s="111" t="s">
        <v>5586</v>
      </c>
      <c r="G899" s="111" t="s">
        <v>5587</v>
      </c>
      <c r="H899" s="111" t="s">
        <v>5588</v>
      </c>
      <c r="I899" s="111" t="s">
        <v>10052</v>
      </c>
      <c r="J899" s="111" t="s">
        <v>10053</v>
      </c>
      <c r="K899" s="111" t="s">
        <v>7494</v>
      </c>
      <c r="L899" s="111" t="s">
        <v>10054</v>
      </c>
      <c r="M899" s="235" t="str">
        <f t="shared" si="41"/>
        <v>01</v>
      </c>
      <c r="N899" s="235" t="str">
        <f t="shared" ref="N899:N962" si="42">F899&amp;" ("&amp;D899&amp;")"</f>
        <v>片野　真弥 (1)</v>
      </c>
      <c r="O899" s="235" t="str">
        <f t="shared" ref="O899:O962" si="43">J899&amp;" "&amp;I899&amp;" ("&amp;M899&amp;")"</f>
        <v>Maya KATANO (01)</v>
      </c>
      <c r="P899" s="111"/>
    </row>
    <row r="900" spans="1:16" x14ac:dyDescent="0.15">
      <c r="A900" s="111">
        <v>908</v>
      </c>
      <c r="B900" s="111" t="s">
        <v>2337</v>
      </c>
      <c r="C900" s="111">
        <v>492201</v>
      </c>
      <c r="D900" s="111" t="s">
        <v>142</v>
      </c>
      <c r="E900" s="111">
        <v>27</v>
      </c>
      <c r="F900" s="111" t="s">
        <v>5589</v>
      </c>
      <c r="G900" s="111" t="s">
        <v>5590</v>
      </c>
      <c r="H900" s="111" t="s">
        <v>2839</v>
      </c>
      <c r="I900" s="111" t="s">
        <v>10055</v>
      </c>
      <c r="J900" s="111" t="s">
        <v>8855</v>
      </c>
      <c r="K900" s="111" t="s">
        <v>7494</v>
      </c>
      <c r="L900" s="111" t="s">
        <v>10056</v>
      </c>
      <c r="M900" s="235" t="str">
        <f t="shared" ref="M900:M963" si="44">LEFT(H900,2)</f>
        <v>01</v>
      </c>
      <c r="N900" s="235" t="str">
        <f t="shared" si="42"/>
        <v>北浦　稔 (1)</v>
      </c>
      <c r="O900" s="235" t="str">
        <f t="shared" si="43"/>
        <v>Jin KITAURA (01)</v>
      </c>
      <c r="P900" s="111"/>
    </row>
    <row r="901" spans="1:16" x14ac:dyDescent="0.15">
      <c r="A901" s="111">
        <v>909</v>
      </c>
      <c r="B901" s="111" t="s">
        <v>2337</v>
      </c>
      <c r="C901" s="111">
        <v>492201</v>
      </c>
      <c r="D901" s="111" t="s">
        <v>142</v>
      </c>
      <c r="E901" s="111">
        <v>29</v>
      </c>
      <c r="F901" s="111" t="s">
        <v>5591</v>
      </c>
      <c r="G901" s="111" t="s">
        <v>5592</v>
      </c>
      <c r="H901" s="111" t="s">
        <v>5593</v>
      </c>
      <c r="I901" s="111" t="s">
        <v>8780</v>
      </c>
      <c r="J901" s="111" t="s">
        <v>10057</v>
      </c>
      <c r="K901" s="111" t="s">
        <v>7494</v>
      </c>
      <c r="L901" s="111" t="s">
        <v>10058</v>
      </c>
      <c r="M901" s="235" t="str">
        <f t="shared" si="44"/>
        <v>01</v>
      </c>
      <c r="N901" s="235" t="str">
        <f t="shared" si="42"/>
        <v>鈴木　彪真 (1)</v>
      </c>
      <c r="O901" s="235" t="str">
        <f t="shared" si="43"/>
        <v>Hyuma SUZUKI (01)</v>
      </c>
      <c r="P901" s="111"/>
    </row>
    <row r="902" spans="1:16" x14ac:dyDescent="0.15">
      <c r="A902" s="111">
        <v>910</v>
      </c>
      <c r="B902" s="111" t="s">
        <v>2337</v>
      </c>
      <c r="C902" s="111">
        <v>492201</v>
      </c>
      <c r="D902" s="111" t="s">
        <v>142</v>
      </c>
      <c r="E902" s="111">
        <v>27</v>
      </c>
      <c r="F902" s="111" t="s">
        <v>5594</v>
      </c>
      <c r="G902" s="111" t="s">
        <v>5595</v>
      </c>
      <c r="H902" s="111" t="s">
        <v>5596</v>
      </c>
      <c r="I902" s="111" t="s">
        <v>10059</v>
      </c>
      <c r="J902" s="111" t="s">
        <v>10010</v>
      </c>
      <c r="K902" s="111" t="s">
        <v>7494</v>
      </c>
      <c r="L902" s="111" t="s">
        <v>10060</v>
      </c>
      <c r="M902" s="235" t="str">
        <f t="shared" si="44"/>
        <v>01</v>
      </c>
      <c r="N902" s="235" t="str">
        <f t="shared" si="42"/>
        <v>瀬尾　京佑 (1)</v>
      </c>
      <c r="O902" s="235" t="str">
        <f t="shared" si="43"/>
        <v>Kyosuke SEO (01)</v>
      </c>
      <c r="P902" s="111"/>
    </row>
    <row r="903" spans="1:16" x14ac:dyDescent="0.15">
      <c r="A903" s="111">
        <v>911</v>
      </c>
      <c r="B903" s="111" t="s">
        <v>2337</v>
      </c>
      <c r="C903" s="111">
        <v>492201</v>
      </c>
      <c r="D903" s="111" t="s">
        <v>142</v>
      </c>
      <c r="E903" s="111">
        <v>27</v>
      </c>
      <c r="F903" s="111" t="s">
        <v>5597</v>
      </c>
      <c r="G903" s="111" t="s">
        <v>5598</v>
      </c>
      <c r="H903" s="111" t="s">
        <v>5599</v>
      </c>
      <c r="I903" s="111" t="s">
        <v>10061</v>
      </c>
      <c r="J903" s="111" t="s">
        <v>10062</v>
      </c>
      <c r="K903" s="111" t="s">
        <v>7494</v>
      </c>
      <c r="L903" s="111" t="s">
        <v>10063</v>
      </c>
      <c r="M903" s="235" t="str">
        <f t="shared" si="44"/>
        <v>01</v>
      </c>
      <c r="N903" s="235" t="str">
        <f t="shared" si="42"/>
        <v>松村　文太 (1)</v>
      </c>
      <c r="O903" s="235" t="str">
        <f t="shared" si="43"/>
        <v>Bunta MATSUMURA (01)</v>
      </c>
      <c r="P903" s="111"/>
    </row>
    <row r="904" spans="1:16" x14ac:dyDescent="0.15">
      <c r="A904" s="111">
        <v>912</v>
      </c>
      <c r="B904" s="111" t="s">
        <v>2337</v>
      </c>
      <c r="C904" s="111">
        <v>492201</v>
      </c>
      <c r="D904" s="111" t="s">
        <v>142</v>
      </c>
      <c r="E904" s="111">
        <v>25</v>
      </c>
      <c r="F904" s="111" t="s">
        <v>5600</v>
      </c>
      <c r="G904" s="111" t="s">
        <v>5601</v>
      </c>
      <c r="H904" s="111" t="s">
        <v>2760</v>
      </c>
      <c r="I904" s="111" t="s">
        <v>7622</v>
      </c>
      <c r="J904" s="111" t="s">
        <v>10064</v>
      </c>
      <c r="K904" s="111" t="s">
        <v>7494</v>
      </c>
      <c r="L904" s="111" t="s">
        <v>10065</v>
      </c>
      <c r="M904" s="235" t="str">
        <f t="shared" si="44"/>
        <v>02</v>
      </c>
      <c r="N904" s="235" t="str">
        <f t="shared" si="42"/>
        <v>山田　怜央 (1)</v>
      </c>
      <c r="O904" s="235" t="str">
        <f t="shared" si="43"/>
        <v>Reo YAMADA (02)</v>
      </c>
      <c r="P904" s="111"/>
    </row>
    <row r="905" spans="1:16" x14ac:dyDescent="0.15">
      <c r="A905" s="111">
        <v>913</v>
      </c>
      <c r="B905" s="111" t="s">
        <v>2337</v>
      </c>
      <c r="C905" s="111">
        <v>492201</v>
      </c>
      <c r="D905" s="111" t="s">
        <v>142</v>
      </c>
      <c r="E905" s="111">
        <v>29</v>
      </c>
      <c r="F905" s="111" t="s">
        <v>5602</v>
      </c>
      <c r="G905" s="111" t="s">
        <v>5603</v>
      </c>
      <c r="H905" s="111" t="s">
        <v>3323</v>
      </c>
      <c r="I905" s="111" t="s">
        <v>10066</v>
      </c>
      <c r="J905" s="111" t="s">
        <v>7687</v>
      </c>
      <c r="K905" s="111" t="s">
        <v>7494</v>
      </c>
      <c r="L905" s="111" t="s">
        <v>10067</v>
      </c>
      <c r="M905" s="235" t="str">
        <f t="shared" si="44"/>
        <v>01</v>
      </c>
      <c r="N905" s="235" t="str">
        <f t="shared" si="42"/>
        <v>朝山　航大 (1)</v>
      </c>
      <c r="O905" s="235" t="str">
        <f t="shared" si="43"/>
        <v>Kodai ASAYAMA (01)</v>
      </c>
      <c r="P905" s="111"/>
    </row>
    <row r="906" spans="1:16" x14ac:dyDescent="0.15">
      <c r="A906" s="111">
        <v>914</v>
      </c>
      <c r="B906" s="111" t="s">
        <v>2337</v>
      </c>
      <c r="C906" s="111">
        <v>492201</v>
      </c>
      <c r="D906" s="111" t="s">
        <v>142</v>
      </c>
      <c r="E906" s="111">
        <v>27</v>
      </c>
      <c r="F906" s="111" t="s">
        <v>5604</v>
      </c>
      <c r="G906" s="111" t="s">
        <v>5605</v>
      </c>
      <c r="H906" s="111" t="s">
        <v>1903</v>
      </c>
      <c r="I906" s="111" t="s">
        <v>9988</v>
      </c>
      <c r="J906" s="111" t="s">
        <v>10068</v>
      </c>
      <c r="K906" s="111" t="s">
        <v>7494</v>
      </c>
      <c r="L906" s="111" t="s">
        <v>10069</v>
      </c>
      <c r="M906" s="235" t="str">
        <f t="shared" si="44"/>
        <v>01</v>
      </c>
      <c r="N906" s="235" t="str">
        <f t="shared" si="42"/>
        <v>井上　空 (1)</v>
      </c>
      <c r="O906" s="235" t="str">
        <f t="shared" si="43"/>
        <v>Sora INOUE (01)</v>
      </c>
      <c r="P906" s="111"/>
    </row>
    <row r="907" spans="1:16" x14ac:dyDescent="0.15">
      <c r="A907" s="111">
        <v>915</v>
      </c>
      <c r="B907" s="111" t="s">
        <v>2337</v>
      </c>
      <c r="C907" s="111">
        <v>492201</v>
      </c>
      <c r="D907" s="111" t="s">
        <v>142</v>
      </c>
      <c r="E907" s="111">
        <v>37</v>
      </c>
      <c r="F907" s="111" t="s">
        <v>5606</v>
      </c>
      <c r="G907" s="111" t="s">
        <v>5607</v>
      </c>
      <c r="H907" s="111" t="s">
        <v>5608</v>
      </c>
      <c r="I907" s="111" t="s">
        <v>10070</v>
      </c>
      <c r="J907" s="111" t="s">
        <v>7991</v>
      </c>
      <c r="K907" s="111" t="s">
        <v>7494</v>
      </c>
      <c r="L907" s="111" t="s">
        <v>10071</v>
      </c>
      <c r="M907" s="235" t="str">
        <f t="shared" si="44"/>
        <v>01</v>
      </c>
      <c r="N907" s="235" t="str">
        <f t="shared" si="42"/>
        <v>奥　大地 (1)</v>
      </c>
      <c r="O907" s="235" t="str">
        <f t="shared" si="43"/>
        <v>Daichi OKU (01)</v>
      </c>
      <c r="P907" s="111"/>
    </row>
    <row r="908" spans="1:16" x14ac:dyDescent="0.15">
      <c r="A908" s="111">
        <v>916</v>
      </c>
      <c r="B908" s="111" t="s">
        <v>2337</v>
      </c>
      <c r="C908" s="111">
        <v>492201</v>
      </c>
      <c r="D908" s="111" t="s">
        <v>142</v>
      </c>
      <c r="E908" s="111">
        <v>26</v>
      </c>
      <c r="F908" s="111" t="s">
        <v>5609</v>
      </c>
      <c r="G908" s="111" t="s">
        <v>5610</v>
      </c>
      <c r="H908" s="111" t="s">
        <v>5120</v>
      </c>
      <c r="I908" s="111" t="s">
        <v>10072</v>
      </c>
      <c r="J908" s="111" t="s">
        <v>10073</v>
      </c>
      <c r="K908" s="111" t="s">
        <v>7494</v>
      </c>
      <c r="L908" s="111" t="s">
        <v>10074</v>
      </c>
      <c r="M908" s="235" t="str">
        <f t="shared" si="44"/>
        <v>01</v>
      </c>
      <c r="N908" s="235" t="str">
        <f t="shared" si="42"/>
        <v>水谷　颯佑 (1)</v>
      </c>
      <c r="O908" s="235" t="str">
        <f t="shared" si="43"/>
        <v>Sosuke MIZUTANI (01)</v>
      </c>
      <c r="P908" s="111"/>
    </row>
    <row r="909" spans="1:16" x14ac:dyDescent="0.15">
      <c r="A909" s="111">
        <v>917</v>
      </c>
      <c r="B909" s="111" t="s">
        <v>2337</v>
      </c>
      <c r="C909" s="111">
        <v>492201</v>
      </c>
      <c r="D909" s="111" t="s">
        <v>142</v>
      </c>
      <c r="E909" s="111">
        <v>30</v>
      </c>
      <c r="F909" s="111" t="s">
        <v>5611</v>
      </c>
      <c r="G909" s="111" t="s">
        <v>5612</v>
      </c>
      <c r="H909" s="111" t="s">
        <v>5613</v>
      </c>
      <c r="I909" s="111" t="s">
        <v>10075</v>
      </c>
      <c r="J909" s="111" t="s">
        <v>7665</v>
      </c>
      <c r="K909" s="111" t="s">
        <v>7494</v>
      </c>
      <c r="L909" s="111" t="s">
        <v>10076</v>
      </c>
      <c r="M909" s="235" t="str">
        <f t="shared" si="44"/>
        <v>01</v>
      </c>
      <c r="N909" s="235" t="str">
        <f t="shared" si="42"/>
        <v>宮井　康貴 (1)</v>
      </c>
      <c r="O909" s="235" t="str">
        <f t="shared" si="43"/>
        <v>Koki MIYAI (01)</v>
      </c>
      <c r="P909" s="111"/>
    </row>
    <row r="910" spans="1:16" x14ac:dyDescent="0.15">
      <c r="A910" s="111">
        <v>918</v>
      </c>
      <c r="B910" s="111" t="s">
        <v>2337</v>
      </c>
      <c r="C910" s="111">
        <v>492201</v>
      </c>
      <c r="D910" s="111" t="s">
        <v>142</v>
      </c>
      <c r="E910" s="111">
        <v>21</v>
      </c>
      <c r="F910" s="111" t="s">
        <v>5614</v>
      </c>
      <c r="G910" s="111" t="s">
        <v>5615</v>
      </c>
      <c r="H910" s="111" t="s">
        <v>5616</v>
      </c>
      <c r="I910" s="111" t="s">
        <v>8473</v>
      </c>
      <c r="J910" s="111" t="s">
        <v>7717</v>
      </c>
      <c r="K910" s="111" t="s">
        <v>7494</v>
      </c>
      <c r="L910" s="111" t="s">
        <v>10077</v>
      </c>
      <c r="M910" s="235" t="str">
        <f t="shared" si="44"/>
        <v>01</v>
      </c>
      <c r="N910" s="235" t="str">
        <f t="shared" si="42"/>
        <v>山内　勇人 (1)</v>
      </c>
      <c r="O910" s="235" t="str">
        <f t="shared" si="43"/>
        <v>Hayato YAMAUCHI (01)</v>
      </c>
      <c r="P910" s="111"/>
    </row>
    <row r="911" spans="1:16" x14ac:dyDescent="0.15">
      <c r="A911" s="111">
        <v>919</v>
      </c>
      <c r="B911" s="111" t="s">
        <v>2337</v>
      </c>
      <c r="C911" s="111">
        <v>492201</v>
      </c>
      <c r="D911" s="111" t="s">
        <v>139</v>
      </c>
      <c r="E911" s="111" t="s">
        <v>3666</v>
      </c>
      <c r="F911" s="111" t="s">
        <v>5617</v>
      </c>
      <c r="G911" s="111" t="s">
        <v>5618</v>
      </c>
      <c r="H911" s="111" t="s">
        <v>5619</v>
      </c>
      <c r="I911" s="111" t="s">
        <v>10078</v>
      </c>
      <c r="J911" s="111" t="s">
        <v>10079</v>
      </c>
      <c r="K911" s="111" t="s">
        <v>7606</v>
      </c>
      <c r="L911" s="111" t="s">
        <v>10080</v>
      </c>
      <c r="M911" s="235" t="str">
        <f t="shared" si="44"/>
        <v>00</v>
      </c>
      <c r="N911" s="235" t="str">
        <f t="shared" si="42"/>
        <v>井上　潤弥 (2)</v>
      </c>
      <c r="O911" s="235" t="str">
        <f t="shared" si="43"/>
        <v>Junya INOUE (00)</v>
      </c>
      <c r="P911" s="111"/>
    </row>
    <row r="912" spans="1:16" x14ac:dyDescent="0.15">
      <c r="A912" s="111">
        <v>920</v>
      </c>
      <c r="B912" s="111" t="s">
        <v>2337</v>
      </c>
      <c r="C912" s="111">
        <v>492201</v>
      </c>
      <c r="D912" s="111" t="s">
        <v>139</v>
      </c>
      <c r="E912" s="111">
        <v>27</v>
      </c>
      <c r="F912" s="111" t="s">
        <v>5620</v>
      </c>
      <c r="G912" s="111" t="s">
        <v>5621</v>
      </c>
      <c r="H912" s="111" t="s">
        <v>1747</v>
      </c>
      <c r="I912" s="111" t="s">
        <v>10081</v>
      </c>
      <c r="J912" s="111" t="s">
        <v>10082</v>
      </c>
      <c r="K912" s="111" t="s">
        <v>7494</v>
      </c>
      <c r="L912" s="111" t="s">
        <v>10083</v>
      </c>
      <c r="M912" s="235" t="str">
        <f t="shared" si="44"/>
        <v>00</v>
      </c>
      <c r="N912" s="235" t="str">
        <f t="shared" si="42"/>
        <v>島田　健汰 (2)</v>
      </c>
      <c r="O912" s="235" t="str">
        <f t="shared" si="43"/>
        <v>Kenta  SIMADA (00)</v>
      </c>
      <c r="P912" s="111"/>
    </row>
    <row r="913" spans="1:16" x14ac:dyDescent="0.15">
      <c r="A913" s="111">
        <v>921</v>
      </c>
      <c r="B913" s="111" t="s">
        <v>2337</v>
      </c>
      <c r="C913" s="111">
        <v>492201</v>
      </c>
      <c r="D913" s="111" t="s">
        <v>139</v>
      </c>
      <c r="E913" s="111">
        <v>46</v>
      </c>
      <c r="F913" s="111" t="s">
        <v>5622</v>
      </c>
      <c r="G913" s="111" t="s">
        <v>5623</v>
      </c>
      <c r="H913" s="111" t="s">
        <v>3576</v>
      </c>
      <c r="I913" s="111" t="s">
        <v>10084</v>
      </c>
      <c r="J913" s="111" t="s">
        <v>8848</v>
      </c>
      <c r="K913" s="111" t="s">
        <v>7494</v>
      </c>
      <c r="L913" s="111" t="s">
        <v>10085</v>
      </c>
      <c r="M913" s="235" t="str">
        <f t="shared" si="44"/>
        <v>00</v>
      </c>
      <c r="N913" s="235" t="str">
        <f t="shared" si="42"/>
        <v>古屋鋪　有真 (2)</v>
      </c>
      <c r="O913" s="235" t="str">
        <f t="shared" si="43"/>
        <v>Yuma FURUYASIKI (00)</v>
      </c>
      <c r="P913" s="111"/>
    </row>
    <row r="914" spans="1:16" x14ac:dyDescent="0.15">
      <c r="A914" s="111">
        <v>922</v>
      </c>
      <c r="B914" s="111" t="s">
        <v>2337</v>
      </c>
      <c r="C914" s="111">
        <v>492201</v>
      </c>
      <c r="D914" s="111" t="s">
        <v>142</v>
      </c>
      <c r="E914" s="111">
        <v>26</v>
      </c>
      <c r="F914" s="111" t="s">
        <v>5624</v>
      </c>
      <c r="G914" s="111" t="s">
        <v>5625</v>
      </c>
      <c r="H914" s="111" t="s">
        <v>5626</v>
      </c>
      <c r="I914" s="111" t="s">
        <v>10086</v>
      </c>
      <c r="J914" s="111" t="s">
        <v>8937</v>
      </c>
      <c r="K914" s="111" t="s">
        <v>7872</v>
      </c>
      <c r="L914" s="111" t="s">
        <v>10087</v>
      </c>
      <c r="M914" s="235" t="str">
        <f t="shared" si="44"/>
        <v>01</v>
      </c>
      <c r="N914" s="235" t="str">
        <f t="shared" si="42"/>
        <v>今村　駿弥 (1)</v>
      </c>
      <c r="O914" s="235" t="str">
        <f t="shared" si="43"/>
        <v>Shunya IMAMURA (01)</v>
      </c>
      <c r="P914" s="111"/>
    </row>
    <row r="915" spans="1:16" x14ac:dyDescent="0.15">
      <c r="A915" s="111">
        <v>923</v>
      </c>
      <c r="B915" s="111" t="s">
        <v>2355</v>
      </c>
      <c r="C915" s="111">
        <v>492249</v>
      </c>
      <c r="D915" s="111" t="s">
        <v>157</v>
      </c>
      <c r="E915" s="111">
        <v>28</v>
      </c>
      <c r="F915" s="111" t="s">
        <v>5627</v>
      </c>
      <c r="G915" s="111" t="s">
        <v>696</v>
      </c>
      <c r="H915" s="111" t="s">
        <v>5628</v>
      </c>
      <c r="I915" s="111" t="s">
        <v>10078</v>
      </c>
      <c r="J915" s="111" t="s">
        <v>9069</v>
      </c>
      <c r="K915" s="111" t="s">
        <v>7606</v>
      </c>
      <c r="L915" s="111" t="s">
        <v>10088</v>
      </c>
      <c r="M915" s="235" t="str">
        <f t="shared" si="44"/>
        <v>96</v>
      </c>
      <c r="N915" s="235" t="str">
        <f t="shared" si="42"/>
        <v>井上　航平 (M2)</v>
      </c>
      <c r="O915" s="235" t="str">
        <f t="shared" si="43"/>
        <v>Kohei INOUE (96)</v>
      </c>
      <c r="P915" s="111"/>
    </row>
    <row r="916" spans="1:16" x14ac:dyDescent="0.15">
      <c r="A916" s="111">
        <v>924</v>
      </c>
      <c r="B916" s="111" t="s">
        <v>2355</v>
      </c>
      <c r="C916" s="111">
        <v>492249</v>
      </c>
      <c r="D916" s="111" t="s">
        <v>146</v>
      </c>
      <c r="E916" s="111">
        <v>27</v>
      </c>
      <c r="F916" s="111" t="s">
        <v>5629</v>
      </c>
      <c r="G916" s="111" t="s">
        <v>698</v>
      </c>
      <c r="H916" s="111" t="s">
        <v>5630</v>
      </c>
      <c r="I916" s="111" t="s">
        <v>10089</v>
      </c>
      <c r="J916" s="111" t="s">
        <v>10090</v>
      </c>
      <c r="K916" s="111" t="s">
        <v>7606</v>
      </c>
      <c r="L916" s="111" t="s">
        <v>10091</v>
      </c>
      <c r="M916" s="235" t="str">
        <f t="shared" si="44"/>
        <v>98</v>
      </c>
      <c r="N916" s="235" t="str">
        <f t="shared" si="42"/>
        <v>山本　樹 (M1)</v>
      </c>
      <c r="O916" s="235" t="str">
        <f t="shared" si="43"/>
        <v>Itsuki YAMAMOTO (98)</v>
      </c>
      <c r="P916" s="111"/>
    </row>
    <row r="917" spans="1:16" x14ac:dyDescent="0.15">
      <c r="A917" s="111">
        <v>925</v>
      </c>
      <c r="B917" s="111" t="s">
        <v>2355</v>
      </c>
      <c r="C917" s="111">
        <v>492249</v>
      </c>
      <c r="D917" s="111" t="s">
        <v>112</v>
      </c>
      <c r="E917" s="111">
        <v>27</v>
      </c>
      <c r="F917" s="111" t="s">
        <v>5631</v>
      </c>
      <c r="G917" s="111" t="s">
        <v>699</v>
      </c>
      <c r="H917" s="111" t="s">
        <v>3710</v>
      </c>
      <c r="I917" s="111" t="s">
        <v>10092</v>
      </c>
      <c r="J917" s="111" t="s">
        <v>10093</v>
      </c>
      <c r="K917" s="111" t="s">
        <v>7872</v>
      </c>
      <c r="L917" s="111" t="s">
        <v>10094</v>
      </c>
      <c r="M917" s="235" t="str">
        <f t="shared" si="44"/>
        <v>98</v>
      </c>
      <c r="N917" s="235" t="str">
        <f t="shared" si="42"/>
        <v>赤澤　征樹 (4)</v>
      </c>
      <c r="O917" s="235" t="str">
        <f t="shared" si="43"/>
        <v>Masaki AKAZAWA (98)</v>
      </c>
      <c r="P917" s="111"/>
    </row>
    <row r="918" spans="1:16" x14ac:dyDescent="0.15">
      <c r="A918" s="111">
        <v>926</v>
      </c>
      <c r="B918" s="111" t="s">
        <v>2355</v>
      </c>
      <c r="C918" s="111">
        <v>492249</v>
      </c>
      <c r="D918" s="111" t="s">
        <v>112</v>
      </c>
      <c r="E918" s="111">
        <v>29</v>
      </c>
      <c r="F918" s="111" t="s">
        <v>5632</v>
      </c>
      <c r="G918" s="111" t="s">
        <v>711</v>
      </c>
      <c r="H918" s="111" t="s">
        <v>5633</v>
      </c>
      <c r="I918" s="111" t="s">
        <v>10095</v>
      </c>
      <c r="J918" s="111" t="s">
        <v>10096</v>
      </c>
      <c r="K918" s="111" t="s">
        <v>7872</v>
      </c>
      <c r="L918" s="111" t="s">
        <v>10097</v>
      </c>
      <c r="M918" s="235" t="str">
        <f t="shared" si="44"/>
        <v>99</v>
      </c>
      <c r="N918" s="235" t="str">
        <f t="shared" si="42"/>
        <v>井澤　克弥 (4)</v>
      </c>
      <c r="O918" s="235" t="str">
        <f t="shared" si="43"/>
        <v>Katsuya IZAWA (99)</v>
      </c>
      <c r="P918" s="111"/>
    </row>
    <row r="919" spans="1:16" x14ac:dyDescent="0.15">
      <c r="A919" s="111">
        <v>927</v>
      </c>
      <c r="B919" s="111" t="s">
        <v>2355</v>
      </c>
      <c r="C919" s="111">
        <v>492249</v>
      </c>
      <c r="D919" s="111" t="s">
        <v>112</v>
      </c>
      <c r="E919" s="111">
        <v>29</v>
      </c>
      <c r="F919" s="111" t="s">
        <v>5634</v>
      </c>
      <c r="G919" s="111" t="s">
        <v>702</v>
      </c>
      <c r="H919" s="111" t="s">
        <v>5635</v>
      </c>
      <c r="I919" s="111" t="s">
        <v>10098</v>
      </c>
      <c r="J919" s="111" t="s">
        <v>10099</v>
      </c>
      <c r="K919" s="111" t="s">
        <v>7872</v>
      </c>
      <c r="L919" s="111" t="s">
        <v>10100</v>
      </c>
      <c r="M919" s="235" t="str">
        <f t="shared" si="44"/>
        <v>98</v>
      </c>
      <c r="N919" s="235" t="str">
        <f t="shared" si="42"/>
        <v>岩波　健輔 (4)</v>
      </c>
      <c r="O919" s="235" t="str">
        <f t="shared" si="43"/>
        <v>Kensuke IWANAMI (98)</v>
      </c>
      <c r="P919" s="111"/>
    </row>
    <row r="920" spans="1:16" x14ac:dyDescent="0.15">
      <c r="A920" s="111">
        <v>928</v>
      </c>
      <c r="B920" s="111" t="s">
        <v>2355</v>
      </c>
      <c r="C920" s="111">
        <v>492249</v>
      </c>
      <c r="D920" s="111" t="s">
        <v>112</v>
      </c>
      <c r="E920" s="111">
        <v>27</v>
      </c>
      <c r="F920" s="111" t="s">
        <v>5636</v>
      </c>
      <c r="G920" s="111" t="s">
        <v>707</v>
      </c>
      <c r="H920" s="111" t="s">
        <v>3731</v>
      </c>
      <c r="I920" s="111" t="s">
        <v>10101</v>
      </c>
      <c r="J920" s="111" t="s">
        <v>10102</v>
      </c>
      <c r="K920" s="111" t="s">
        <v>7494</v>
      </c>
      <c r="L920" s="111" t="s">
        <v>10103</v>
      </c>
      <c r="M920" s="235" t="str">
        <f t="shared" si="44"/>
        <v>98</v>
      </c>
      <c r="N920" s="235" t="str">
        <f t="shared" si="42"/>
        <v>北村　泰崇 (4)</v>
      </c>
      <c r="O920" s="235" t="str">
        <f t="shared" si="43"/>
        <v>Hirotaka KITAMURA (98)</v>
      </c>
      <c r="P920" s="111"/>
    </row>
    <row r="921" spans="1:16" x14ac:dyDescent="0.15">
      <c r="A921" s="111">
        <v>929</v>
      </c>
      <c r="B921" s="111" t="s">
        <v>2355</v>
      </c>
      <c r="C921" s="111">
        <v>492249</v>
      </c>
      <c r="D921" s="111" t="s">
        <v>112</v>
      </c>
      <c r="E921" s="111">
        <v>27</v>
      </c>
      <c r="F921" s="111" t="s">
        <v>5637</v>
      </c>
      <c r="G921" s="111" t="s">
        <v>708</v>
      </c>
      <c r="H921" s="111" t="s">
        <v>2675</v>
      </c>
      <c r="I921" s="111" t="s">
        <v>10104</v>
      </c>
      <c r="J921" s="111" t="s">
        <v>7748</v>
      </c>
      <c r="K921" s="111" t="s">
        <v>7494</v>
      </c>
      <c r="L921" s="111" t="s">
        <v>10105</v>
      </c>
      <c r="M921" s="235" t="str">
        <f t="shared" si="44"/>
        <v>99</v>
      </c>
      <c r="N921" s="235" t="str">
        <f t="shared" si="42"/>
        <v>小湊　太一 (4)</v>
      </c>
      <c r="O921" s="235" t="str">
        <f t="shared" si="43"/>
        <v>Taichi KOMINATO (99)</v>
      </c>
      <c r="P921" s="111"/>
    </row>
    <row r="922" spans="1:16" x14ac:dyDescent="0.15">
      <c r="A922" s="111">
        <v>930</v>
      </c>
      <c r="B922" s="111" t="s">
        <v>2355</v>
      </c>
      <c r="C922" s="111">
        <v>492249</v>
      </c>
      <c r="D922" s="111" t="s">
        <v>112</v>
      </c>
      <c r="E922" s="111">
        <v>29</v>
      </c>
      <c r="F922" s="111" t="s">
        <v>5638</v>
      </c>
      <c r="G922" s="111" t="s">
        <v>703</v>
      </c>
      <c r="H922" s="111" t="s">
        <v>3936</v>
      </c>
      <c r="I922" s="111" t="s">
        <v>7725</v>
      </c>
      <c r="J922" s="111" t="s">
        <v>8845</v>
      </c>
      <c r="K922" s="111" t="s">
        <v>7494</v>
      </c>
      <c r="L922" s="111" t="s">
        <v>10106</v>
      </c>
      <c r="M922" s="235" t="str">
        <f t="shared" si="44"/>
        <v>99</v>
      </c>
      <c r="N922" s="235" t="str">
        <f t="shared" si="42"/>
        <v>堺　駿祐 (4)</v>
      </c>
      <c r="O922" s="235" t="str">
        <f t="shared" si="43"/>
        <v>Shunsuke SAKAI (99)</v>
      </c>
      <c r="P922" s="111"/>
    </row>
    <row r="923" spans="1:16" x14ac:dyDescent="0.15">
      <c r="A923" s="111">
        <v>931</v>
      </c>
      <c r="B923" s="111" t="s">
        <v>2355</v>
      </c>
      <c r="C923" s="111">
        <v>492249</v>
      </c>
      <c r="D923" s="111" t="s">
        <v>112</v>
      </c>
      <c r="E923" s="111">
        <v>29</v>
      </c>
      <c r="F923" s="111" t="s">
        <v>5639</v>
      </c>
      <c r="G923" s="111" t="s">
        <v>713</v>
      </c>
      <c r="H923" s="111" t="s">
        <v>3471</v>
      </c>
      <c r="I923" s="111" t="s">
        <v>10107</v>
      </c>
      <c r="J923" s="111" t="s">
        <v>7671</v>
      </c>
      <c r="K923" s="111" t="s">
        <v>7494</v>
      </c>
      <c r="L923" s="111" t="s">
        <v>10108</v>
      </c>
      <c r="M923" s="235" t="str">
        <f t="shared" si="44"/>
        <v>98</v>
      </c>
      <c r="N923" s="235" t="str">
        <f t="shared" si="42"/>
        <v>島村　侑暉 (4)</v>
      </c>
      <c r="O923" s="235" t="str">
        <f t="shared" si="43"/>
        <v>Yuki SIMAMURA (98)</v>
      </c>
      <c r="P923" s="111"/>
    </row>
    <row r="924" spans="1:16" x14ac:dyDescent="0.15">
      <c r="A924" s="111">
        <v>932</v>
      </c>
      <c r="B924" s="111" t="s">
        <v>2355</v>
      </c>
      <c r="C924" s="111">
        <v>492249</v>
      </c>
      <c r="D924" s="111" t="s">
        <v>112</v>
      </c>
      <c r="E924" s="111">
        <v>27</v>
      </c>
      <c r="F924" s="111" t="s">
        <v>5640</v>
      </c>
      <c r="G924" s="111" t="s">
        <v>705</v>
      </c>
      <c r="H924" s="111" t="s">
        <v>1666</v>
      </c>
      <c r="I924" s="111" t="s">
        <v>10110</v>
      </c>
      <c r="J924" s="111" t="s">
        <v>8450</v>
      </c>
      <c r="K924" s="111" t="s">
        <v>7494</v>
      </c>
      <c r="L924" s="111" t="s">
        <v>10111</v>
      </c>
      <c r="M924" s="235" t="str">
        <f t="shared" si="44"/>
        <v>99</v>
      </c>
      <c r="N924" s="235" t="str">
        <f t="shared" si="42"/>
        <v>千賀　一輝 (4)</v>
      </c>
      <c r="O924" s="235" t="str">
        <f t="shared" si="43"/>
        <v>Kazuki SENGA (99)</v>
      </c>
      <c r="P924" s="111"/>
    </row>
    <row r="925" spans="1:16" x14ac:dyDescent="0.15">
      <c r="A925" s="111">
        <v>933</v>
      </c>
      <c r="B925" s="111" t="s">
        <v>2355</v>
      </c>
      <c r="C925" s="111">
        <v>492249</v>
      </c>
      <c r="D925" s="111" t="s">
        <v>112</v>
      </c>
      <c r="E925" s="111">
        <v>27</v>
      </c>
      <c r="F925" s="111" t="s">
        <v>5641</v>
      </c>
      <c r="G925" s="111" t="s">
        <v>710</v>
      </c>
      <c r="H925" s="111" t="s">
        <v>2675</v>
      </c>
      <c r="I925" s="111" t="s">
        <v>9993</v>
      </c>
      <c r="J925" s="111" t="s">
        <v>10112</v>
      </c>
      <c r="K925" s="111" t="s">
        <v>7494</v>
      </c>
      <c r="L925" s="111" t="s">
        <v>10113</v>
      </c>
      <c r="M925" s="235" t="str">
        <f t="shared" si="44"/>
        <v>99</v>
      </c>
      <c r="N925" s="235" t="str">
        <f t="shared" si="42"/>
        <v>竹村　龍星 (4)</v>
      </c>
      <c r="O925" s="235" t="str">
        <f t="shared" si="43"/>
        <v>Ryusei TAKEMURA (99)</v>
      </c>
      <c r="P925" s="111"/>
    </row>
    <row r="926" spans="1:16" x14ac:dyDescent="0.15">
      <c r="A926" s="111">
        <v>934</v>
      </c>
      <c r="B926" s="111" t="s">
        <v>2355</v>
      </c>
      <c r="C926" s="111">
        <v>492249</v>
      </c>
      <c r="D926" s="111" t="s">
        <v>112</v>
      </c>
      <c r="E926" s="111">
        <v>29</v>
      </c>
      <c r="F926" s="111" t="s">
        <v>5642</v>
      </c>
      <c r="G926" s="111" t="s">
        <v>701</v>
      </c>
      <c r="H926" s="111" t="s">
        <v>5643</v>
      </c>
      <c r="I926" s="111" t="s">
        <v>10114</v>
      </c>
      <c r="J926" s="111" t="s">
        <v>10115</v>
      </c>
      <c r="K926" s="111" t="s">
        <v>7494</v>
      </c>
      <c r="L926" s="111" t="s">
        <v>10116</v>
      </c>
      <c r="M926" s="235" t="str">
        <f t="shared" si="44"/>
        <v>98</v>
      </c>
      <c r="N926" s="235" t="str">
        <f t="shared" si="42"/>
        <v>辰巳　空斗 (4)</v>
      </c>
      <c r="O926" s="235" t="str">
        <f t="shared" si="43"/>
        <v>Sorato TATSUMI (98)</v>
      </c>
      <c r="P926" s="111"/>
    </row>
    <row r="927" spans="1:16" x14ac:dyDescent="0.15">
      <c r="A927" s="111">
        <v>935</v>
      </c>
      <c r="B927" s="111" t="s">
        <v>2355</v>
      </c>
      <c r="C927" s="111">
        <v>492249</v>
      </c>
      <c r="D927" s="111" t="s">
        <v>112</v>
      </c>
      <c r="E927" s="111">
        <v>27</v>
      </c>
      <c r="F927" s="111" t="s">
        <v>5644</v>
      </c>
      <c r="G927" s="111" t="s">
        <v>700</v>
      </c>
      <c r="H927" s="111" t="s">
        <v>2899</v>
      </c>
      <c r="I927" s="111" t="s">
        <v>7728</v>
      </c>
      <c r="J927" s="111" t="s">
        <v>7671</v>
      </c>
      <c r="K927" s="111" t="s">
        <v>7494</v>
      </c>
      <c r="L927" s="111" t="s">
        <v>10117</v>
      </c>
      <c r="M927" s="235" t="str">
        <f t="shared" si="44"/>
        <v>99</v>
      </c>
      <c r="N927" s="235" t="str">
        <f t="shared" si="42"/>
        <v>橋本　裕貴 (4)</v>
      </c>
      <c r="O927" s="235" t="str">
        <f t="shared" si="43"/>
        <v>Yuki HASHIMOTO (99)</v>
      </c>
      <c r="P927" s="111"/>
    </row>
    <row r="928" spans="1:16" x14ac:dyDescent="0.15">
      <c r="A928" s="111">
        <v>936</v>
      </c>
      <c r="B928" s="111" t="s">
        <v>2355</v>
      </c>
      <c r="C928" s="111">
        <v>492249</v>
      </c>
      <c r="D928" s="111" t="s">
        <v>112</v>
      </c>
      <c r="E928" s="111">
        <v>27</v>
      </c>
      <c r="F928" s="111" t="s">
        <v>5645</v>
      </c>
      <c r="G928" s="111" t="s">
        <v>709</v>
      </c>
      <c r="H928" s="111" t="s">
        <v>1669</v>
      </c>
      <c r="I928" s="111" t="s">
        <v>10118</v>
      </c>
      <c r="J928" s="111" t="s">
        <v>10119</v>
      </c>
      <c r="K928" s="111" t="s">
        <v>7494</v>
      </c>
      <c r="L928" s="111" t="s">
        <v>10120</v>
      </c>
      <c r="M928" s="235" t="str">
        <f t="shared" si="44"/>
        <v>98</v>
      </c>
      <c r="N928" s="235" t="str">
        <f t="shared" si="42"/>
        <v>秦井　聡史 (4)</v>
      </c>
      <c r="O928" s="235" t="str">
        <f t="shared" si="43"/>
        <v>Toshifumi HATAI (98)</v>
      </c>
      <c r="P928" s="111"/>
    </row>
    <row r="929" spans="1:16" x14ac:dyDescent="0.15">
      <c r="A929" s="111">
        <v>937</v>
      </c>
      <c r="B929" s="111" t="s">
        <v>2355</v>
      </c>
      <c r="C929" s="111">
        <v>492249</v>
      </c>
      <c r="D929" s="111" t="s">
        <v>112</v>
      </c>
      <c r="E929" s="111">
        <v>27</v>
      </c>
      <c r="F929" s="111" t="s">
        <v>5646</v>
      </c>
      <c r="G929" s="111" t="s">
        <v>706</v>
      </c>
      <c r="H929" s="111" t="s">
        <v>3445</v>
      </c>
      <c r="I929" s="111" t="s">
        <v>10121</v>
      </c>
      <c r="J929" s="111" t="s">
        <v>9398</v>
      </c>
      <c r="K929" s="111" t="s">
        <v>7494</v>
      </c>
      <c r="L929" s="111" t="s">
        <v>10122</v>
      </c>
      <c r="M929" s="235" t="str">
        <f t="shared" si="44"/>
        <v>98</v>
      </c>
      <c r="N929" s="235" t="str">
        <f t="shared" si="42"/>
        <v>松兼　央八 (4)</v>
      </c>
      <c r="O929" s="235" t="str">
        <f t="shared" si="43"/>
        <v>Hiroya MATSUKANE (98)</v>
      </c>
      <c r="P929" s="111"/>
    </row>
    <row r="930" spans="1:16" x14ac:dyDescent="0.15">
      <c r="A930" s="111">
        <v>938</v>
      </c>
      <c r="B930" s="111" t="s">
        <v>2355</v>
      </c>
      <c r="C930" s="111">
        <v>492249</v>
      </c>
      <c r="D930" s="111" t="s">
        <v>112</v>
      </c>
      <c r="E930" s="111">
        <v>28</v>
      </c>
      <c r="F930" s="111" t="s">
        <v>5647</v>
      </c>
      <c r="G930" s="111" t="s">
        <v>712</v>
      </c>
      <c r="H930" s="111" t="s">
        <v>3037</v>
      </c>
      <c r="I930" s="111" t="s">
        <v>7706</v>
      </c>
      <c r="J930" s="111" t="s">
        <v>10123</v>
      </c>
      <c r="K930" s="111" t="s">
        <v>7494</v>
      </c>
      <c r="L930" s="111" t="s">
        <v>10124</v>
      </c>
      <c r="M930" s="235" t="str">
        <f t="shared" si="44"/>
        <v>98</v>
      </c>
      <c r="N930" s="235" t="str">
        <f t="shared" si="42"/>
        <v>松本　壮流 (4)</v>
      </c>
      <c r="O930" s="235" t="str">
        <f t="shared" si="43"/>
        <v>Takeru MATSUMOTO (98)</v>
      </c>
      <c r="P930" s="111"/>
    </row>
    <row r="931" spans="1:16" x14ac:dyDescent="0.15">
      <c r="A931" s="111">
        <v>939</v>
      </c>
      <c r="B931" s="111" t="s">
        <v>2355</v>
      </c>
      <c r="C931" s="111">
        <v>492249</v>
      </c>
      <c r="D931" s="111" t="s">
        <v>112</v>
      </c>
      <c r="E931" s="111">
        <v>17</v>
      </c>
      <c r="F931" s="111" t="s">
        <v>5648</v>
      </c>
      <c r="G931" s="111" t="s">
        <v>704</v>
      </c>
      <c r="H931" s="111" t="s">
        <v>5649</v>
      </c>
      <c r="I931" s="111" t="s">
        <v>7763</v>
      </c>
      <c r="J931" s="111" t="s">
        <v>10064</v>
      </c>
      <c r="K931" s="111" t="s">
        <v>7494</v>
      </c>
      <c r="L931" s="111" t="s">
        <v>10125</v>
      </c>
      <c r="M931" s="235" t="str">
        <f t="shared" si="44"/>
        <v>98</v>
      </c>
      <c r="N931" s="235" t="str">
        <f t="shared" si="42"/>
        <v>吉田　玲於 (4)</v>
      </c>
      <c r="O931" s="235" t="str">
        <f t="shared" si="43"/>
        <v>Reo YOSHIDA (98)</v>
      </c>
      <c r="P931" s="111"/>
    </row>
    <row r="932" spans="1:16" x14ac:dyDescent="0.15">
      <c r="A932" s="111">
        <v>940</v>
      </c>
      <c r="B932" s="111" t="s">
        <v>2355</v>
      </c>
      <c r="C932" s="111">
        <v>492249</v>
      </c>
      <c r="D932" s="111" t="s">
        <v>131</v>
      </c>
      <c r="E932" s="111">
        <v>27</v>
      </c>
      <c r="F932" s="111" t="s">
        <v>5650</v>
      </c>
      <c r="G932" s="111" t="s">
        <v>715</v>
      </c>
      <c r="H932" s="111" t="s">
        <v>2720</v>
      </c>
      <c r="I932" s="111" t="s">
        <v>8330</v>
      </c>
      <c r="J932" s="111" t="s">
        <v>7935</v>
      </c>
      <c r="K932" s="111" t="s">
        <v>7490</v>
      </c>
      <c r="L932" s="111" t="s">
        <v>10126</v>
      </c>
      <c r="M932" s="235" t="str">
        <f t="shared" si="44"/>
        <v>99</v>
      </c>
      <c r="N932" s="235" t="str">
        <f t="shared" si="42"/>
        <v>新井　輝 (3)</v>
      </c>
      <c r="O932" s="235" t="str">
        <f t="shared" si="43"/>
        <v>Hikaru ARAI (99)</v>
      </c>
      <c r="P932" s="111"/>
    </row>
    <row r="933" spans="1:16" x14ac:dyDescent="0.15">
      <c r="A933" s="111">
        <v>941</v>
      </c>
      <c r="B933" s="111" t="s">
        <v>2355</v>
      </c>
      <c r="C933" s="111">
        <v>492249</v>
      </c>
      <c r="D933" s="111" t="s">
        <v>131</v>
      </c>
      <c r="E933" s="111">
        <v>27</v>
      </c>
      <c r="F933" s="111" t="s">
        <v>5651</v>
      </c>
      <c r="G933" s="111" t="s">
        <v>5652</v>
      </c>
      <c r="H933" s="111" t="s">
        <v>4024</v>
      </c>
      <c r="I933" s="111" t="s">
        <v>10127</v>
      </c>
      <c r="J933" s="111" t="s">
        <v>10128</v>
      </c>
      <c r="K933" s="111" t="s">
        <v>7490</v>
      </c>
      <c r="L933" s="111" t="s">
        <v>10129</v>
      </c>
      <c r="M933" s="235" t="str">
        <f t="shared" si="44"/>
        <v>99</v>
      </c>
      <c r="N933" s="235" t="str">
        <f t="shared" si="42"/>
        <v>猪飼　晃弘 (3)</v>
      </c>
      <c r="O933" s="235" t="str">
        <f t="shared" si="43"/>
        <v>Akihiro IKAI (99)</v>
      </c>
      <c r="P933" s="111"/>
    </row>
    <row r="934" spans="1:16" x14ac:dyDescent="0.15">
      <c r="A934" s="111">
        <v>942</v>
      </c>
      <c r="B934" s="111" t="s">
        <v>2355</v>
      </c>
      <c r="C934" s="111">
        <v>492249</v>
      </c>
      <c r="D934" s="111" t="s">
        <v>131</v>
      </c>
      <c r="E934" s="111">
        <v>29</v>
      </c>
      <c r="F934" s="111" t="s">
        <v>5653</v>
      </c>
      <c r="G934" s="111" t="s">
        <v>716</v>
      </c>
      <c r="H934" s="111" t="s">
        <v>5654</v>
      </c>
      <c r="I934" s="111" t="s">
        <v>10130</v>
      </c>
      <c r="J934" s="111" t="s">
        <v>9545</v>
      </c>
      <c r="K934" s="111" t="s">
        <v>7872</v>
      </c>
      <c r="L934" s="111" t="s">
        <v>10131</v>
      </c>
      <c r="M934" s="235" t="str">
        <f t="shared" si="44"/>
        <v>99</v>
      </c>
      <c r="N934" s="235" t="str">
        <f t="shared" si="42"/>
        <v>川村　亮太 (3)</v>
      </c>
      <c r="O934" s="235" t="str">
        <f t="shared" si="43"/>
        <v>Ryota KAWAMURA (99)</v>
      </c>
      <c r="P934" s="111"/>
    </row>
    <row r="935" spans="1:16" x14ac:dyDescent="0.15">
      <c r="A935" s="111">
        <v>943</v>
      </c>
      <c r="B935" s="111" t="s">
        <v>2355</v>
      </c>
      <c r="C935" s="111">
        <v>492249</v>
      </c>
      <c r="D935" s="111" t="s">
        <v>131</v>
      </c>
      <c r="E935" s="111">
        <v>29</v>
      </c>
      <c r="F935" s="111" t="s">
        <v>5655</v>
      </c>
      <c r="G935" s="111" t="s">
        <v>5656</v>
      </c>
      <c r="H935" s="111" t="s">
        <v>4827</v>
      </c>
      <c r="I935" s="111" t="s">
        <v>10132</v>
      </c>
      <c r="J935" s="111" t="s">
        <v>10133</v>
      </c>
      <c r="K935" s="111" t="s">
        <v>7872</v>
      </c>
      <c r="L935" s="111" t="s">
        <v>10134</v>
      </c>
      <c r="M935" s="235" t="str">
        <f t="shared" si="44"/>
        <v>99</v>
      </c>
      <c r="N935" s="235" t="str">
        <f t="shared" si="42"/>
        <v>神野　凌大朗 (3)</v>
      </c>
      <c r="O935" s="235" t="str">
        <f t="shared" si="43"/>
        <v>Ryotaro KANNO (99)</v>
      </c>
      <c r="P935" s="111"/>
    </row>
    <row r="936" spans="1:16" x14ac:dyDescent="0.15">
      <c r="A936" s="111">
        <v>944</v>
      </c>
      <c r="B936" s="111" t="s">
        <v>2355</v>
      </c>
      <c r="C936" s="111">
        <v>492249</v>
      </c>
      <c r="D936" s="111" t="s">
        <v>131</v>
      </c>
      <c r="E936" s="111">
        <v>27</v>
      </c>
      <c r="F936" s="111" t="s">
        <v>5657</v>
      </c>
      <c r="G936" s="111" t="s">
        <v>5658</v>
      </c>
      <c r="H936" s="111" t="s">
        <v>5543</v>
      </c>
      <c r="I936" s="111" t="s">
        <v>10135</v>
      </c>
      <c r="J936" s="111" t="s">
        <v>7906</v>
      </c>
      <c r="K936" s="111" t="s">
        <v>7872</v>
      </c>
      <c r="L936" s="111" t="s">
        <v>10136</v>
      </c>
      <c r="M936" s="235" t="str">
        <f t="shared" si="44"/>
        <v>99</v>
      </c>
      <c r="N936" s="235" t="str">
        <f t="shared" si="42"/>
        <v>木谷　聡太 (3)</v>
      </c>
      <c r="O936" s="235" t="str">
        <f t="shared" si="43"/>
        <v>Sota KITANI (99)</v>
      </c>
      <c r="P936" s="111"/>
    </row>
    <row r="937" spans="1:16" x14ac:dyDescent="0.15">
      <c r="A937" s="111">
        <v>945</v>
      </c>
      <c r="B937" s="111" t="s">
        <v>2355</v>
      </c>
      <c r="C937" s="111">
        <v>492249</v>
      </c>
      <c r="D937" s="111" t="s">
        <v>131</v>
      </c>
      <c r="E937" s="111">
        <v>27</v>
      </c>
      <c r="F937" s="111" t="s">
        <v>5659</v>
      </c>
      <c r="G937" s="111" t="s">
        <v>717</v>
      </c>
      <c r="H937" s="111" t="s">
        <v>4607</v>
      </c>
      <c r="I937" s="111" t="s">
        <v>10137</v>
      </c>
      <c r="J937" s="111" t="s">
        <v>10138</v>
      </c>
      <c r="K937" s="111" t="s">
        <v>7516</v>
      </c>
      <c r="L937" s="111" t="s">
        <v>10139</v>
      </c>
      <c r="M937" s="235" t="str">
        <f t="shared" si="44"/>
        <v>00</v>
      </c>
      <c r="N937" s="235" t="str">
        <f t="shared" si="42"/>
        <v>小西　祥生 (3)</v>
      </c>
      <c r="O937" s="235" t="str">
        <f t="shared" si="43"/>
        <v>Shoki KONISHI (00)</v>
      </c>
      <c r="P937" s="111"/>
    </row>
    <row r="938" spans="1:16" x14ac:dyDescent="0.15">
      <c r="A938" s="111">
        <v>946</v>
      </c>
      <c r="B938" s="111" t="s">
        <v>2355</v>
      </c>
      <c r="C938" s="111">
        <v>492249</v>
      </c>
      <c r="D938" s="111" t="s">
        <v>131</v>
      </c>
      <c r="E938" s="111">
        <v>30</v>
      </c>
      <c r="F938" s="111" t="s">
        <v>5660</v>
      </c>
      <c r="G938" s="111" t="s">
        <v>5661</v>
      </c>
      <c r="H938" s="111" t="s">
        <v>5662</v>
      </c>
      <c r="I938" s="111" t="s">
        <v>10140</v>
      </c>
      <c r="J938" s="111" t="s">
        <v>8640</v>
      </c>
      <c r="K938" s="111" t="s">
        <v>7606</v>
      </c>
      <c r="L938" s="111" t="s">
        <v>10141</v>
      </c>
      <c r="M938" s="235" t="str">
        <f t="shared" si="44"/>
        <v>99</v>
      </c>
      <c r="N938" s="235" t="str">
        <f t="shared" si="42"/>
        <v>郡　翔大 (3)</v>
      </c>
      <c r="O938" s="235" t="str">
        <f t="shared" si="43"/>
        <v>Shota KORI (99)</v>
      </c>
      <c r="P938" s="111"/>
    </row>
    <row r="939" spans="1:16" x14ac:dyDescent="0.15">
      <c r="A939" s="111">
        <v>947</v>
      </c>
      <c r="B939" s="111" t="s">
        <v>2355</v>
      </c>
      <c r="C939" s="111">
        <v>492249</v>
      </c>
      <c r="D939" s="111" t="s">
        <v>131</v>
      </c>
      <c r="E939" s="111">
        <v>27</v>
      </c>
      <c r="F939" s="111" t="s">
        <v>5663</v>
      </c>
      <c r="G939" s="111" t="s">
        <v>5664</v>
      </c>
      <c r="H939" s="111" t="s">
        <v>3566</v>
      </c>
      <c r="I939" s="111" t="s">
        <v>10143</v>
      </c>
      <c r="J939" s="111" t="s">
        <v>10144</v>
      </c>
      <c r="K939" s="111" t="s">
        <v>7606</v>
      </c>
      <c r="L939" s="111" t="s">
        <v>10145</v>
      </c>
      <c r="M939" s="235" t="str">
        <f t="shared" si="44"/>
        <v>99</v>
      </c>
      <c r="N939" s="235" t="str">
        <f t="shared" si="42"/>
        <v>小山　和琴 (3)</v>
      </c>
      <c r="O939" s="235" t="str">
        <f t="shared" si="43"/>
        <v>Wakoto KOYAMA (99)</v>
      </c>
      <c r="P939" s="111"/>
    </row>
    <row r="940" spans="1:16" x14ac:dyDescent="0.15">
      <c r="A940" s="111">
        <v>948</v>
      </c>
      <c r="B940" s="111" t="s">
        <v>2355</v>
      </c>
      <c r="C940" s="111">
        <v>492249</v>
      </c>
      <c r="D940" s="111" t="s">
        <v>131</v>
      </c>
      <c r="E940" s="111">
        <v>29</v>
      </c>
      <c r="F940" s="111" t="s">
        <v>5665</v>
      </c>
      <c r="G940" s="111" t="s">
        <v>719</v>
      </c>
      <c r="H940" s="111" t="s">
        <v>5666</v>
      </c>
      <c r="I940" s="111" t="s">
        <v>10146</v>
      </c>
      <c r="J940" s="111" t="s">
        <v>8673</v>
      </c>
      <c r="K940" s="111" t="s">
        <v>7606</v>
      </c>
      <c r="L940" s="111" t="s">
        <v>10147</v>
      </c>
      <c r="M940" s="235" t="str">
        <f t="shared" si="44"/>
        <v>00</v>
      </c>
      <c r="N940" s="235" t="str">
        <f t="shared" si="42"/>
        <v>堺　颯人 (3)</v>
      </c>
      <c r="O940" s="235" t="str">
        <f t="shared" si="43"/>
        <v>Hayato SAKAI (00)</v>
      </c>
      <c r="P940" s="111"/>
    </row>
    <row r="941" spans="1:16" x14ac:dyDescent="0.15">
      <c r="A941" s="111">
        <v>949</v>
      </c>
      <c r="B941" s="111" t="s">
        <v>2355</v>
      </c>
      <c r="C941" s="111">
        <v>492249</v>
      </c>
      <c r="D941" s="111" t="s">
        <v>131</v>
      </c>
      <c r="E941" s="111">
        <v>27</v>
      </c>
      <c r="F941" s="111" t="s">
        <v>5667</v>
      </c>
      <c r="G941" s="111" t="s">
        <v>5668</v>
      </c>
      <c r="H941" s="111" t="s">
        <v>5032</v>
      </c>
      <c r="I941" s="111" t="s">
        <v>10148</v>
      </c>
      <c r="J941" s="111" t="s">
        <v>10149</v>
      </c>
      <c r="K941" s="111" t="s">
        <v>7606</v>
      </c>
      <c r="L941" s="111" t="s">
        <v>10150</v>
      </c>
      <c r="M941" s="235" t="str">
        <f t="shared" si="44"/>
        <v>99</v>
      </c>
      <c r="N941" s="235" t="str">
        <f t="shared" si="42"/>
        <v>清水　一希 (3)</v>
      </c>
      <c r="O941" s="235" t="str">
        <f t="shared" si="43"/>
        <v>Kazuki SHIMIZU (99)</v>
      </c>
      <c r="P941" s="111"/>
    </row>
    <row r="942" spans="1:16" x14ac:dyDescent="0.15">
      <c r="A942" s="111">
        <v>950</v>
      </c>
      <c r="B942" s="111" t="s">
        <v>2355</v>
      </c>
      <c r="C942" s="111">
        <v>492249</v>
      </c>
      <c r="D942" s="111" t="s">
        <v>131</v>
      </c>
      <c r="E942" s="111">
        <v>27</v>
      </c>
      <c r="F942" s="111" t="s">
        <v>5669</v>
      </c>
      <c r="G942" s="111" t="s">
        <v>720</v>
      </c>
      <c r="H942" s="111" t="s">
        <v>3071</v>
      </c>
      <c r="I942" s="111" t="s">
        <v>10151</v>
      </c>
      <c r="J942" s="111" t="s">
        <v>10152</v>
      </c>
      <c r="K942" s="111" t="s">
        <v>7606</v>
      </c>
      <c r="L942" s="111" t="s">
        <v>10153</v>
      </c>
      <c r="M942" s="235" t="str">
        <f t="shared" si="44"/>
        <v>00</v>
      </c>
      <c r="N942" s="235" t="str">
        <f t="shared" si="42"/>
        <v>曽根　颯 (3)</v>
      </c>
      <c r="O942" s="235" t="str">
        <f t="shared" si="43"/>
        <v>Hayate SONE (00)</v>
      </c>
      <c r="P942" s="111"/>
    </row>
    <row r="943" spans="1:16" x14ac:dyDescent="0.15">
      <c r="A943" s="111">
        <v>951</v>
      </c>
      <c r="B943" s="111" t="s">
        <v>2355</v>
      </c>
      <c r="C943" s="111">
        <v>492249</v>
      </c>
      <c r="D943" s="111" t="s">
        <v>131</v>
      </c>
      <c r="E943" s="111">
        <v>27</v>
      </c>
      <c r="F943" s="111" t="s">
        <v>5670</v>
      </c>
      <c r="G943" s="111" t="s">
        <v>5671</v>
      </c>
      <c r="H943" s="111" t="s">
        <v>2978</v>
      </c>
      <c r="I943" s="111" t="s">
        <v>10154</v>
      </c>
      <c r="J943" s="111" t="s">
        <v>10155</v>
      </c>
      <c r="K943" s="111" t="s">
        <v>7606</v>
      </c>
      <c r="L943" s="111" t="s">
        <v>10156</v>
      </c>
      <c r="M943" s="235" t="str">
        <f t="shared" si="44"/>
        <v>00</v>
      </c>
      <c r="N943" s="235" t="str">
        <f t="shared" si="42"/>
        <v>寺西　健 (3)</v>
      </c>
      <c r="O943" s="235" t="str">
        <f t="shared" si="43"/>
        <v>Takeru TERANISHI (00)</v>
      </c>
      <c r="P943" s="111"/>
    </row>
    <row r="944" spans="1:16" x14ac:dyDescent="0.15">
      <c r="A944" s="111">
        <v>952</v>
      </c>
      <c r="B944" s="111" t="s">
        <v>2355</v>
      </c>
      <c r="C944" s="111">
        <v>492249</v>
      </c>
      <c r="D944" s="111" t="s">
        <v>131</v>
      </c>
      <c r="E944" s="111">
        <v>27</v>
      </c>
      <c r="F944" s="111" t="s">
        <v>5672</v>
      </c>
      <c r="G944" s="111" t="s">
        <v>718</v>
      </c>
      <c r="H944" s="111" t="s">
        <v>1688</v>
      </c>
      <c r="I944" s="111" t="s">
        <v>10157</v>
      </c>
      <c r="J944" s="111" t="s">
        <v>10093</v>
      </c>
      <c r="K944" s="111" t="s">
        <v>7872</v>
      </c>
      <c r="L944" s="111" t="s">
        <v>10158</v>
      </c>
      <c r="M944" s="235" t="str">
        <f t="shared" si="44"/>
        <v>99</v>
      </c>
      <c r="N944" s="235" t="str">
        <f t="shared" si="42"/>
        <v>堂本　昌暉 (3)</v>
      </c>
      <c r="O944" s="235" t="str">
        <f t="shared" si="43"/>
        <v>Masaki DOMOTO (99)</v>
      </c>
      <c r="P944" s="111"/>
    </row>
    <row r="945" spans="1:16" x14ac:dyDescent="0.15">
      <c r="A945" s="111">
        <v>953</v>
      </c>
      <c r="B945" s="111" t="s">
        <v>2355</v>
      </c>
      <c r="C945" s="111">
        <v>492249</v>
      </c>
      <c r="D945" s="111" t="s">
        <v>131</v>
      </c>
      <c r="E945" s="111">
        <v>29</v>
      </c>
      <c r="F945" s="111" t="s">
        <v>5673</v>
      </c>
      <c r="G945" s="111" t="s">
        <v>5674</v>
      </c>
      <c r="H945" s="111" t="s">
        <v>2055</v>
      </c>
      <c r="I945" s="111" t="s">
        <v>10159</v>
      </c>
      <c r="J945" s="111" t="s">
        <v>10160</v>
      </c>
      <c r="K945" s="111" t="s">
        <v>7872</v>
      </c>
      <c r="L945" s="111" t="s">
        <v>10161</v>
      </c>
      <c r="M945" s="235" t="str">
        <f t="shared" si="44"/>
        <v>00</v>
      </c>
      <c r="N945" s="235" t="str">
        <f t="shared" si="42"/>
        <v>中井　一紀 (3)</v>
      </c>
      <c r="O945" s="235" t="str">
        <f t="shared" si="43"/>
        <v>Itsuki NAKAI (00)</v>
      </c>
      <c r="P945" s="111"/>
    </row>
    <row r="946" spans="1:16" x14ac:dyDescent="0.15">
      <c r="A946" s="111">
        <v>954</v>
      </c>
      <c r="B946" s="111" t="s">
        <v>2355</v>
      </c>
      <c r="C946" s="111">
        <v>492249</v>
      </c>
      <c r="D946" s="111" t="s">
        <v>131</v>
      </c>
      <c r="E946" s="111">
        <v>29</v>
      </c>
      <c r="F946" s="111" t="s">
        <v>5675</v>
      </c>
      <c r="G946" s="111" t="s">
        <v>5676</v>
      </c>
      <c r="H946" s="111" t="s">
        <v>1705</v>
      </c>
      <c r="I946" s="111" t="s">
        <v>10162</v>
      </c>
      <c r="J946" s="111" t="s">
        <v>10163</v>
      </c>
      <c r="K946" s="111" t="s">
        <v>7494</v>
      </c>
      <c r="L946" s="111" t="s">
        <v>10164</v>
      </c>
      <c r="M946" s="235" t="str">
        <f t="shared" si="44"/>
        <v>99</v>
      </c>
      <c r="N946" s="235" t="str">
        <f t="shared" si="42"/>
        <v>西谷　昌弘 (3)</v>
      </c>
      <c r="O946" s="235" t="str">
        <f t="shared" si="43"/>
        <v>Masahiro NISHITANI (99)</v>
      </c>
      <c r="P946" s="111"/>
    </row>
    <row r="947" spans="1:16" x14ac:dyDescent="0.15">
      <c r="A947" s="111">
        <v>955</v>
      </c>
      <c r="B947" s="111" t="s">
        <v>2355</v>
      </c>
      <c r="C947" s="111">
        <v>492249</v>
      </c>
      <c r="D947" s="111" t="s">
        <v>131</v>
      </c>
      <c r="E947" s="111">
        <v>27</v>
      </c>
      <c r="F947" s="111" t="s">
        <v>5677</v>
      </c>
      <c r="G947" s="111" t="s">
        <v>5678</v>
      </c>
      <c r="H947" s="111" t="s">
        <v>5679</v>
      </c>
      <c r="I947" s="111" t="s">
        <v>10165</v>
      </c>
      <c r="J947" s="111" t="s">
        <v>10166</v>
      </c>
      <c r="K947" s="111" t="s">
        <v>7494</v>
      </c>
      <c r="L947" s="111" t="s">
        <v>10167</v>
      </c>
      <c r="M947" s="235" t="str">
        <f t="shared" si="44"/>
        <v>99</v>
      </c>
      <c r="N947" s="235" t="str">
        <f t="shared" si="42"/>
        <v>波江野　響 (3)</v>
      </c>
      <c r="O947" s="235" t="str">
        <f t="shared" si="43"/>
        <v>Hibiki HAENO (99)</v>
      </c>
      <c r="P947" s="111"/>
    </row>
    <row r="948" spans="1:16" x14ac:dyDescent="0.15">
      <c r="A948" s="111">
        <v>956</v>
      </c>
      <c r="B948" s="111" t="s">
        <v>2355</v>
      </c>
      <c r="C948" s="111">
        <v>492249</v>
      </c>
      <c r="D948" s="111" t="s">
        <v>131</v>
      </c>
      <c r="E948" s="111">
        <v>29</v>
      </c>
      <c r="F948" s="111" t="s">
        <v>5680</v>
      </c>
      <c r="G948" s="111" t="s">
        <v>5681</v>
      </c>
      <c r="H948" s="111" t="s">
        <v>2996</v>
      </c>
      <c r="I948" s="111" t="s">
        <v>10168</v>
      </c>
      <c r="J948" s="111" t="s">
        <v>8109</v>
      </c>
      <c r="K948" s="111" t="s">
        <v>7494</v>
      </c>
      <c r="L948" s="111" t="s">
        <v>10169</v>
      </c>
      <c r="M948" s="235" t="str">
        <f t="shared" si="44"/>
        <v>99</v>
      </c>
      <c r="N948" s="235" t="str">
        <f t="shared" si="42"/>
        <v>平川　亮太 (3)</v>
      </c>
      <c r="O948" s="235" t="str">
        <f t="shared" si="43"/>
        <v>Ryota HIRAKAWA (99)</v>
      </c>
      <c r="P948" s="111"/>
    </row>
    <row r="949" spans="1:16" x14ac:dyDescent="0.15">
      <c r="A949" s="111">
        <v>957</v>
      </c>
      <c r="B949" s="111" t="s">
        <v>2355</v>
      </c>
      <c r="C949" s="111">
        <v>492249</v>
      </c>
      <c r="D949" s="111" t="s">
        <v>131</v>
      </c>
      <c r="E949" s="111">
        <v>28</v>
      </c>
      <c r="F949" s="111" t="s">
        <v>5682</v>
      </c>
      <c r="G949" s="111" t="s">
        <v>5683</v>
      </c>
      <c r="H949" s="111" t="s">
        <v>4506</v>
      </c>
      <c r="I949" s="111" t="s">
        <v>10170</v>
      </c>
      <c r="J949" s="111" t="s">
        <v>10171</v>
      </c>
      <c r="K949" s="111" t="s">
        <v>7494</v>
      </c>
      <c r="L949" s="111" t="s">
        <v>10172</v>
      </c>
      <c r="M949" s="235" t="str">
        <f t="shared" si="44"/>
        <v>00</v>
      </c>
      <c r="N949" s="235" t="str">
        <f t="shared" si="42"/>
        <v>三木　虎太郎 (3)</v>
      </c>
      <c r="O949" s="235" t="str">
        <f t="shared" si="43"/>
        <v>Kotaro MIKI (00)</v>
      </c>
      <c r="P949" s="111"/>
    </row>
    <row r="950" spans="1:16" x14ac:dyDescent="0.15">
      <c r="A950" s="111">
        <v>958</v>
      </c>
      <c r="B950" s="111" t="s">
        <v>2355</v>
      </c>
      <c r="C950" s="111">
        <v>492249</v>
      </c>
      <c r="D950" s="111" t="s">
        <v>131</v>
      </c>
      <c r="E950" s="111">
        <v>29</v>
      </c>
      <c r="F950" s="111" t="s">
        <v>5684</v>
      </c>
      <c r="G950" s="111" t="s">
        <v>5685</v>
      </c>
      <c r="H950" s="111" t="s">
        <v>4797</v>
      </c>
      <c r="I950" s="111" t="s">
        <v>10173</v>
      </c>
      <c r="J950" s="111" t="s">
        <v>8508</v>
      </c>
      <c r="K950" s="111" t="s">
        <v>7494</v>
      </c>
      <c r="L950" s="111" t="s">
        <v>10174</v>
      </c>
      <c r="M950" s="235" t="str">
        <f t="shared" si="44"/>
        <v>99</v>
      </c>
      <c r="N950" s="235" t="str">
        <f t="shared" si="42"/>
        <v>森脇　蓮 (3)</v>
      </c>
      <c r="O950" s="235" t="str">
        <f t="shared" si="43"/>
        <v>Ren MORIWAKI (99)</v>
      </c>
      <c r="P950" s="111"/>
    </row>
    <row r="951" spans="1:16" x14ac:dyDescent="0.15">
      <c r="A951" s="111">
        <v>959</v>
      </c>
      <c r="B951" s="111" t="s">
        <v>2355</v>
      </c>
      <c r="C951" s="111">
        <v>492249</v>
      </c>
      <c r="D951" s="111" t="s">
        <v>131</v>
      </c>
      <c r="E951" s="111">
        <v>29</v>
      </c>
      <c r="F951" s="111" t="s">
        <v>5686</v>
      </c>
      <c r="G951" s="111" t="s">
        <v>5687</v>
      </c>
      <c r="H951" s="111" t="s">
        <v>3190</v>
      </c>
      <c r="I951" s="111" t="s">
        <v>8512</v>
      </c>
      <c r="J951" s="111" t="s">
        <v>7677</v>
      </c>
      <c r="K951" s="111" t="s">
        <v>7494</v>
      </c>
      <c r="L951" s="111" t="s">
        <v>10175</v>
      </c>
      <c r="M951" s="235" t="str">
        <f t="shared" si="44"/>
        <v>99</v>
      </c>
      <c r="N951" s="235" t="str">
        <f t="shared" si="42"/>
        <v>吉本　優大 (3)</v>
      </c>
      <c r="O951" s="235" t="str">
        <f t="shared" si="43"/>
        <v>Yudai YOSHIMOTO (99)</v>
      </c>
      <c r="P951" s="111"/>
    </row>
    <row r="952" spans="1:16" x14ac:dyDescent="0.15">
      <c r="A952" s="111">
        <v>960</v>
      </c>
      <c r="B952" s="111" t="s">
        <v>2355</v>
      </c>
      <c r="C952" s="111">
        <v>492249</v>
      </c>
      <c r="D952" s="111" t="s">
        <v>139</v>
      </c>
      <c r="E952" s="111">
        <v>27</v>
      </c>
      <c r="F952" s="111" t="s">
        <v>5688</v>
      </c>
      <c r="G952" s="111" t="s">
        <v>5689</v>
      </c>
      <c r="H952" s="111" t="s">
        <v>5246</v>
      </c>
      <c r="I952" s="111" t="s">
        <v>10176</v>
      </c>
      <c r="J952" s="111" t="s">
        <v>10177</v>
      </c>
      <c r="K952" s="111" t="s">
        <v>7494</v>
      </c>
      <c r="L952" s="111" t="s">
        <v>10178</v>
      </c>
      <c r="M952" s="235" t="str">
        <f t="shared" si="44"/>
        <v>01</v>
      </c>
      <c r="N952" s="235" t="str">
        <f t="shared" si="42"/>
        <v>市田　晃成 (2)</v>
      </c>
      <c r="O952" s="235" t="str">
        <f t="shared" si="43"/>
        <v>Kosei ICHIDA (01)</v>
      </c>
      <c r="P952" s="111"/>
    </row>
    <row r="953" spans="1:16" x14ac:dyDescent="0.15">
      <c r="A953" s="111">
        <v>961</v>
      </c>
      <c r="B953" s="111" t="s">
        <v>2355</v>
      </c>
      <c r="C953" s="111">
        <v>492249</v>
      </c>
      <c r="D953" s="111" t="s">
        <v>139</v>
      </c>
      <c r="E953" s="111">
        <v>26</v>
      </c>
      <c r="F953" s="111" t="s">
        <v>5690</v>
      </c>
      <c r="G953" s="111" t="s">
        <v>5691</v>
      </c>
      <c r="H953" s="111" t="s">
        <v>2818</v>
      </c>
      <c r="I953" s="111" t="s">
        <v>7807</v>
      </c>
      <c r="J953" s="111" t="s">
        <v>10179</v>
      </c>
      <c r="K953" s="111" t="s">
        <v>7516</v>
      </c>
      <c r="L953" s="111" t="s">
        <v>10180</v>
      </c>
      <c r="M953" s="235" t="str">
        <f t="shared" si="44"/>
        <v>00</v>
      </c>
      <c r="N953" s="235" t="str">
        <f t="shared" si="42"/>
        <v>岡田　雅之 (2)</v>
      </c>
      <c r="O953" s="235" t="str">
        <f t="shared" si="43"/>
        <v>Masayuki OKADA (00)</v>
      </c>
      <c r="P953" s="111"/>
    </row>
    <row r="954" spans="1:16" x14ac:dyDescent="0.15">
      <c r="A954" s="111">
        <v>962</v>
      </c>
      <c r="B954" s="111" t="s">
        <v>2355</v>
      </c>
      <c r="C954" s="111">
        <v>492249</v>
      </c>
      <c r="D954" s="111" t="s">
        <v>139</v>
      </c>
      <c r="E954" s="111">
        <v>29</v>
      </c>
      <c r="F954" s="111" t="s">
        <v>5692</v>
      </c>
      <c r="G954" s="111" t="s">
        <v>5693</v>
      </c>
      <c r="H954" s="111" t="s">
        <v>2388</v>
      </c>
      <c r="I954" s="111" t="s">
        <v>10181</v>
      </c>
      <c r="J954" s="111" t="s">
        <v>10182</v>
      </c>
      <c r="K954" s="111" t="s">
        <v>7516</v>
      </c>
      <c r="L954" s="111" t="s">
        <v>10183</v>
      </c>
      <c r="M954" s="235" t="str">
        <f t="shared" si="44"/>
        <v>00</v>
      </c>
      <c r="N954" s="235" t="str">
        <f t="shared" si="42"/>
        <v>音村　篤海 (2)</v>
      </c>
      <c r="O954" s="235" t="str">
        <f t="shared" si="43"/>
        <v>Atsumi OTOMURA (00)</v>
      </c>
      <c r="P954" s="111"/>
    </row>
    <row r="955" spans="1:16" x14ac:dyDescent="0.15">
      <c r="A955" s="111">
        <v>963</v>
      </c>
      <c r="B955" s="111" t="s">
        <v>2355</v>
      </c>
      <c r="C955" s="111">
        <v>492249</v>
      </c>
      <c r="D955" s="111" t="s">
        <v>139</v>
      </c>
      <c r="E955" s="111">
        <v>33</v>
      </c>
      <c r="F955" s="111" t="s">
        <v>5694</v>
      </c>
      <c r="G955" s="111" t="s">
        <v>5695</v>
      </c>
      <c r="H955" s="111" t="s">
        <v>5058</v>
      </c>
      <c r="I955" s="111" t="s">
        <v>10184</v>
      </c>
      <c r="J955" s="111" t="s">
        <v>9278</v>
      </c>
      <c r="K955" s="111" t="s">
        <v>7516</v>
      </c>
      <c r="L955" s="111" t="s">
        <v>10185</v>
      </c>
      <c r="M955" s="235" t="str">
        <f t="shared" si="44"/>
        <v>00</v>
      </c>
      <c r="N955" s="235" t="str">
        <f t="shared" si="42"/>
        <v>金田　拓己 (2)</v>
      </c>
      <c r="O955" s="235" t="str">
        <f t="shared" si="43"/>
        <v>Takumi KANEDA (00)</v>
      </c>
      <c r="P955" s="111"/>
    </row>
    <row r="956" spans="1:16" x14ac:dyDescent="0.15">
      <c r="A956" s="111">
        <v>964</v>
      </c>
      <c r="B956" s="111" t="s">
        <v>2355</v>
      </c>
      <c r="C956" s="111">
        <v>492249</v>
      </c>
      <c r="D956" s="111" t="s">
        <v>139</v>
      </c>
      <c r="E956" s="111">
        <v>29</v>
      </c>
      <c r="F956" s="111" t="s">
        <v>5696</v>
      </c>
      <c r="G956" s="111" t="s">
        <v>5697</v>
      </c>
      <c r="H956" s="111" t="s">
        <v>3130</v>
      </c>
      <c r="I956" s="111" t="s">
        <v>10186</v>
      </c>
      <c r="J956" s="111" t="s">
        <v>10179</v>
      </c>
      <c r="K956" s="111" t="s">
        <v>7516</v>
      </c>
      <c r="L956" s="111" t="s">
        <v>10187</v>
      </c>
      <c r="M956" s="235" t="str">
        <f t="shared" si="44"/>
        <v>00</v>
      </c>
      <c r="N956" s="235" t="str">
        <f t="shared" si="42"/>
        <v>小林　雅志 (2)</v>
      </c>
      <c r="O956" s="235" t="str">
        <f t="shared" si="43"/>
        <v>Masayuki KOBAYASHI (00)</v>
      </c>
      <c r="P956" s="111"/>
    </row>
    <row r="957" spans="1:16" x14ac:dyDescent="0.15">
      <c r="A957" s="111">
        <v>965</v>
      </c>
      <c r="B957" s="111" t="s">
        <v>2355</v>
      </c>
      <c r="C957" s="111">
        <v>492249</v>
      </c>
      <c r="D957" s="111" t="s">
        <v>139</v>
      </c>
      <c r="E957" s="111">
        <v>27</v>
      </c>
      <c r="F957" s="111" t="s">
        <v>5698</v>
      </c>
      <c r="G957" s="111" t="s">
        <v>5699</v>
      </c>
      <c r="H957" s="111" t="s">
        <v>4075</v>
      </c>
      <c r="I957" s="111" t="s">
        <v>9166</v>
      </c>
      <c r="J957" s="111" t="s">
        <v>10188</v>
      </c>
      <c r="K957" s="111" t="s">
        <v>7516</v>
      </c>
      <c r="L957" s="111" t="s">
        <v>10189</v>
      </c>
      <c r="M957" s="235" t="str">
        <f t="shared" si="44"/>
        <v>00</v>
      </c>
      <c r="N957" s="235" t="str">
        <f t="shared" si="42"/>
        <v>小森　裕士郎 (2)</v>
      </c>
      <c r="O957" s="235" t="str">
        <f t="shared" si="43"/>
        <v>Yushiro KOMORI (00)</v>
      </c>
      <c r="P957" s="111"/>
    </row>
    <row r="958" spans="1:16" x14ac:dyDescent="0.15">
      <c r="A958" s="111">
        <v>966</v>
      </c>
      <c r="B958" s="111" t="s">
        <v>2355</v>
      </c>
      <c r="C958" s="111">
        <v>492249</v>
      </c>
      <c r="D958" s="111" t="s">
        <v>139</v>
      </c>
      <c r="E958" s="111">
        <v>27</v>
      </c>
      <c r="F958" s="111" t="s">
        <v>5700</v>
      </c>
      <c r="G958" s="111" t="s">
        <v>5701</v>
      </c>
      <c r="H958" s="111" t="s">
        <v>3662</v>
      </c>
      <c r="I958" s="111" t="s">
        <v>10190</v>
      </c>
      <c r="J958" s="111" t="s">
        <v>10191</v>
      </c>
      <c r="K958" s="111" t="s">
        <v>7516</v>
      </c>
      <c r="L958" s="111" t="s">
        <v>10192</v>
      </c>
      <c r="M958" s="235" t="str">
        <f t="shared" si="44"/>
        <v>00</v>
      </c>
      <c r="N958" s="235" t="str">
        <f t="shared" si="42"/>
        <v>佐々木　祐弥 (2)</v>
      </c>
      <c r="O958" s="235" t="str">
        <f t="shared" si="43"/>
        <v>Yuya SASAKI (00)</v>
      </c>
      <c r="P958" s="111"/>
    </row>
    <row r="959" spans="1:16" x14ac:dyDescent="0.15">
      <c r="A959" s="111">
        <v>967</v>
      </c>
      <c r="B959" s="111" t="s">
        <v>2355</v>
      </c>
      <c r="C959" s="111">
        <v>492249</v>
      </c>
      <c r="D959" s="111" t="s">
        <v>139</v>
      </c>
      <c r="E959" s="111">
        <v>29</v>
      </c>
      <c r="F959" s="111" t="s">
        <v>5702</v>
      </c>
      <c r="G959" s="111" t="s">
        <v>5703</v>
      </c>
      <c r="H959" s="111" t="s">
        <v>5704</v>
      </c>
      <c r="I959" s="111" t="s">
        <v>10193</v>
      </c>
      <c r="J959" s="111" t="s">
        <v>8134</v>
      </c>
      <c r="K959" s="111" t="s">
        <v>7516</v>
      </c>
      <c r="L959" s="111" t="s">
        <v>10194</v>
      </c>
      <c r="M959" s="235" t="str">
        <f t="shared" si="44"/>
        <v>01</v>
      </c>
      <c r="N959" s="235" t="str">
        <f t="shared" si="42"/>
        <v>佐野　義公 (2)</v>
      </c>
      <c r="O959" s="235" t="str">
        <f t="shared" si="43"/>
        <v>Yoshiyuki SANO (01)</v>
      </c>
      <c r="P959" s="111"/>
    </row>
    <row r="960" spans="1:16" x14ac:dyDescent="0.15">
      <c r="A960" s="111">
        <v>968</v>
      </c>
      <c r="B960" s="111" t="s">
        <v>2355</v>
      </c>
      <c r="C960" s="111">
        <v>492249</v>
      </c>
      <c r="D960" s="111" t="s">
        <v>139</v>
      </c>
      <c r="E960" s="111">
        <v>29</v>
      </c>
      <c r="F960" s="111" t="s">
        <v>5705</v>
      </c>
      <c r="G960" s="111" t="s">
        <v>5706</v>
      </c>
      <c r="H960" s="111" t="s">
        <v>2743</v>
      </c>
      <c r="I960" s="111" t="s">
        <v>10195</v>
      </c>
      <c r="J960" s="111" t="s">
        <v>10196</v>
      </c>
      <c r="K960" s="111" t="s">
        <v>7872</v>
      </c>
      <c r="L960" s="111" t="s">
        <v>10197</v>
      </c>
      <c r="M960" s="235" t="str">
        <f t="shared" si="44"/>
        <v>00</v>
      </c>
      <c r="N960" s="235" t="str">
        <f t="shared" si="42"/>
        <v>竹本　匠吾 (2)</v>
      </c>
      <c r="O960" s="235" t="str">
        <f t="shared" si="43"/>
        <v>Shogo TAKEMOTO (00)</v>
      </c>
      <c r="P960" s="111"/>
    </row>
    <row r="961" spans="1:16" x14ac:dyDescent="0.15">
      <c r="A961" s="111">
        <v>969</v>
      </c>
      <c r="B961" s="111" t="s">
        <v>2355</v>
      </c>
      <c r="C961" s="111">
        <v>492249</v>
      </c>
      <c r="D961" s="111" t="s">
        <v>139</v>
      </c>
      <c r="E961" s="111">
        <v>29</v>
      </c>
      <c r="F961" s="111" t="s">
        <v>5707</v>
      </c>
      <c r="G961" s="111" t="s">
        <v>5708</v>
      </c>
      <c r="H961" s="111" t="s">
        <v>5709</v>
      </c>
      <c r="I961" s="111" t="s">
        <v>10198</v>
      </c>
      <c r="J961" s="111" t="s">
        <v>9548</v>
      </c>
      <c r="K961" s="111" t="s">
        <v>7872</v>
      </c>
      <c r="L961" s="111" t="s">
        <v>10199</v>
      </c>
      <c r="M961" s="235" t="str">
        <f t="shared" si="44"/>
        <v>00</v>
      </c>
      <c r="N961" s="235" t="str">
        <f t="shared" si="42"/>
        <v>塚本　蒼麻 (2)</v>
      </c>
      <c r="O961" s="235" t="str">
        <f t="shared" si="43"/>
        <v>Soma TSUKAMOTO (00)</v>
      </c>
      <c r="P961" s="111"/>
    </row>
    <row r="962" spans="1:16" x14ac:dyDescent="0.15">
      <c r="A962" s="111">
        <v>970</v>
      </c>
      <c r="B962" s="111" t="s">
        <v>2355</v>
      </c>
      <c r="C962" s="111">
        <v>492249</v>
      </c>
      <c r="D962" s="111" t="s">
        <v>139</v>
      </c>
      <c r="E962" s="111">
        <v>27</v>
      </c>
      <c r="F962" s="111" t="s">
        <v>5710</v>
      </c>
      <c r="G962" s="111" t="s">
        <v>5711</v>
      </c>
      <c r="H962" s="111" t="s">
        <v>5712</v>
      </c>
      <c r="I962" s="111" t="s">
        <v>10200</v>
      </c>
      <c r="J962" s="111" t="s">
        <v>10201</v>
      </c>
      <c r="K962" s="111" t="s">
        <v>7872</v>
      </c>
      <c r="L962" s="111" t="s">
        <v>10202</v>
      </c>
      <c r="M962" s="235" t="str">
        <f t="shared" si="44"/>
        <v>01</v>
      </c>
      <c r="N962" s="235" t="str">
        <f t="shared" si="42"/>
        <v>中藤　立紀 (2)</v>
      </c>
      <c r="O962" s="235" t="str">
        <f t="shared" si="43"/>
        <v>Ritsuki NAKAFUJI (01)</v>
      </c>
      <c r="P962" s="111"/>
    </row>
    <row r="963" spans="1:16" x14ac:dyDescent="0.15">
      <c r="A963" s="111">
        <v>971</v>
      </c>
      <c r="B963" s="111" t="s">
        <v>2355</v>
      </c>
      <c r="C963" s="111">
        <v>492249</v>
      </c>
      <c r="D963" s="111" t="s">
        <v>139</v>
      </c>
      <c r="E963" s="111">
        <v>27</v>
      </c>
      <c r="F963" s="111" t="s">
        <v>5713</v>
      </c>
      <c r="G963" s="111" t="s">
        <v>5714</v>
      </c>
      <c r="H963" s="111" t="s">
        <v>5715</v>
      </c>
      <c r="I963" s="111" t="s">
        <v>10203</v>
      </c>
      <c r="J963" s="111" t="s">
        <v>10204</v>
      </c>
      <c r="K963" s="111" t="s">
        <v>7872</v>
      </c>
      <c r="L963" s="111" t="s">
        <v>10205</v>
      </c>
      <c r="M963" s="235" t="str">
        <f t="shared" si="44"/>
        <v>00</v>
      </c>
      <c r="N963" s="235" t="str">
        <f t="shared" ref="N963:N1026" si="45">F963&amp;" ("&amp;D963&amp;")"</f>
        <v>中村　太星 (2)</v>
      </c>
      <c r="O963" s="235" t="str">
        <f t="shared" ref="O963:O1026" si="46">J963&amp;" "&amp;I963&amp;" ("&amp;M963&amp;")"</f>
        <v>Taisei NAKAMURA (00)</v>
      </c>
      <c r="P963" s="111"/>
    </row>
    <row r="964" spans="1:16" x14ac:dyDescent="0.15">
      <c r="A964" s="111">
        <v>972</v>
      </c>
      <c r="B964" s="111" t="s">
        <v>2355</v>
      </c>
      <c r="C964" s="111">
        <v>492249</v>
      </c>
      <c r="D964" s="111" t="s">
        <v>139</v>
      </c>
      <c r="E964" s="111">
        <v>26</v>
      </c>
      <c r="F964" s="111" t="s">
        <v>5716</v>
      </c>
      <c r="G964" s="111" t="s">
        <v>5717</v>
      </c>
      <c r="H964" s="111" t="s">
        <v>5712</v>
      </c>
      <c r="I964" s="111" t="s">
        <v>10206</v>
      </c>
      <c r="J964" s="111" t="s">
        <v>9539</v>
      </c>
      <c r="K964" s="111" t="s">
        <v>7872</v>
      </c>
      <c r="L964" s="111" t="s">
        <v>10207</v>
      </c>
      <c r="M964" s="235" t="str">
        <f t="shared" ref="M964:M1027" si="47">LEFT(H964,2)</f>
        <v>01</v>
      </c>
      <c r="N964" s="235" t="str">
        <f t="shared" si="45"/>
        <v>畚野　翔太 (2)</v>
      </c>
      <c r="O964" s="235" t="str">
        <f t="shared" si="46"/>
        <v>Shota FUGONO (01)</v>
      </c>
      <c r="P964" s="111"/>
    </row>
    <row r="965" spans="1:16" x14ac:dyDescent="0.15">
      <c r="A965" s="111">
        <v>973</v>
      </c>
      <c r="B965" s="111" t="s">
        <v>2355</v>
      </c>
      <c r="C965" s="111">
        <v>492249</v>
      </c>
      <c r="D965" s="111" t="s">
        <v>139</v>
      </c>
      <c r="E965" s="111">
        <v>29</v>
      </c>
      <c r="F965" s="111" t="s">
        <v>5718</v>
      </c>
      <c r="G965" s="111" t="s">
        <v>5719</v>
      </c>
      <c r="H965" s="111" t="s">
        <v>2166</v>
      </c>
      <c r="I965" s="111" t="s">
        <v>10208</v>
      </c>
      <c r="J965" s="111" t="s">
        <v>10209</v>
      </c>
      <c r="K965" s="111" t="s">
        <v>7872</v>
      </c>
      <c r="L965" s="111" t="s">
        <v>10210</v>
      </c>
      <c r="M965" s="235" t="str">
        <f t="shared" si="47"/>
        <v>00</v>
      </c>
      <c r="N965" s="235" t="str">
        <f t="shared" si="45"/>
        <v>藤原　玲王 (2)</v>
      </c>
      <c r="O965" s="235" t="str">
        <f t="shared" si="46"/>
        <v>Reo FUJIWARA (00)</v>
      </c>
      <c r="P965" s="111"/>
    </row>
    <row r="966" spans="1:16" x14ac:dyDescent="0.15">
      <c r="A966" s="111">
        <v>974</v>
      </c>
      <c r="B966" s="111" t="s">
        <v>2355</v>
      </c>
      <c r="C966" s="111">
        <v>492249</v>
      </c>
      <c r="D966" s="111" t="s">
        <v>139</v>
      </c>
      <c r="E966" s="111">
        <v>29</v>
      </c>
      <c r="F966" s="111" t="s">
        <v>5720</v>
      </c>
      <c r="G966" s="111" t="s">
        <v>5721</v>
      </c>
      <c r="H966" s="111" t="s">
        <v>4899</v>
      </c>
      <c r="I966" s="111" t="s">
        <v>10211</v>
      </c>
      <c r="J966" s="111" t="s">
        <v>10212</v>
      </c>
      <c r="K966" s="111" t="s">
        <v>7872</v>
      </c>
      <c r="L966" s="111" t="s">
        <v>10213</v>
      </c>
      <c r="M966" s="235" t="str">
        <f t="shared" si="47"/>
        <v>00</v>
      </c>
      <c r="N966" s="235" t="str">
        <f t="shared" si="45"/>
        <v>森口　和寿 (2)</v>
      </c>
      <c r="O966" s="235" t="str">
        <f t="shared" si="46"/>
        <v>Kazuhisa MORIGUCHI (00)</v>
      </c>
      <c r="P966" s="111"/>
    </row>
    <row r="967" spans="1:16" x14ac:dyDescent="0.15">
      <c r="A967" s="111">
        <v>975</v>
      </c>
      <c r="B967" s="111" t="s">
        <v>2355</v>
      </c>
      <c r="C967" s="111">
        <v>492249</v>
      </c>
      <c r="D967" s="111" t="s">
        <v>139</v>
      </c>
      <c r="E967" s="111">
        <v>29</v>
      </c>
      <c r="F967" s="111" t="s">
        <v>5722</v>
      </c>
      <c r="G967" s="111" t="s">
        <v>5723</v>
      </c>
      <c r="H967" s="111" t="s">
        <v>3558</v>
      </c>
      <c r="I967" s="111" t="s">
        <v>10214</v>
      </c>
      <c r="J967" s="111" t="s">
        <v>10215</v>
      </c>
      <c r="K967" s="111" t="s">
        <v>7872</v>
      </c>
      <c r="L967" s="111" t="s">
        <v>10216</v>
      </c>
      <c r="M967" s="235" t="str">
        <f t="shared" si="47"/>
        <v>00</v>
      </c>
      <c r="N967" s="235" t="str">
        <f t="shared" si="45"/>
        <v>森本　和也 (2)</v>
      </c>
      <c r="O967" s="235" t="str">
        <f t="shared" si="46"/>
        <v>Kazuya MORIMOTO (00)</v>
      </c>
      <c r="P967" s="111"/>
    </row>
    <row r="968" spans="1:16" x14ac:dyDescent="0.15">
      <c r="A968" s="111">
        <v>976</v>
      </c>
      <c r="B968" s="111" t="s">
        <v>2355</v>
      </c>
      <c r="C968" s="111">
        <v>492249</v>
      </c>
      <c r="D968" s="111" t="s">
        <v>139</v>
      </c>
      <c r="E968" s="111">
        <v>33</v>
      </c>
      <c r="F968" s="111" t="s">
        <v>5724</v>
      </c>
      <c r="G968" s="111" t="s">
        <v>5725</v>
      </c>
      <c r="H968" s="111" t="s">
        <v>1751</v>
      </c>
      <c r="I968" s="111" t="s">
        <v>10217</v>
      </c>
      <c r="J968" s="111" t="s">
        <v>8393</v>
      </c>
      <c r="K968" s="111" t="s">
        <v>7606</v>
      </c>
      <c r="L968" s="111" t="s">
        <v>10218</v>
      </c>
      <c r="M968" s="235" t="str">
        <f t="shared" si="47"/>
        <v>00</v>
      </c>
      <c r="N968" s="235" t="str">
        <f t="shared" si="45"/>
        <v>矢野　正也 (2)</v>
      </c>
      <c r="O968" s="235" t="str">
        <f t="shared" si="46"/>
        <v>Masaya YANO (00)</v>
      </c>
      <c r="P968" s="111"/>
    </row>
    <row r="969" spans="1:16" x14ac:dyDescent="0.15">
      <c r="A969" s="111">
        <v>977</v>
      </c>
      <c r="B969" s="111" t="s">
        <v>2355</v>
      </c>
      <c r="C969" s="111">
        <v>492249</v>
      </c>
      <c r="D969" s="111" t="s">
        <v>139</v>
      </c>
      <c r="E969" s="111">
        <v>27</v>
      </c>
      <c r="F969" s="111" t="s">
        <v>5726</v>
      </c>
      <c r="G969" s="111" t="s">
        <v>5727</v>
      </c>
      <c r="H969" s="111" t="s">
        <v>3787</v>
      </c>
      <c r="I969" s="111" t="s">
        <v>10220</v>
      </c>
      <c r="J969" s="111" t="s">
        <v>7548</v>
      </c>
      <c r="K969" s="111" t="s">
        <v>7494</v>
      </c>
      <c r="L969" s="111" t="s">
        <v>10221</v>
      </c>
      <c r="M969" s="235" t="str">
        <f t="shared" si="47"/>
        <v>00</v>
      </c>
      <c r="N969" s="235" t="str">
        <f t="shared" si="45"/>
        <v>吉井　圭太 (2)</v>
      </c>
      <c r="O969" s="235" t="str">
        <f t="shared" si="46"/>
        <v>Keita YOSHII (00)</v>
      </c>
      <c r="P969" s="111"/>
    </row>
    <row r="970" spans="1:16" x14ac:dyDescent="0.15">
      <c r="A970" s="111">
        <v>978</v>
      </c>
      <c r="B970" s="111" t="s">
        <v>2355</v>
      </c>
      <c r="C970" s="111">
        <v>492249</v>
      </c>
      <c r="D970" s="111" t="s">
        <v>142</v>
      </c>
      <c r="E970" s="111">
        <v>29</v>
      </c>
      <c r="F970" s="111" t="s">
        <v>5728</v>
      </c>
      <c r="G970" s="111" t="s">
        <v>5729</v>
      </c>
      <c r="H970" s="111" t="s">
        <v>3314</v>
      </c>
      <c r="I970" s="111" t="s">
        <v>10222</v>
      </c>
      <c r="J970" s="111" t="s">
        <v>10223</v>
      </c>
      <c r="K970" s="111" t="s">
        <v>7872</v>
      </c>
      <c r="L970" s="111" t="s">
        <v>10224</v>
      </c>
      <c r="M970" s="235" t="str">
        <f t="shared" si="47"/>
        <v>02</v>
      </c>
      <c r="N970" s="235" t="str">
        <f t="shared" si="45"/>
        <v>大西　龍武 (1)</v>
      </c>
      <c r="O970" s="235" t="str">
        <f t="shared" si="46"/>
        <v>Ryuma ONISHI (02)</v>
      </c>
      <c r="P970" s="111"/>
    </row>
    <row r="971" spans="1:16" x14ac:dyDescent="0.15">
      <c r="A971" s="111">
        <v>979</v>
      </c>
      <c r="B971" s="111" t="s">
        <v>2355</v>
      </c>
      <c r="C971" s="111">
        <v>492249</v>
      </c>
      <c r="D971" s="111" t="s">
        <v>142</v>
      </c>
      <c r="E971" s="111">
        <v>28</v>
      </c>
      <c r="F971" s="111" t="s">
        <v>5730</v>
      </c>
      <c r="G971" s="111" t="s">
        <v>5731</v>
      </c>
      <c r="H971" s="111" t="s">
        <v>5732</v>
      </c>
      <c r="I971" s="111" t="s">
        <v>10226</v>
      </c>
      <c r="J971" s="111" t="s">
        <v>8216</v>
      </c>
      <c r="K971" s="111" t="s">
        <v>7872</v>
      </c>
      <c r="L971" s="111" t="s">
        <v>10227</v>
      </c>
      <c r="M971" s="235" t="str">
        <f t="shared" si="47"/>
        <v>01</v>
      </c>
      <c r="N971" s="235" t="str">
        <f t="shared" si="45"/>
        <v>片岡　幸大 (1)</v>
      </c>
      <c r="O971" s="235" t="str">
        <f t="shared" si="46"/>
        <v>Kota KATAOKA (01)</v>
      </c>
      <c r="P971" s="111"/>
    </row>
    <row r="972" spans="1:16" x14ac:dyDescent="0.15">
      <c r="A972" s="111">
        <v>980</v>
      </c>
      <c r="B972" s="111" t="s">
        <v>2355</v>
      </c>
      <c r="C972" s="111">
        <v>492249</v>
      </c>
      <c r="D972" s="111" t="s">
        <v>142</v>
      </c>
      <c r="E972" s="111">
        <v>29</v>
      </c>
      <c r="F972" s="111" t="s">
        <v>5733</v>
      </c>
      <c r="G972" s="111" t="s">
        <v>5734</v>
      </c>
      <c r="H972" s="111" t="s">
        <v>5735</v>
      </c>
      <c r="I972" s="111" t="s">
        <v>10228</v>
      </c>
      <c r="J972" s="111" t="s">
        <v>10229</v>
      </c>
      <c r="K972" s="111" t="s">
        <v>7872</v>
      </c>
      <c r="L972" s="111" t="s">
        <v>10230</v>
      </c>
      <c r="M972" s="235" t="str">
        <f t="shared" si="47"/>
        <v>01</v>
      </c>
      <c r="N972" s="235" t="str">
        <f t="shared" si="45"/>
        <v>菊井　海稀 (1)</v>
      </c>
      <c r="O972" s="235" t="str">
        <f t="shared" si="46"/>
        <v>Kaiki KIKUI (01)</v>
      </c>
      <c r="P972" s="111"/>
    </row>
    <row r="973" spans="1:16" x14ac:dyDescent="0.15">
      <c r="A973" s="111">
        <v>981</v>
      </c>
      <c r="B973" s="111" t="s">
        <v>2355</v>
      </c>
      <c r="C973" s="111">
        <v>492249</v>
      </c>
      <c r="D973" s="111" t="s">
        <v>142</v>
      </c>
      <c r="E973" s="111">
        <v>26</v>
      </c>
      <c r="F973" s="111" t="s">
        <v>5736</v>
      </c>
      <c r="G973" s="111" t="s">
        <v>5737</v>
      </c>
      <c r="H973" s="111" t="s">
        <v>2664</v>
      </c>
      <c r="I973" s="111" t="s">
        <v>10231</v>
      </c>
      <c r="J973" s="111" t="s">
        <v>10232</v>
      </c>
      <c r="K973" s="111" t="s">
        <v>7872</v>
      </c>
      <c r="L973" s="111" t="s">
        <v>10233</v>
      </c>
      <c r="M973" s="235" t="str">
        <f t="shared" si="47"/>
        <v>02</v>
      </c>
      <c r="N973" s="235" t="str">
        <f t="shared" si="45"/>
        <v>土井　悠平 (1)</v>
      </c>
      <c r="O973" s="235" t="str">
        <f t="shared" si="46"/>
        <v>Yuhei DOI (02)</v>
      </c>
      <c r="P973" s="111"/>
    </row>
    <row r="974" spans="1:16" x14ac:dyDescent="0.15">
      <c r="A974" s="111">
        <v>982</v>
      </c>
      <c r="B974" s="111" t="s">
        <v>2355</v>
      </c>
      <c r="C974" s="111">
        <v>492249</v>
      </c>
      <c r="D974" s="111" t="s">
        <v>142</v>
      </c>
      <c r="E974" s="111">
        <v>27</v>
      </c>
      <c r="F974" s="111" t="s">
        <v>5738</v>
      </c>
      <c r="G974" s="111" t="s">
        <v>5739</v>
      </c>
      <c r="H974" s="111" t="s">
        <v>5740</v>
      </c>
      <c r="I974" s="111" t="s">
        <v>10234</v>
      </c>
      <c r="J974" s="111" t="s">
        <v>10235</v>
      </c>
      <c r="K974" s="111" t="s">
        <v>7872</v>
      </c>
      <c r="L974" s="111" t="s">
        <v>10236</v>
      </c>
      <c r="M974" s="235" t="str">
        <f t="shared" si="47"/>
        <v>01</v>
      </c>
      <c r="N974" s="235" t="str">
        <f t="shared" si="45"/>
        <v>三木　稜士 (1)</v>
      </c>
      <c r="O974" s="235" t="str">
        <f t="shared" si="46"/>
        <v>Ryoji MIKI (01)</v>
      </c>
      <c r="P974" s="111"/>
    </row>
    <row r="975" spans="1:16" x14ac:dyDescent="0.15">
      <c r="A975" s="111">
        <v>983</v>
      </c>
      <c r="B975" s="111" t="s">
        <v>2404</v>
      </c>
      <c r="C975" s="111">
        <v>490053</v>
      </c>
      <c r="D975" s="111" t="s">
        <v>205</v>
      </c>
      <c r="E975" s="111">
        <v>27</v>
      </c>
      <c r="F975" s="111" t="s">
        <v>5741</v>
      </c>
      <c r="G975" s="111" t="s">
        <v>695</v>
      </c>
      <c r="H975" s="111" t="s">
        <v>5742</v>
      </c>
      <c r="I975" s="111" t="s">
        <v>10237</v>
      </c>
      <c r="J975" s="111" t="s">
        <v>10238</v>
      </c>
      <c r="K975" s="111" t="s">
        <v>7872</v>
      </c>
      <c r="L975" s="111" t="s">
        <v>10239</v>
      </c>
      <c r="M975" s="235" t="str">
        <f t="shared" si="47"/>
        <v>94</v>
      </c>
      <c r="N975" s="235" t="str">
        <f t="shared" si="45"/>
        <v>岩下　瑶 (M3)</v>
      </c>
      <c r="O975" s="235" t="str">
        <f t="shared" si="46"/>
        <v>Yo IWASHITA (94)</v>
      </c>
      <c r="P975" s="111"/>
    </row>
    <row r="976" spans="1:16" x14ac:dyDescent="0.15">
      <c r="A976" s="111">
        <v>984</v>
      </c>
      <c r="B976" s="111" t="s">
        <v>2404</v>
      </c>
      <c r="C976" s="111">
        <v>490053</v>
      </c>
      <c r="D976" s="111" t="s">
        <v>157</v>
      </c>
      <c r="E976" s="111">
        <v>29</v>
      </c>
      <c r="F976" s="111" t="s">
        <v>5743</v>
      </c>
      <c r="G976" s="111" t="s">
        <v>682</v>
      </c>
      <c r="H976" s="111" t="s">
        <v>5744</v>
      </c>
      <c r="I976" s="111" t="s">
        <v>10240</v>
      </c>
      <c r="J976" s="111" t="s">
        <v>9539</v>
      </c>
      <c r="K976" s="111" t="s">
        <v>7872</v>
      </c>
      <c r="L976" s="111" t="s">
        <v>10241</v>
      </c>
      <c r="M976" s="235" t="str">
        <f t="shared" si="47"/>
        <v>96</v>
      </c>
      <c r="N976" s="235" t="str">
        <f t="shared" si="45"/>
        <v>大西　翔太 (M2)</v>
      </c>
      <c r="O976" s="235" t="str">
        <f t="shared" si="46"/>
        <v>Shota ONISHI (96)</v>
      </c>
      <c r="P976" s="111"/>
    </row>
    <row r="977" spans="1:16" x14ac:dyDescent="0.15">
      <c r="A977" s="111">
        <v>985</v>
      </c>
      <c r="B977" s="111" t="s">
        <v>2404</v>
      </c>
      <c r="C977" s="111">
        <v>490053</v>
      </c>
      <c r="D977" s="111" t="s">
        <v>157</v>
      </c>
      <c r="E977" s="111">
        <v>22</v>
      </c>
      <c r="F977" s="111" t="s">
        <v>5745</v>
      </c>
      <c r="G977" s="111" t="s">
        <v>680</v>
      </c>
      <c r="H977" s="111" t="s">
        <v>5746</v>
      </c>
      <c r="I977" s="111" t="s">
        <v>10242</v>
      </c>
      <c r="J977" s="111" t="s">
        <v>10243</v>
      </c>
      <c r="K977" s="111" t="s">
        <v>7606</v>
      </c>
      <c r="L977" s="111" t="s">
        <v>10244</v>
      </c>
      <c r="M977" s="235" t="str">
        <f t="shared" si="47"/>
        <v>97</v>
      </c>
      <c r="N977" s="235" t="str">
        <f t="shared" si="45"/>
        <v>荻原　徹 (M2)</v>
      </c>
      <c r="O977" s="235" t="str">
        <f t="shared" si="46"/>
        <v>Toru OGIWARA (97)</v>
      </c>
      <c r="P977" s="111"/>
    </row>
    <row r="978" spans="1:16" x14ac:dyDescent="0.15">
      <c r="A978" s="111">
        <v>986</v>
      </c>
      <c r="B978" s="111" t="s">
        <v>2404</v>
      </c>
      <c r="C978" s="111">
        <v>490053</v>
      </c>
      <c r="D978" s="111" t="s">
        <v>157</v>
      </c>
      <c r="E978" s="111">
        <v>27</v>
      </c>
      <c r="F978" s="111" t="s">
        <v>5747</v>
      </c>
      <c r="G978" s="111" t="s">
        <v>683</v>
      </c>
      <c r="H978" s="111" t="s">
        <v>5748</v>
      </c>
      <c r="I978" s="111" t="s">
        <v>10245</v>
      </c>
      <c r="J978" s="111" t="s">
        <v>10246</v>
      </c>
      <c r="K978" s="111" t="s">
        <v>7494</v>
      </c>
      <c r="L978" s="111" t="s">
        <v>10247</v>
      </c>
      <c r="M978" s="235" t="str">
        <f t="shared" si="47"/>
        <v>96</v>
      </c>
      <c r="N978" s="235" t="str">
        <f t="shared" si="45"/>
        <v>川原　亮 (M2)</v>
      </c>
      <c r="O978" s="235" t="str">
        <f t="shared" si="46"/>
        <v>Tasuku KAWAHARA (96)</v>
      </c>
      <c r="P978" s="111"/>
    </row>
    <row r="979" spans="1:16" x14ac:dyDescent="0.15">
      <c r="A979" s="111">
        <v>987</v>
      </c>
      <c r="B979" s="111" t="s">
        <v>2404</v>
      </c>
      <c r="C979" s="111">
        <v>490053</v>
      </c>
      <c r="D979" s="111" t="s">
        <v>157</v>
      </c>
      <c r="E979" s="111">
        <v>28</v>
      </c>
      <c r="F979" s="111" t="s">
        <v>5749</v>
      </c>
      <c r="G979" s="111" t="s">
        <v>681</v>
      </c>
      <c r="H979" s="111" t="s">
        <v>5750</v>
      </c>
      <c r="I979" s="111" t="s">
        <v>10248</v>
      </c>
      <c r="J979" s="111" t="s">
        <v>10249</v>
      </c>
      <c r="K979" s="111" t="s">
        <v>7494</v>
      </c>
      <c r="L979" s="111" t="s">
        <v>10250</v>
      </c>
      <c r="M979" s="235" t="str">
        <f t="shared" si="47"/>
        <v>96</v>
      </c>
      <c r="N979" s="235" t="str">
        <f t="shared" si="45"/>
        <v>文　舜孝 (M2)</v>
      </c>
      <c r="O979" s="235" t="str">
        <f t="shared" si="46"/>
        <v>Shungo BUN (96)</v>
      </c>
      <c r="P979" s="111"/>
    </row>
    <row r="980" spans="1:16" x14ac:dyDescent="0.15">
      <c r="A980" s="111">
        <v>988</v>
      </c>
      <c r="B980" s="111" t="s">
        <v>2404</v>
      </c>
      <c r="C980" s="111">
        <v>490053</v>
      </c>
      <c r="D980" s="111" t="s">
        <v>157</v>
      </c>
      <c r="E980" s="111">
        <v>27</v>
      </c>
      <c r="F980" s="111" t="s">
        <v>5751</v>
      </c>
      <c r="G980" s="111" t="s">
        <v>679</v>
      </c>
      <c r="H980" s="111" t="s">
        <v>5752</v>
      </c>
      <c r="I980" s="111" t="s">
        <v>10251</v>
      </c>
      <c r="J980" s="111" t="s">
        <v>7987</v>
      </c>
      <c r="K980" s="111" t="s">
        <v>7494</v>
      </c>
      <c r="L980" s="111" t="s">
        <v>10252</v>
      </c>
      <c r="M980" s="235" t="str">
        <f t="shared" si="47"/>
        <v>95</v>
      </c>
      <c r="N980" s="235" t="str">
        <f t="shared" si="45"/>
        <v>森垣　和也 (M2)</v>
      </c>
      <c r="O980" s="235" t="str">
        <f t="shared" si="46"/>
        <v>Kazuya MORIGAKI (95)</v>
      </c>
      <c r="P980" s="111"/>
    </row>
    <row r="981" spans="1:16" x14ac:dyDescent="0.15">
      <c r="A981" s="111">
        <v>989</v>
      </c>
      <c r="B981" s="111" t="s">
        <v>2404</v>
      </c>
      <c r="C981" s="111">
        <v>490053</v>
      </c>
      <c r="D981" s="111" t="s">
        <v>157</v>
      </c>
      <c r="E981" s="111">
        <v>29</v>
      </c>
      <c r="F981" s="111" t="s">
        <v>5753</v>
      </c>
      <c r="G981" s="111" t="s">
        <v>757</v>
      </c>
      <c r="H981" s="111" t="s">
        <v>5754</v>
      </c>
      <c r="I981" s="111" t="s">
        <v>10253</v>
      </c>
      <c r="J981" s="111" t="s">
        <v>10254</v>
      </c>
      <c r="K981" s="111" t="s">
        <v>7494</v>
      </c>
      <c r="L981" s="111" t="s">
        <v>10255</v>
      </c>
      <c r="M981" s="235" t="str">
        <f t="shared" si="47"/>
        <v>96</v>
      </c>
      <c r="N981" s="235" t="str">
        <f t="shared" si="45"/>
        <v>八木　一晃 (M2)</v>
      </c>
      <c r="O981" s="235" t="str">
        <f t="shared" si="46"/>
        <v>Kazuaki YAGI (96)</v>
      </c>
      <c r="P981" s="111"/>
    </row>
    <row r="982" spans="1:16" x14ac:dyDescent="0.15">
      <c r="A982" s="111">
        <v>990</v>
      </c>
      <c r="B982" s="111" t="s">
        <v>2404</v>
      </c>
      <c r="C982" s="111">
        <v>490053</v>
      </c>
      <c r="D982" s="111" t="s">
        <v>157</v>
      </c>
      <c r="E982" s="111">
        <v>27</v>
      </c>
      <c r="F982" s="111" t="s">
        <v>5755</v>
      </c>
      <c r="G982" s="111" t="s">
        <v>684</v>
      </c>
      <c r="H982" s="111" t="s">
        <v>5756</v>
      </c>
      <c r="I982" s="111" t="s">
        <v>9221</v>
      </c>
      <c r="J982" s="111" t="s">
        <v>7623</v>
      </c>
      <c r="K982" s="111" t="s">
        <v>7494</v>
      </c>
      <c r="L982" s="111" t="s">
        <v>10256</v>
      </c>
      <c r="M982" s="235" t="str">
        <f t="shared" si="47"/>
        <v>97</v>
      </c>
      <c r="N982" s="235" t="str">
        <f t="shared" si="45"/>
        <v>佐々木　翼 (M2)</v>
      </c>
      <c r="O982" s="235" t="str">
        <f t="shared" si="46"/>
        <v>Tsubasa SASAKI (97)</v>
      </c>
      <c r="P982" s="111"/>
    </row>
    <row r="983" spans="1:16" x14ac:dyDescent="0.15">
      <c r="A983" s="111">
        <v>991</v>
      </c>
      <c r="B983" s="111" t="s">
        <v>2404</v>
      </c>
      <c r="C983" s="111">
        <v>490053</v>
      </c>
      <c r="D983" s="111" t="s">
        <v>146</v>
      </c>
      <c r="E983" s="111">
        <v>29</v>
      </c>
      <c r="F983" s="111" t="s">
        <v>5757</v>
      </c>
      <c r="G983" s="111" t="s">
        <v>686</v>
      </c>
      <c r="H983" s="111" t="s">
        <v>5758</v>
      </c>
      <c r="I983" s="111" t="s">
        <v>10257</v>
      </c>
      <c r="J983" s="111" t="s">
        <v>10258</v>
      </c>
      <c r="K983" s="111" t="s">
        <v>7494</v>
      </c>
      <c r="L983" s="111" t="s">
        <v>10259</v>
      </c>
      <c r="M983" s="235" t="str">
        <f t="shared" si="47"/>
        <v>97</v>
      </c>
      <c r="N983" s="235" t="str">
        <f t="shared" si="45"/>
        <v>池中　貴史 (M1)</v>
      </c>
      <c r="O983" s="235" t="str">
        <f t="shared" si="46"/>
        <v>Takafumi IKENAKA (97)</v>
      </c>
      <c r="P983" s="111"/>
    </row>
    <row r="984" spans="1:16" x14ac:dyDescent="0.15">
      <c r="A984" s="111">
        <v>992</v>
      </c>
      <c r="B984" s="111" t="s">
        <v>2404</v>
      </c>
      <c r="C984" s="111">
        <v>490053</v>
      </c>
      <c r="D984" s="111" t="s">
        <v>146</v>
      </c>
      <c r="E984" s="111">
        <v>29</v>
      </c>
      <c r="F984" s="111" t="s">
        <v>5759</v>
      </c>
      <c r="G984" s="111" t="s">
        <v>687</v>
      </c>
      <c r="H984" s="111" t="s">
        <v>5760</v>
      </c>
      <c r="I984" s="111" t="s">
        <v>10260</v>
      </c>
      <c r="J984" s="111" t="s">
        <v>10261</v>
      </c>
      <c r="K984" s="111" t="s">
        <v>7494</v>
      </c>
      <c r="L984" s="111" t="s">
        <v>10262</v>
      </c>
      <c r="M984" s="235" t="str">
        <f t="shared" si="47"/>
        <v>96</v>
      </c>
      <c r="N984" s="235" t="str">
        <f t="shared" si="45"/>
        <v>宇和川　弘基 (M1)</v>
      </c>
      <c r="O984" s="235" t="str">
        <f t="shared" si="46"/>
        <v>Hiroki UWAGAWA (96)</v>
      </c>
      <c r="P984" s="111"/>
    </row>
    <row r="985" spans="1:16" x14ac:dyDescent="0.15">
      <c r="A985" s="111">
        <v>993</v>
      </c>
      <c r="B985" s="111" t="s">
        <v>2404</v>
      </c>
      <c r="C985" s="111">
        <v>490053</v>
      </c>
      <c r="D985" s="111" t="s">
        <v>146</v>
      </c>
      <c r="E985" s="111">
        <v>27</v>
      </c>
      <c r="F985" s="111" t="s">
        <v>5761</v>
      </c>
      <c r="G985" s="111" t="s">
        <v>688</v>
      </c>
      <c r="H985" s="111" t="s">
        <v>5762</v>
      </c>
      <c r="I985" s="111" t="s">
        <v>10263</v>
      </c>
      <c r="J985" s="111" t="s">
        <v>10264</v>
      </c>
      <c r="K985" s="111" t="s">
        <v>7494</v>
      </c>
      <c r="L985" s="111" t="s">
        <v>10265</v>
      </c>
      <c r="M985" s="235" t="str">
        <f t="shared" si="47"/>
        <v>97</v>
      </c>
      <c r="N985" s="235" t="str">
        <f t="shared" si="45"/>
        <v>千藤　瑛司 (M1)</v>
      </c>
      <c r="O985" s="235" t="str">
        <f t="shared" si="46"/>
        <v>Eiji SENDO (97)</v>
      </c>
      <c r="P985" s="111"/>
    </row>
    <row r="986" spans="1:16" x14ac:dyDescent="0.15">
      <c r="A986" s="111">
        <v>994</v>
      </c>
      <c r="B986" s="111" t="s">
        <v>2404</v>
      </c>
      <c r="C986" s="111">
        <v>490053</v>
      </c>
      <c r="D986" s="111" t="s">
        <v>146</v>
      </c>
      <c r="E986" s="111">
        <v>27</v>
      </c>
      <c r="F986" s="111" t="s">
        <v>5763</v>
      </c>
      <c r="G986" s="111" t="s">
        <v>685</v>
      </c>
      <c r="H986" s="111" t="s">
        <v>5764</v>
      </c>
      <c r="I986" s="111" t="s">
        <v>10266</v>
      </c>
      <c r="J986" s="111" t="s">
        <v>9451</v>
      </c>
      <c r="K986" s="111" t="s">
        <v>7494</v>
      </c>
      <c r="L986" s="111" t="s">
        <v>10267</v>
      </c>
      <c r="M986" s="235" t="str">
        <f t="shared" si="47"/>
        <v>97</v>
      </c>
      <c r="N986" s="235" t="str">
        <f t="shared" si="45"/>
        <v>冨岡　凌平 (M1)</v>
      </c>
      <c r="O986" s="235" t="str">
        <f t="shared" si="46"/>
        <v>Ryohei TOMIOKA (97)</v>
      </c>
      <c r="P986" s="111"/>
    </row>
    <row r="987" spans="1:16" x14ac:dyDescent="0.15">
      <c r="A987" s="111">
        <v>995</v>
      </c>
      <c r="B987" s="111" t="s">
        <v>2404</v>
      </c>
      <c r="C987" s="111">
        <v>490053</v>
      </c>
      <c r="D987" s="111" t="s">
        <v>112</v>
      </c>
      <c r="E987" s="111">
        <v>27</v>
      </c>
      <c r="F987" s="111" t="s">
        <v>5765</v>
      </c>
      <c r="G987" s="111" t="s">
        <v>693</v>
      </c>
      <c r="H987" s="111" t="s">
        <v>3688</v>
      </c>
      <c r="I987" s="111" t="s">
        <v>10268</v>
      </c>
      <c r="J987" s="111" t="s">
        <v>7707</v>
      </c>
      <c r="K987" s="111" t="s">
        <v>7494</v>
      </c>
      <c r="L987" s="111" t="s">
        <v>10269</v>
      </c>
      <c r="M987" s="235" t="str">
        <f t="shared" si="47"/>
        <v>98</v>
      </c>
      <c r="N987" s="235" t="str">
        <f t="shared" si="45"/>
        <v>磯部　滉太 (4)</v>
      </c>
      <c r="O987" s="235" t="str">
        <f t="shared" si="46"/>
        <v>Kota ISOBE (98)</v>
      </c>
      <c r="P987" s="111"/>
    </row>
    <row r="988" spans="1:16" x14ac:dyDescent="0.15">
      <c r="A988" s="111">
        <v>996</v>
      </c>
      <c r="B988" s="111" t="s">
        <v>2404</v>
      </c>
      <c r="C988" s="111">
        <v>490053</v>
      </c>
      <c r="D988" s="111" t="s">
        <v>112</v>
      </c>
      <c r="E988" s="111">
        <v>29</v>
      </c>
      <c r="F988" s="111" t="s">
        <v>5766</v>
      </c>
      <c r="G988" s="111" t="s">
        <v>5767</v>
      </c>
      <c r="H988" s="111" t="s">
        <v>3934</v>
      </c>
      <c r="I988" s="111" t="s">
        <v>10270</v>
      </c>
      <c r="J988" s="111" t="s">
        <v>7554</v>
      </c>
      <c r="K988" s="111" t="s">
        <v>7494</v>
      </c>
      <c r="L988" s="111" t="s">
        <v>10271</v>
      </c>
      <c r="M988" s="235" t="str">
        <f t="shared" si="47"/>
        <v>98</v>
      </c>
      <c r="N988" s="235" t="str">
        <f t="shared" si="45"/>
        <v>河合　和司 (4)</v>
      </c>
      <c r="O988" s="235" t="str">
        <f t="shared" si="46"/>
        <v>Kazushi KAWAI (98)</v>
      </c>
      <c r="P988" s="111"/>
    </row>
    <row r="989" spans="1:16" x14ac:dyDescent="0.15">
      <c r="A989" s="111">
        <v>997</v>
      </c>
      <c r="B989" s="111" t="s">
        <v>2404</v>
      </c>
      <c r="C989" s="111">
        <v>490053</v>
      </c>
      <c r="D989" s="111" t="s">
        <v>112</v>
      </c>
      <c r="E989" s="111">
        <v>27</v>
      </c>
      <c r="F989" s="111" t="s">
        <v>5768</v>
      </c>
      <c r="G989" s="111" t="s">
        <v>690</v>
      </c>
      <c r="H989" s="111" t="s">
        <v>4739</v>
      </c>
      <c r="I989" s="111" t="s">
        <v>10272</v>
      </c>
      <c r="J989" s="111" t="s">
        <v>10273</v>
      </c>
      <c r="K989" s="111" t="s">
        <v>7494</v>
      </c>
      <c r="L989" s="111" t="s">
        <v>10274</v>
      </c>
      <c r="M989" s="235" t="str">
        <f t="shared" si="47"/>
        <v>98</v>
      </c>
      <c r="N989" s="235" t="str">
        <f t="shared" si="45"/>
        <v>川畑　雄哉 (4)</v>
      </c>
      <c r="O989" s="235" t="str">
        <f t="shared" si="46"/>
        <v>Yuya KAWAHATA (98)</v>
      </c>
      <c r="P989" s="111"/>
    </row>
    <row r="990" spans="1:16" x14ac:dyDescent="0.15">
      <c r="A990" s="111">
        <v>998</v>
      </c>
      <c r="B990" s="111" t="s">
        <v>2404</v>
      </c>
      <c r="C990" s="111">
        <v>490053</v>
      </c>
      <c r="D990" s="111" t="s">
        <v>112</v>
      </c>
      <c r="E990" s="111">
        <v>27</v>
      </c>
      <c r="F990" s="111" t="s">
        <v>5769</v>
      </c>
      <c r="G990" s="111" t="s">
        <v>692</v>
      </c>
      <c r="H990" s="111" t="s">
        <v>5770</v>
      </c>
      <c r="I990" s="111" t="s">
        <v>10275</v>
      </c>
      <c r="J990" s="111" t="s">
        <v>10276</v>
      </c>
      <c r="K990" s="111" t="s">
        <v>7494</v>
      </c>
      <c r="L990" s="111" t="s">
        <v>10277</v>
      </c>
      <c r="M990" s="235" t="str">
        <f t="shared" si="47"/>
        <v>99</v>
      </c>
      <c r="N990" s="235" t="str">
        <f t="shared" si="45"/>
        <v>後藤田　信太郎 (4)</v>
      </c>
      <c r="O990" s="235" t="str">
        <f t="shared" si="46"/>
        <v>Shintaro GOTODA (99)</v>
      </c>
      <c r="P990" s="111"/>
    </row>
    <row r="991" spans="1:16" x14ac:dyDescent="0.15">
      <c r="A991" s="111">
        <v>999</v>
      </c>
      <c r="B991" s="111" t="s">
        <v>2404</v>
      </c>
      <c r="C991" s="111">
        <v>490053</v>
      </c>
      <c r="D991" s="111" t="s">
        <v>112</v>
      </c>
      <c r="E991" s="111">
        <v>27</v>
      </c>
      <c r="F991" s="111" t="s">
        <v>5771</v>
      </c>
      <c r="G991" s="111" t="s">
        <v>691</v>
      </c>
      <c r="H991" s="111" t="s">
        <v>2049</v>
      </c>
      <c r="I991" s="111" t="s">
        <v>10278</v>
      </c>
      <c r="J991" s="111" t="s">
        <v>10279</v>
      </c>
      <c r="K991" s="111" t="s">
        <v>7482</v>
      </c>
      <c r="L991" s="111" t="s">
        <v>10280</v>
      </c>
      <c r="M991" s="235" t="str">
        <f t="shared" si="47"/>
        <v>98</v>
      </c>
      <c r="N991" s="235" t="str">
        <f t="shared" si="45"/>
        <v>佐藤　隼希 (4)</v>
      </c>
      <c r="O991" s="235" t="str">
        <f t="shared" si="46"/>
        <v>Junki SATO (98)</v>
      </c>
      <c r="P991" s="111"/>
    </row>
    <row r="992" spans="1:16" x14ac:dyDescent="0.15">
      <c r="A992" s="111">
        <v>1000</v>
      </c>
      <c r="B992" s="111" t="s">
        <v>2404</v>
      </c>
      <c r="C992" s="111">
        <v>490053</v>
      </c>
      <c r="D992" s="111" t="s">
        <v>112</v>
      </c>
      <c r="E992" s="111">
        <v>27</v>
      </c>
      <c r="F992" s="111" t="s">
        <v>5772</v>
      </c>
      <c r="G992" s="111" t="s">
        <v>689</v>
      </c>
      <c r="H992" s="111" t="s">
        <v>4331</v>
      </c>
      <c r="I992" s="111" t="s">
        <v>10281</v>
      </c>
      <c r="J992" s="111" t="s">
        <v>10282</v>
      </c>
      <c r="K992" s="111" t="s">
        <v>7482</v>
      </c>
      <c r="L992" s="111" t="s">
        <v>10283</v>
      </c>
      <c r="M992" s="235" t="str">
        <f t="shared" si="47"/>
        <v>98</v>
      </c>
      <c r="N992" s="235" t="str">
        <f t="shared" si="45"/>
        <v>畑浦　秀哉 (4)</v>
      </c>
      <c r="O992" s="235" t="str">
        <f t="shared" si="46"/>
        <v>Shuya HATAURA (98)</v>
      </c>
      <c r="P992" s="111"/>
    </row>
    <row r="993" spans="1:16" x14ac:dyDescent="0.15">
      <c r="A993" s="111">
        <v>1001</v>
      </c>
      <c r="B993" s="111" t="s">
        <v>2404</v>
      </c>
      <c r="C993" s="111">
        <v>490053</v>
      </c>
      <c r="D993" s="111" t="s">
        <v>112</v>
      </c>
      <c r="E993" s="111">
        <v>27</v>
      </c>
      <c r="F993" s="111" t="s">
        <v>5773</v>
      </c>
      <c r="G993" s="111" t="s">
        <v>5774</v>
      </c>
      <c r="H993" s="111" t="s">
        <v>5775</v>
      </c>
      <c r="I993" s="111" t="s">
        <v>10284</v>
      </c>
      <c r="J993" s="111" t="s">
        <v>10285</v>
      </c>
      <c r="K993" s="111" t="s">
        <v>10286</v>
      </c>
      <c r="L993" s="111" t="s">
        <v>10287</v>
      </c>
      <c r="M993" s="235" t="str">
        <f t="shared" si="47"/>
        <v>94</v>
      </c>
      <c r="N993" s="235" t="str">
        <f t="shared" si="45"/>
        <v>潘　蘇童 (4)</v>
      </c>
      <c r="O993" s="235" t="str">
        <f t="shared" si="46"/>
        <v>Sondo PAN (94)</v>
      </c>
      <c r="P993" s="111"/>
    </row>
    <row r="994" spans="1:16" x14ac:dyDescent="0.15">
      <c r="A994" s="111">
        <v>1002</v>
      </c>
      <c r="B994" s="111" t="s">
        <v>2404</v>
      </c>
      <c r="C994" s="111">
        <v>490053</v>
      </c>
      <c r="D994" s="111" t="s">
        <v>131</v>
      </c>
      <c r="E994" s="111">
        <v>28</v>
      </c>
      <c r="F994" s="111" t="s">
        <v>5776</v>
      </c>
      <c r="G994" s="111" t="s">
        <v>5777</v>
      </c>
      <c r="H994" s="111" t="s">
        <v>5778</v>
      </c>
      <c r="I994" s="111" t="s">
        <v>10288</v>
      </c>
      <c r="J994" s="111" t="s">
        <v>7537</v>
      </c>
      <c r="K994" s="111" t="s">
        <v>7494</v>
      </c>
      <c r="L994" s="111" t="s">
        <v>10289</v>
      </c>
      <c r="M994" s="235" t="str">
        <f t="shared" si="47"/>
        <v>00</v>
      </c>
      <c r="N994" s="235" t="str">
        <f t="shared" si="45"/>
        <v>安部　巴稀 (3)</v>
      </c>
      <c r="O994" s="235" t="str">
        <f t="shared" si="46"/>
        <v>Tomoki ABE (00)</v>
      </c>
      <c r="P994" s="111"/>
    </row>
    <row r="995" spans="1:16" x14ac:dyDescent="0.15">
      <c r="A995" s="111">
        <v>1003</v>
      </c>
      <c r="B995" s="111" t="s">
        <v>2404</v>
      </c>
      <c r="C995" s="111">
        <v>490053</v>
      </c>
      <c r="D995" s="111" t="s">
        <v>131</v>
      </c>
      <c r="E995" s="111">
        <v>28</v>
      </c>
      <c r="F995" s="111" t="s">
        <v>5779</v>
      </c>
      <c r="G995" s="111" t="s">
        <v>5780</v>
      </c>
      <c r="H995" s="111" t="s">
        <v>2311</v>
      </c>
      <c r="I995" s="111" t="s">
        <v>10288</v>
      </c>
      <c r="J995" s="111" t="s">
        <v>8708</v>
      </c>
      <c r="K995" s="111" t="s">
        <v>7494</v>
      </c>
      <c r="L995" s="111" t="s">
        <v>10290</v>
      </c>
      <c r="M995" s="235" t="str">
        <f t="shared" si="47"/>
        <v>99</v>
      </c>
      <c r="N995" s="235" t="str">
        <f t="shared" si="45"/>
        <v>阿部　直樹 (3)</v>
      </c>
      <c r="O995" s="235" t="str">
        <f t="shared" si="46"/>
        <v>Naoki ABE (99)</v>
      </c>
      <c r="P995" s="111"/>
    </row>
    <row r="996" spans="1:16" x14ac:dyDescent="0.15">
      <c r="A996" s="111">
        <v>1004</v>
      </c>
      <c r="B996" s="111" t="s">
        <v>2404</v>
      </c>
      <c r="C996" s="111">
        <v>490053</v>
      </c>
      <c r="D996" s="111" t="s">
        <v>131</v>
      </c>
      <c r="E996" s="111">
        <v>28</v>
      </c>
      <c r="F996" s="111" t="s">
        <v>5781</v>
      </c>
      <c r="G996" s="111" t="s">
        <v>5782</v>
      </c>
      <c r="H996" s="111" t="s">
        <v>4335</v>
      </c>
      <c r="I996" s="111" t="s">
        <v>10291</v>
      </c>
      <c r="J996" s="111" t="s">
        <v>10292</v>
      </c>
      <c r="K996" s="111" t="s">
        <v>7494</v>
      </c>
      <c r="L996" s="111" t="s">
        <v>10293</v>
      </c>
      <c r="M996" s="235" t="str">
        <f t="shared" si="47"/>
        <v>98</v>
      </c>
      <c r="N996" s="235" t="str">
        <f t="shared" si="45"/>
        <v>岡里　樹 (3)</v>
      </c>
      <c r="O996" s="235" t="str">
        <f t="shared" si="46"/>
        <v>Tatsuki OKAZATO (98)</v>
      </c>
      <c r="P996" s="111"/>
    </row>
    <row r="997" spans="1:16" x14ac:dyDescent="0.15">
      <c r="A997" s="111">
        <v>1005</v>
      </c>
      <c r="B997" s="111" t="s">
        <v>2404</v>
      </c>
      <c r="C997" s="111">
        <v>490053</v>
      </c>
      <c r="D997" s="111" t="s">
        <v>131</v>
      </c>
      <c r="E997" s="111">
        <v>27</v>
      </c>
      <c r="F997" s="111" t="s">
        <v>5783</v>
      </c>
      <c r="G997" s="111" t="s">
        <v>5784</v>
      </c>
      <c r="H997" s="111" t="s">
        <v>5032</v>
      </c>
      <c r="I997" s="111" t="s">
        <v>10294</v>
      </c>
      <c r="J997" s="111" t="s">
        <v>8450</v>
      </c>
      <c r="K997" s="111" t="s">
        <v>7494</v>
      </c>
      <c r="L997" s="111" t="s">
        <v>10295</v>
      </c>
      <c r="M997" s="235" t="str">
        <f t="shared" si="47"/>
        <v>99</v>
      </c>
      <c r="N997" s="235" t="str">
        <f t="shared" si="45"/>
        <v>寺崎　一輝 (3)</v>
      </c>
      <c r="O997" s="235" t="str">
        <f t="shared" si="46"/>
        <v>Kazuki TERASAKI (99)</v>
      </c>
      <c r="P997" s="111"/>
    </row>
    <row r="998" spans="1:16" x14ac:dyDescent="0.15">
      <c r="A998" s="111">
        <v>1006</v>
      </c>
      <c r="B998" s="111" t="s">
        <v>2404</v>
      </c>
      <c r="C998" s="111">
        <v>490053</v>
      </c>
      <c r="D998" s="111" t="s">
        <v>131</v>
      </c>
      <c r="E998" s="111">
        <v>27</v>
      </c>
      <c r="F998" s="111" t="s">
        <v>5785</v>
      </c>
      <c r="G998" s="111" t="s">
        <v>5786</v>
      </c>
      <c r="H998" s="111" t="s">
        <v>3119</v>
      </c>
      <c r="I998" s="111" t="s">
        <v>7857</v>
      </c>
      <c r="J998" s="111" t="s">
        <v>10296</v>
      </c>
      <c r="K998" s="111" t="s">
        <v>7494</v>
      </c>
      <c r="L998" s="111" t="s">
        <v>10297</v>
      </c>
      <c r="M998" s="235" t="str">
        <f t="shared" si="47"/>
        <v>99</v>
      </c>
      <c r="N998" s="235" t="str">
        <f t="shared" si="45"/>
        <v>林　悠仁 (3)</v>
      </c>
      <c r="O998" s="235" t="str">
        <f t="shared" si="46"/>
        <v>Yujin HAYASHI (99)</v>
      </c>
      <c r="P998" s="111"/>
    </row>
    <row r="999" spans="1:16" x14ac:dyDescent="0.15">
      <c r="A999" s="111">
        <v>1007</v>
      </c>
      <c r="B999" s="111" t="s">
        <v>2404</v>
      </c>
      <c r="C999" s="111">
        <v>490053</v>
      </c>
      <c r="D999" s="111" t="s">
        <v>131</v>
      </c>
      <c r="E999" s="111">
        <v>25</v>
      </c>
      <c r="F999" s="111" t="s">
        <v>4207</v>
      </c>
      <c r="G999" s="111" t="s">
        <v>495</v>
      </c>
      <c r="H999" s="111" t="s">
        <v>3985</v>
      </c>
      <c r="I999" s="111" t="s">
        <v>10298</v>
      </c>
      <c r="J999" s="111" t="s">
        <v>8708</v>
      </c>
      <c r="K999" s="111" t="s">
        <v>7494</v>
      </c>
      <c r="L999" s="111" t="s">
        <v>10299</v>
      </c>
      <c r="M999" s="235" t="str">
        <f t="shared" si="47"/>
        <v>99</v>
      </c>
      <c r="N999" s="235" t="str">
        <f t="shared" si="45"/>
        <v>東　直輝 (3)</v>
      </c>
      <c r="O999" s="235" t="str">
        <f t="shared" si="46"/>
        <v>Naoki HIGASHI (99)</v>
      </c>
      <c r="P999" s="111"/>
    </row>
    <row r="1000" spans="1:16" x14ac:dyDescent="0.15">
      <c r="A1000" s="111">
        <v>1008</v>
      </c>
      <c r="B1000" s="111" t="s">
        <v>2404</v>
      </c>
      <c r="C1000" s="111">
        <v>490053</v>
      </c>
      <c r="D1000" s="111" t="s">
        <v>131</v>
      </c>
      <c r="E1000" s="111">
        <v>28</v>
      </c>
      <c r="F1000" s="111" t="s">
        <v>5242</v>
      </c>
      <c r="G1000" s="111" t="s">
        <v>5243</v>
      </c>
      <c r="H1000" s="111" t="s">
        <v>5666</v>
      </c>
      <c r="I1000" s="111" t="s">
        <v>10300</v>
      </c>
      <c r="J1000" s="111" t="s">
        <v>7731</v>
      </c>
      <c r="K1000" s="111" t="s">
        <v>7494</v>
      </c>
      <c r="L1000" s="111" t="s">
        <v>10301</v>
      </c>
      <c r="M1000" s="235" t="str">
        <f t="shared" si="47"/>
        <v>00</v>
      </c>
      <c r="N1000" s="235" t="str">
        <f t="shared" si="45"/>
        <v>森　祐介 (3)</v>
      </c>
      <c r="O1000" s="235" t="str">
        <f t="shared" si="46"/>
        <v>Yusuke MORI (00)</v>
      </c>
      <c r="P1000" s="111"/>
    </row>
    <row r="1001" spans="1:16" x14ac:dyDescent="0.15">
      <c r="A1001" s="111">
        <v>1009</v>
      </c>
      <c r="B1001" s="111" t="s">
        <v>2404</v>
      </c>
      <c r="C1001" s="111">
        <v>490053</v>
      </c>
      <c r="D1001" s="111" t="s">
        <v>131</v>
      </c>
      <c r="E1001" s="111">
        <v>27</v>
      </c>
      <c r="F1001" s="111" t="s">
        <v>5787</v>
      </c>
      <c r="G1001" s="111" t="s">
        <v>5788</v>
      </c>
      <c r="H1001" s="111" t="s">
        <v>1647</v>
      </c>
      <c r="I1001" s="111" t="s">
        <v>10302</v>
      </c>
      <c r="J1001" s="111" t="s">
        <v>7994</v>
      </c>
      <c r="K1001" s="111" t="s">
        <v>7494</v>
      </c>
      <c r="L1001" s="111" t="s">
        <v>10303</v>
      </c>
      <c r="M1001" s="235" t="str">
        <f t="shared" si="47"/>
        <v>98</v>
      </c>
      <c r="N1001" s="235" t="str">
        <f t="shared" si="45"/>
        <v>山中　大輝 (3)</v>
      </c>
      <c r="O1001" s="235" t="str">
        <f t="shared" si="46"/>
        <v>Daiki YAMANAKA (98)</v>
      </c>
      <c r="P1001" s="111"/>
    </row>
    <row r="1002" spans="1:16" x14ac:dyDescent="0.15">
      <c r="A1002" s="111">
        <v>1010</v>
      </c>
      <c r="B1002" s="111" t="s">
        <v>2404</v>
      </c>
      <c r="C1002" s="111">
        <v>490053</v>
      </c>
      <c r="D1002" s="111" t="s">
        <v>131</v>
      </c>
      <c r="E1002" s="111">
        <v>29</v>
      </c>
      <c r="F1002" s="111" t="s">
        <v>5789</v>
      </c>
      <c r="G1002" s="111" t="s">
        <v>694</v>
      </c>
      <c r="H1002" s="111" t="s">
        <v>4407</v>
      </c>
      <c r="I1002" s="111" t="s">
        <v>10304</v>
      </c>
      <c r="J1002" s="111" t="s">
        <v>7573</v>
      </c>
      <c r="K1002" s="111" t="s">
        <v>7494</v>
      </c>
      <c r="L1002" s="111" t="s">
        <v>10305</v>
      </c>
      <c r="M1002" s="235" t="str">
        <f t="shared" si="47"/>
        <v>99</v>
      </c>
      <c r="N1002" s="235" t="str">
        <f t="shared" si="45"/>
        <v>米田　拓海 (3)</v>
      </c>
      <c r="O1002" s="235" t="str">
        <f t="shared" si="46"/>
        <v>Takumi YONEDA (99)</v>
      </c>
      <c r="P1002" s="111"/>
    </row>
    <row r="1003" spans="1:16" x14ac:dyDescent="0.15">
      <c r="A1003" s="111">
        <v>1011</v>
      </c>
      <c r="B1003" s="111" t="s">
        <v>2404</v>
      </c>
      <c r="C1003" s="111">
        <v>490053</v>
      </c>
      <c r="D1003" s="111" t="s">
        <v>139</v>
      </c>
      <c r="E1003" s="111">
        <v>27</v>
      </c>
      <c r="F1003" s="111" t="s">
        <v>5790</v>
      </c>
      <c r="G1003" s="111" t="s">
        <v>5791</v>
      </c>
      <c r="H1003" s="111" t="s">
        <v>5792</v>
      </c>
      <c r="I1003" s="111" t="s">
        <v>10306</v>
      </c>
      <c r="J1003" s="111" t="s">
        <v>10307</v>
      </c>
      <c r="K1003" s="111" t="s">
        <v>10286</v>
      </c>
      <c r="L1003" s="111" t="s">
        <v>10308</v>
      </c>
      <c r="M1003" s="235" t="str">
        <f t="shared" si="47"/>
        <v>96</v>
      </c>
      <c r="N1003" s="235" t="str">
        <f t="shared" si="45"/>
        <v>胡　暁越 (2)</v>
      </c>
      <c r="O1003" s="235" t="str">
        <f t="shared" si="46"/>
        <v>Gyoetsu KO (96)</v>
      </c>
      <c r="P1003" s="111"/>
    </row>
    <row r="1004" spans="1:16" x14ac:dyDescent="0.15">
      <c r="A1004" s="111">
        <v>1012</v>
      </c>
      <c r="B1004" s="111" t="s">
        <v>2404</v>
      </c>
      <c r="C1004" s="111">
        <v>490053</v>
      </c>
      <c r="D1004" s="111" t="s">
        <v>139</v>
      </c>
      <c r="E1004" s="111">
        <v>29</v>
      </c>
      <c r="F1004" s="111" t="s">
        <v>5793</v>
      </c>
      <c r="G1004" s="111" t="s">
        <v>5794</v>
      </c>
      <c r="H1004" s="111" t="s">
        <v>3653</v>
      </c>
      <c r="I1004" s="111" t="s">
        <v>10309</v>
      </c>
      <c r="J1004" s="111" t="s">
        <v>10292</v>
      </c>
      <c r="K1004" s="111" t="s">
        <v>7494</v>
      </c>
      <c r="L1004" s="111" t="s">
        <v>10310</v>
      </c>
      <c r="M1004" s="235" t="str">
        <f t="shared" si="47"/>
        <v>00</v>
      </c>
      <c r="N1004" s="235" t="str">
        <f t="shared" si="45"/>
        <v>寺本　樹 (2)</v>
      </c>
      <c r="O1004" s="235" t="str">
        <f t="shared" si="46"/>
        <v>Tatsuki TERAMOTO (00)</v>
      </c>
      <c r="P1004" s="111"/>
    </row>
    <row r="1005" spans="1:16" x14ac:dyDescent="0.15">
      <c r="A1005" s="111">
        <v>1013</v>
      </c>
      <c r="B1005" s="111" t="s">
        <v>2404</v>
      </c>
      <c r="C1005" s="111">
        <v>490053</v>
      </c>
      <c r="D1005" s="111" t="s">
        <v>139</v>
      </c>
      <c r="E1005" s="111">
        <v>27</v>
      </c>
      <c r="F1005" s="111" t="s">
        <v>5795</v>
      </c>
      <c r="G1005" s="111" t="s">
        <v>5796</v>
      </c>
      <c r="H1005" s="111" t="s">
        <v>4092</v>
      </c>
      <c r="I1005" s="111" t="s">
        <v>10311</v>
      </c>
      <c r="J1005" s="111" t="s">
        <v>7720</v>
      </c>
      <c r="K1005" s="111" t="s">
        <v>7494</v>
      </c>
      <c r="L1005" s="111" t="s">
        <v>10312</v>
      </c>
      <c r="M1005" s="235" t="str">
        <f t="shared" si="47"/>
        <v>01</v>
      </c>
      <c r="N1005" s="235" t="str">
        <f t="shared" si="45"/>
        <v>安井　颯汰 (2)</v>
      </c>
      <c r="O1005" s="235" t="str">
        <f t="shared" si="46"/>
        <v>Sota YASUI (01)</v>
      </c>
      <c r="P1005" s="111"/>
    </row>
    <row r="1006" spans="1:16" x14ac:dyDescent="0.15">
      <c r="A1006" s="111">
        <v>1014</v>
      </c>
      <c r="B1006" s="111" t="s">
        <v>2404</v>
      </c>
      <c r="C1006" s="111">
        <v>490053</v>
      </c>
      <c r="D1006" s="111" t="s">
        <v>139</v>
      </c>
      <c r="E1006" s="111">
        <v>29</v>
      </c>
      <c r="F1006" s="111" t="s">
        <v>5797</v>
      </c>
      <c r="G1006" s="111" t="s">
        <v>5798</v>
      </c>
      <c r="H1006" s="111" t="s">
        <v>5799</v>
      </c>
      <c r="I1006" s="111" t="s">
        <v>10313</v>
      </c>
      <c r="J1006" s="111" t="s">
        <v>10314</v>
      </c>
      <c r="K1006" s="111" t="s">
        <v>7494</v>
      </c>
      <c r="L1006" s="111" t="s">
        <v>10315</v>
      </c>
      <c r="M1006" s="235" t="str">
        <f t="shared" si="47"/>
        <v>00</v>
      </c>
      <c r="N1006" s="235" t="str">
        <f t="shared" si="45"/>
        <v>長野　哲也 (2)</v>
      </c>
      <c r="O1006" s="235" t="str">
        <f t="shared" si="46"/>
        <v>Tetsuya NAGANO (00)</v>
      </c>
      <c r="P1006" s="111"/>
    </row>
    <row r="1007" spans="1:16" x14ac:dyDescent="0.15">
      <c r="A1007" s="111">
        <v>1015</v>
      </c>
      <c r="B1007" s="111" t="s">
        <v>2404</v>
      </c>
      <c r="C1007" s="111">
        <v>490053</v>
      </c>
      <c r="D1007" s="111" t="s">
        <v>139</v>
      </c>
      <c r="E1007" s="111">
        <v>27</v>
      </c>
      <c r="F1007" s="111" t="s">
        <v>5800</v>
      </c>
      <c r="G1007" s="111" t="s">
        <v>5801</v>
      </c>
      <c r="H1007" s="111" t="s">
        <v>5411</v>
      </c>
      <c r="I1007" s="111" t="s">
        <v>10316</v>
      </c>
      <c r="J1007" s="111" t="s">
        <v>10123</v>
      </c>
      <c r="K1007" s="111" t="s">
        <v>7494</v>
      </c>
      <c r="L1007" s="111" t="s">
        <v>10317</v>
      </c>
      <c r="M1007" s="235" t="str">
        <f t="shared" si="47"/>
        <v>00</v>
      </c>
      <c r="N1007" s="235" t="str">
        <f t="shared" si="45"/>
        <v>塩畑　武流 (2)</v>
      </c>
      <c r="O1007" s="235" t="str">
        <f t="shared" si="46"/>
        <v>Takeru SHIOHATA (00)</v>
      </c>
      <c r="P1007" s="111"/>
    </row>
    <row r="1008" spans="1:16" x14ac:dyDescent="0.15">
      <c r="A1008" s="111">
        <v>1016</v>
      </c>
      <c r="B1008" s="111" t="s">
        <v>2404</v>
      </c>
      <c r="C1008" s="111">
        <v>490053</v>
      </c>
      <c r="D1008" s="111" t="s">
        <v>139</v>
      </c>
      <c r="E1008" s="111">
        <v>28</v>
      </c>
      <c r="F1008" s="111" t="s">
        <v>5802</v>
      </c>
      <c r="G1008" s="111" t="s">
        <v>5803</v>
      </c>
      <c r="H1008" s="111" t="s">
        <v>4443</v>
      </c>
      <c r="I1008" s="111" t="s">
        <v>10318</v>
      </c>
      <c r="J1008" s="111" t="s">
        <v>10112</v>
      </c>
      <c r="K1008" s="111" t="s">
        <v>7494</v>
      </c>
      <c r="L1008" s="111" t="s">
        <v>10319</v>
      </c>
      <c r="M1008" s="235" t="str">
        <f t="shared" si="47"/>
        <v>00</v>
      </c>
      <c r="N1008" s="235" t="str">
        <f t="shared" si="45"/>
        <v>木村　竜晟 (2)</v>
      </c>
      <c r="O1008" s="235" t="str">
        <f t="shared" si="46"/>
        <v>Ryusei KIMURA (00)</v>
      </c>
      <c r="P1008" s="111"/>
    </row>
    <row r="1009" spans="1:16" x14ac:dyDescent="0.15">
      <c r="A1009" s="111">
        <v>1017</v>
      </c>
      <c r="B1009" s="111" t="s">
        <v>2404</v>
      </c>
      <c r="C1009" s="111">
        <v>490053</v>
      </c>
      <c r="D1009" s="111" t="s">
        <v>139</v>
      </c>
      <c r="E1009" s="111">
        <v>28</v>
      </c>
      <c r="F1009" s="111" t="s">
        <v>5804</v>
      </c>
      <c r="G1009" s="111" t="s">
        <v>5805</v>
      </c>
      <c r="H1009" s="111" t="s">
        <v>2123</v>
      </c>
      <c r="I1009" s="111" t="s">
        <v>10320</v>
      </c>
      <c r="J1009" s="111" t="s">
        <v>7554</v>
      </c>
      <c r="K1009" s="111" t="s">
        <v>7494</v>
      </c>
      <c r="L1009" s="111" t="s">
        <v>10321</v>
      </c>
      <c r="M1009" s="235" t="str">
        <f t="shared" si="47"/>
        <v>00</v>
      </c>
      <c r="N1009" s="235" t="str">
        <f t="shared" si="45"/>
        <v>堀田　和志 (2)</v>
      </c>
      <c r="O1009" s="235" t="str">
        <f t="shared" si="46"/>
        <v>Kazushi HORITA (00)</v>
      </c>
      <c r="P1009" s="111"/>
    </row>
    <row r="1010" spans="1:16" x14ac:dyDescent="0.15">
      <c r="A1010" s="111">
        <v>1018</v>
      </c>
      <c r="B1010" s="111" t="s">
        <v>2404</v>
      </c>
      <c r="C1010" s="111">
        <v>490053</v>
      </c>
      <c r="D1010" s="111" t="s">
        <v>139</v>
      </c>
      <c r="E1010" s="111">
        <v>27</v>
      </c>
      <c r="F1010" s="111" t="s">
        <v>5806</v>
      </c>
      <c r="G1010" s="111" t="s">
        <v>5807</v>
      </c>
      <c r="H1010" s="111" t="s">
        <v>5808</v>
      </c>
      <c r="I1010" s="111" t="s">
        <v>10322</v>
      </c>
      <c r="J1010" s="111" t="s">
        <v>10273</v>
      </c>
      <c r="K1010" s="111" t="s">
        <v>7494</v>
      </c>
      <c r="L1010" s="111" t="s">
        <v>10323</v>
      </c>
      <c r="M1010" s="235" t="str">
        <f t="shared" si="47"/>
        <v>01</v>
      </c>
      <c r="N1010" s="235" t="str">
        <f t="shared" si="45"/>
        <v>浅利　佑弥 (2)</v>
      </c>
      <c r="O1010" s="235" t="str">
        <f t="shared" si="46"/>
        <v>Yuya ASARI (01)</v>
      </c>
      <c r="P1010" s="111"/>
    </row>
    <row r="1011" spans="1:16" x14ac:dyDescent="0.15">
      <c r="A1011" s="111">
        <v>1019</v>
      </c>
      <c r="B1011" s="111" t="s">
        <v>2404</v>
      </c>
      <c r="C1011" s="111">
        <v>490053</v>
      </c>
      <c r="D1011" s="111" t="s">
        <v>139</v>
      </c>
      <c r="E1011" s="111">
        <v>27</v>
      </c>
      <c r="F1011" s="111" t="s">
        <v>5809</v>
      </c>
      <c r="G1011" s="111" t="s">
        <v>5810</v>
      </c>
      <c r="H1011" s="111" t="s">
        <v>2123</v>
      </c>
      <c r="I1011" s="111" t="s">
        <v>10324</v>
      </c>
      <c r="J1011" s="111" t="s">
        <v>7987</v>
      </c>
      <c r="K1011" s="111" t="s">
        <v>7494</v>
      </c>
      <c r="L1011" s="111" t="s">
        <v>10325</v>
      </c>
      <c r="M1011" s="235" t="str">
        <f t="shared" si="47"/>
        <v>00</v>
      </c>
      <c r="N1011" s="235" t="str">
        <f t="shared" si="45"/>
        <v>小杉　和哉 (2)</v>
      </c>
      <c r="O1011" s="235" t="str">
        <f t="shared" si="46"/>
        <v>Kazuya KOSUGI (00)</v>
      </c>
      <c r="P1011" s="111"/>
    </row>
    <row r="1012" spans="1:16" x14ac:dyDescent="0.15">
      <c r="A1012" s="111">
        <v>1020</v>
      </c>
      <c r="B1012" s="111" t="s">
        <v>2404</v>
      </c>
      <c r="C1012" s="111">
        <v>490053</v>
      </c>
      <c r="D1012" s="111" t="s">
        <v>139</v>
      </c>
      <c r="E1012" s="111">
        <v>34</v>
      </c>
      <c r="F1012" s="111" t="s">
        <v>5811</v>
      </c>
      <c r="G1012" s="111" t="s">
        <v>5812</v>
      </c>
      <c r="H1012" s="111" t="s">
        <v>1867</v>
      </c>
      <c r="I1012" s="111" t="s">
        <v>10326</v>
      </c>
      <c r="J1012" s="111" t="s">
        <v>7617</v>
      </c>
      <c r="K1012" s="111" t="s">
        <v>7494</v>
      </c>
      <c r="L1012" s="111" t="s">
        <v>10327</v>
      </c>
      <c r="M1012" s="235" t="str">
        <f t="shared" si="47"/>
        <v>99</v>
      </c>
      <c r="N1012" s="235" t="str">
        <f t="shared" si="45"/>
        <v>西原　明希 (2)</v>
      </c>
      <c r="O1012" s="235" t="str">
        <f t="shared" si="46"/>
        <v>Haruki SAIHARA (99)</v>
      </c>
      <c r="P1012" s="111"/>
    </row>
    <row r="1013" spans="1:16" x14ac:dyDescent="0.15">
      <c r="A1013" s="111">
        <v>1021</v>
      </c>
      <c r="B1013" s="111" t="s">
        <v>2404</v>
      </c>
      <c r="C1013" s="111">
        <v>490053</v>
      </c>
      <c r="D1013" s="111" t="s">
        <v>142</v>
      </c>
      <c r="E1013" s="111">
        <v>28</v>
      </c>
      <c r="F1013" s="111" t="s">
        <v>5813</v>
      </c>
      <c r="G1013" s="111" t="s">
        <v>5814</v>
      </c>
      <c r="H1013" s="111" t="s">
        <v>5815</v>
      </c>
      <c r="I1013" s="111" t="s">
        <v>7993</v>
      </c>
      <c r="J1013" s="111" t="s">
        <v>10328</v>
      </c>
      <c r="K1013" s="111" t="s">
        <v>7494</v>
      </c>
      <c r="L1013" s="111" t="s">
        <v>10329</v>
      </c>
      <c r="M1013" s="235" t="str">
        <f t="shared" si="47"/>
        <v>02</v>
      </c>
      <c r="N1013" s="235" t="str">
        <f t="shared" si="45"/>
        <v>内藤　源一郎 (1)</v>
      </c>
      <c r="O1013" s="235" t="str">
        <f t="shared" si="46"/>
        <v>Genichiro NAITO (02)</v>
      </c>
      <c r="P1013" s="111"/>
    </row>
    <row r="1014" spans="1:16" x14ac:dyDescent="0.15">
      <c r="A1014" s="111">
        <v>1022</v>
      </c>
      <c r="B1014" s="111" t="s">
        <v>2404</v>
      </c>
      <c r="C1014" s="111">
        <v>490053</v>
      </c>
      <c r="D1014" s="111" t="s">
        <v>142</v>
      </c>
      <c r="E1014" s="111">
        <v>27</v>
      </c>
      <c r="F1014" s="111" t="s">
        <v>5816</v>
      </c>
      <c r="G1014" s="111" t="s">
        <v>5817</v>
      </c>
      <c r="H1014" s="111" t="s">
        <v>5818</v>
      </c>
      <c r="I1014" s="111" t="s">
        <v>7810</v>
      </c>
      <c r="J1014" s="111" t="s">
        <v>9401</v>
      </c>
      <c r="K1014" s="111" t="s">
        <v>7494</v>
      </c>
      <c r="L1014" s="111" t="s">
        <v>10330</v>
      </c>
      <c r="M1014" s="235" t="str">
        <f t="shared" si="47"/>
        <v>01</v>
      </c>
      <c r="N1014" s="235" t="str">
        <f t="shared" si="45"/>
        <v>田中　陽介 (1)</v>
      </c>
      <c r="O1014" s="235" t="str">
        <f t="shared" si="46"/>
        <v>Yosuke TANAKA (01)</v>
      </c>
      <c r="P1014" s="111"/>
    </row>
    <row r="1015" spans="1:16" x14ac:dyDescent="0.15">
      <c r="A1015" s="111">
        <v>1023</v>
      </c>
      <c r="B1015" s="111" t="s">
        <v>2404</v>
      </c>
      <c r="C1015" s="111">
        <v>490053</v>
      </c>
      <c r="D1015" s="111" t="s">
        <v>142</v>
      </c>
      <c r="E1015" s="111">
        <v>42</v>
      </c>
      <c r="F1015" s="111" t="s">
        <v>5819</v>
      </c>
      <c r="G1015" s="111" t="s">
        <v>5820</v>
      </c>
      <c r="H1015" s="111" t="s">
        <v>2276</v>
      </c>
      <c r="I1015" s="111" t="s">
        <v>10331</v>
      </c>
      <c r="J1015" s="111" t="s">
        <v>9660</v>
      </c>
      <c r="K1015" s="111" t="s">
        <v>7490</v>
      </c>
      <c r="L1015" s="111" t="s">
        <v>10332</v>
      </c>
      <c r="M1015" s="235" t="str">
        <f t="shared" si="47"/>
        <v>01</v>
      </c>
      <c r="N1015" s="235" t="str">
        <f t="shared" si="45"/>
        <v>中島　央人 (1)</v>
      </c>
      <c r="O1015" s="235" t="str">
        <f t="shared" si="46"/>
        <v>Hiroto NAKASHIMA (01)</v>
      </c>
      <c r="P1015" s="111"/>
    </row>
    <row r="1016" spans="1:16" x14ac:dyDescent="0.15">
      <c r="A1016" s="111">
        <v>1024</v>
      </c>
      <c r="B1016" s="111" t="s">
        <v>2404</v>
      </c>
      <c r="C1016" s="111">
        <v>490053</v>
      </c>
      <c r="D1016" s="111" t="s">
        <v>142</v>
      </c>
      <c r="E1016" s="111">
        <v>30</v>
      </c>
      <c r="F1016" s="111" t="s">
        <v>5821</v>
      </c>
      <c r="G1016" s="111" t="s">
        <v>5822</v>
      </c>
      <c r="H1016" s="111" t="s">
        <v>2877</v>
      </c>
      <c r="I1016" s="111" t="s">
        <v>10333</v>
      </c>
      <c r="J1016" s="111" t="s">
        <v>10334</v>
      </c>
      <c r="K1016" s="111" t="s">
        <v>7490</v>
      </c>
      <c r="L1016" s="111" t="s">
        <v>10335</v>
      </c>
      <c r="M1016" s="235" t="str">
        <f t="shared" si="47"/>
        <v>01</v>
      </c>
      <c r="N1016" s="235" t="str">
        <f t="shared" si="45"/>
        <v>稗田　敦哉 (1)</v>
      </c>
      <c r="O1016" s="235" t="str">
        <f t="shared" si="46"/>
        <v>Atsuya HIEDA (01)</v>
      </c>
      <c r="P1016" s="111"/>
    </row>
    <row r="1017" spans="1:16" x14ac:dyDescent="0.15">
      <c r="A1017" s="111">
        <v>1025</v>
      </c>
      <c r="B1017" s="111" t="s">
        <v>2453</v>
      </c>
      <c r="C1017" s="111">
        <v>492523</v>
      </c>
      <c r="D1017" s="111" t="s">
        <v>131</v>
      </c>
      <c r="E1017" s="111">
        <v>28</v>
      </c>
      <c r="F1017" s="111" t="s">
        <v>5823</v>
      </c>
      <c r="G1017" s="111" t="s">
        <v>1062</v>
      </c>
      <c r="H1017" s="111" t="s">
        <v>4387</v>
      </c>
      <c r="I1017" s="111" t="s">
        <v>10336</v>
      </c>
      <c r="J1017" s="111" t="s">
        <v>7573</v>
      </c>
      <c r="K1017" s="111" t="s">
        <v>7494</v>
      </c>
      <c r="L1017" s="111" t="s">
        <v>10337</v>
      </c>
      <c r="M1017" s="235" t="str">
        <f t="shared" si="47"/>
        <v>00</v>
      </c>
      <c r="N1017" s="235" t="str">
        <f t="shared" si="45"/>
        <v>末吉　拓海 (3)</v>
      </c>
      <c r="O1017" s="235" t="str">
        <f t="shared" si="46"/>
        <v>Takumi SUEYOSHI (00)</v>
      </c>
      <c r="P1017" s="111"/>
    </row>
    <row r="1018" spans="1:16" x14ac:dyDescent="0.15">
      <c r="A1018" s="111">
        <v>1026</v>
      </c>
      <c r="B1018" s="111" t="s">
        <v>2453</v>
      </c>
      <c r="C1018" s="111">
        <v>492523</v>
      </c>
      <c r="D1018" s="111" t="s">
        <v>131</v>
      </c>
      <c r="E1018" s="111">
        <v>28</v>
      </c>
      <c r="F1018" s="111" t="s">
        <v>5824</v>
      </c>
      <c r="G1018" s="111" t="s">
        <v>5825</v>
      </c>
      <c r="H1018" s="111" t="s">
        <v>5826</v>
      </c>
      <c r="I1018" s="111" t="s">
        <v>10338</v>
      </c>
      <c r="J1018" s="111" t="s">
        <v>7531</v>
      </c>
      <c r="K1018" s="111" t="s">
        <v>7494</v>
      </c>
      <c r="L1018" s="111" t="s">
        <v>10339</v>
      </c>
      <c r="M1018" s="235" t="str">
        <f t="shared" si="47"/>
        <v>99</v>
      </c>
      <c r="N1018" s="235" t="str">
        <f t="shared" si="45"/>
        <v>尾仲　隼弥 (3)</v>
      </c>
      <c r="O1018" s="235" t="str">
        <f t="shared" si="46"/>
        <v>Shunya ONAKA (99)</v>
      </c>
      <c r="P1018" s="111"/>
    </row>
    <row r="1019" spans="1:16" x14ac:dyDescent="0.15">
      <c r="A1019" s="111">
        <v>1027</v>
      </c>
      <c r="B1019" s="111" t="s">
        <v>2453</v>
      </c>
      <c r="C1019" s="111">
        <v>492523</v>
      </c>
      <c r="D1019" s="111" t="s">
        <v>131</v>
      </c>
      <c r="E1019" s="111">
        <v>27</v>
      </c>
      <c r="F1019" s="111" t="s">
        <v>5827</v>
      </c>
      <c r="G1019" s="111" t="s">
        <v>5828</v>
      </c>
      <c r="H1019" s="111" t="s">
        <v>5398</v>
      </c>
      <c r="I1019" s="111" t="s">
        <v>10340</v>
      </c>
      <c r="J1019" s="111" t="s">
        <v>8495</v>
      </c>
      <c r="K1019" s="111" t="s">
        <v>7606</v>
      </c>
      <c r="L1019" s="111" t="s">
        <v>10341</v>
      </c>
      <c r="M1019" s="235" t="str">
        <f t="shared" si="47"/>
        <v>99</v>
      </c>
      <c r="N1019" s="235" t="str">
        <f t="shared" si="45"/>
        <v>行本　興紀 (3)</v>
      </c>
      <c r="O1019" s="235" t="str">
        <f t="shared" si="46"/>
        <v>Koki YUKUMOTO (99)</v>
      </c>
      <c r="P1019" s="111"/>
    </row>
    <row r="1020" spans="1:16" x14ac:dyDescent="0.15">
      <c r="A1020" s="111">
        <v>1028</v>
      </c>
      <c r="B1020" s="111" t="s">
        <v>2453</v>
      </c>
      <c r="C1020" s="111">
        <v>492523</v>
      </c>
      <c r="D1020" s="111" t="s">
        <v>139</v>
      </c>
      <c r="E1020" s="111">
        <v>28</v>
      </c>
      <c r="F1020" s="111" t="s">
        <v>5829</v>
      </c>
      <c r="G1020" s="111" t="s">
        <v>5830</v>
      </c>
      <c r="H1020" s="111" t="s">
        <v>3796</v>
      </c>
      <c r="I1020" s="111" t="s">
        <v>10343</v>
      </c>
      <c r="J1020" s="111" t="s">
        <v>10344</v>
      </c>
      <c r="K1020" s="111" t="s">
        <v>7606</v>
      </c>
      <c r="L1020" s="111" t="s">
        <v>10345</v>
      </c>
      <c r="M1020" s="235" t="str">
        <f t="shared" si="47"/>
        <v>00</v>
      </c>
      <c r="N1020" s="235" t="str">
        <f t="shared" si="45"/>
        <v>黒田　真啓 (2)</v>
      </c>
      <c r="O1020" s="235" t="str">
        <f t="shared" si="46"/>
        <v>Masahiro KURODA (00)</v>
      </c>
      <c r="P1020" s="111"/>
    </row>
    <row r="1021" spans="1:16" x14ac:dyDescent="0.15">
      <c r="A1021" s="111">
        <v>1029</v>
      </c>
      <c r="B1021" s="111" t="s">
        <v>2453</v>
      </c>
      <c r="C1021" s="111">
        <v>492523</v>
      </c>
      <c r="D1021" s="111" t="s">
        <v>131</v>
      </c>
      <c r="E1021" s="111">
        <v>28</v>
      </c>
      <c r="F1021" s="111" t="s">
        <v>5831</v>
      </c>
      <c r="G1021" s="111" t="s">
        <v>5832</v>
      </c>
      <c r="H1021" s="111" t="s">
        <v>5038</v>
      </c>
      <c r="I1021" s="111" t="s">
        <v>10347</v>
      </c>
      <c r="J1021" s="111" t="s">
        <v>10348</v>
      </c>
      <c r="K1021" s="111" t="s">
        <v>7494</v>
      </c>
      <c r="L1021" s="111" t="s">
        <v>10349</v>
      </c>
      <c r="M1021" s="235" t="str">
        <f t="shared" si="47"/>
        <v>99</v>
      </c>
      <c r="N1021" s="235" t="str">
        <f t="shared" si="45"/>
        <v>井川　拓 (3)</v>
      </c>
      <c r="O1021" s="235" t="str">
        <f t="shared" si="46"/>
        <v>Taku IKAWA (99)</v>
      </c>
      <c r="P1021" s="111"/>
    </row>
    <row r="1022" spans="1:16" x14ac:dyDescent="0.15">
      <c r="A1022" s="111">
        <v>1030</v>
      </c>
      <c r="B1022" s="111" t="s">
        <v>2453</v>
      </c>
      <c r="C1022" s="111">
        <v>492523</v>
      </c>
      <c r="D1022" s="111" t="s">
        <v>139</v>
      </c>
      <c r="E1022" s="111">
        <v>27</v>
      </c>
      <c r="F1022" s="111" t="s">
        <v>5833</v>
      </c>
      <c r="G1022" s="111" t="s">
        <v>5834</v>
      </c>
      <c r="H1022" s="111" t="s">
        <v>1614</v>
      </c>
      <c r="I1022" s="111" t="s">
        <v>10350</v>
      </c>
      <c r="J1022" s="111" t="s">
        <v>10351</v>
      </c>
      <c r="K1022" s="111" t="s">
        <v>7494</v>
      </c>
      <c r="L1022" s="111" t="s">
        <v>10352</v>
      </c>
      <c r="M1022" s="235" t="str">
        <f t="shared" si="47"/>
        <v>00</v>
      </c>
      <c r="N1022" s="235" t="str">
        <f t="shared" si="45"/>
        <v>勢力　竜里 (2)</v>
      </c>
      <c r="O1022" s="235" t="str">
        <f t="shared" si="46"/>
        <v>Ryuri SEIRIKI (00)</v>
      </c>
      <c r="P1022" s="111"/>
    </row>
    <row r="1023" spans="1:16" x14ac:dyDescent="0.15">
      <c r="A1023" s="111">
        <v>1031</v>
      </c>
      <c r="B1023" s="111" t="s">
        <v>2453</v>
      </c>
      <c r="C1023" s="111">
        <v>492523</v>
      </c>
      <c r="D1023" s="111" t="s">
        <v>139</v>
      </c>
      <c r="E1023" s="111">
        <v>27</v>
      </c>
      <c r="F1023" s="111" t="s">
        <v>5835</v>
      </c>
      <c r="G1023" s="111" t="s">
        <v>5836</v>
      </c>
      <c r="H1023" s="111" t="s">
        <v>3130</v>
      </c>
      <c r="I1023" s="111" t="s">
        <v>10353</v>
      </c>
      <c r="J1023" s="111" t="s">
        <v>10354</v>
      </c>
      <c r="K1023" s="111" t="s">
        <v>7494</v>
      </c>
      <c r="L1023" s="111" t="s">
        <v>10355</v>
      </c>
      <c r="M1023" s="235" t="str">
        <f t="shared" si="47"/>
        <v>00</v>
      </c>
      <c r="N1023" s="235" t="str">
        <f t="shared" si="45"/>
        <v>阪倉　達也 (2)</v>
      </c>
      <c r="O1023" s="235" t="str">
        <f t="shared" si="46"/>
        <v>Tatsuya SAKAKURA (00)</v>
      </c>
      <c r="P1023" s="111"/>
    </row>
    <row r="1024" spans="1:16" x14ac:dyDescent="0.15">
      <c r="A1024" s="111">
        <v>1032</v>
      </c>
      <c r="B1024" s="111" t="s">
        <v>2453</v>
      </c>
      <c r="C1024" s="111">
        <v>492523</v>
      </c>
      <c r="D1024" s="111" t="s">
        <v>139</v>
      </c>
      <c r="E1024" s="111">
        <v>28</v>
      </c>
      <c r="F1024" s="111" t="s">
        <v>5837</v>
      </c>
      <c r="G1024" s="111" t="s">
        <v>5838</v>
      </c>
      <c r="H1024" s="111" t="s">
        <v>4713</v>
      </c>
      <c r="I1024" s="111" t="s">
        <v>10356</v>
      </c>
      <c r="J1024" s="111" t="s">
        <v>10357</v>
      </c>
      <c r="K1024" s="111" t="s">
        <v>7494</v>
      </c>
      <c r="L1024" s="111" t="s">
        <v>10358</v>
      </c>
      <c r="M1024" s="235" t="str">
        <f t="shared" si="47"/>
        <v>00</v>
      </c>
      <c r="N1024" s="235" t="str">
        <f t="shared" si="45"/>
        <v>秋鹿　尚斗 (2)</v>
      </c>
      <c r="O1024" s="235" t="str">
        <f t="shared" si="46"/>
        <v>Naoto AIKA (00)</v>
      </c>
      <c r="P1024" s="111"/>
    </row>
    <row r="1025" spans="1:16" x14ac:dyDescent="0.15">
      <c r="A1025" s="111">
        <v>1033</v>
      </c>
      <c r="B1025" s="111" t="s">
        <v>2453</v>
      </c>
      <c r="C1025" s="111">
        <v>492523</v>
      </c>
      <c r="D1025" s="111" t="s">
        <v>139</v>
      </c>
      <c r="E1025" s="111">
        <v>27</v>
      </c>
      <c r="F1025" s="111" t="s">
        <v>5839</v>
      </c>
      <c r="G1025" s="111" t="s">
        <v>5840</v>
      </c>
      <c r="H1025" s="111" t="s">
        <v>4053</v>
      </c>
      <c r="I1025" s="111" t="s">
        <v>10360</v>
      </c>
      <c r="J1025" s="111" t="s">
        <v>7767</v>
      </c>
      <c r="K1025" s="111" t="s">
        <v>7494</v>
      </c>
      <c r="L1025" s="111" t="s">
        <v>10361</v>
      </c>
      <c r="M1025" s="235" t="str">
        <f t="shared" si="47"/>
        <v>00</v>
      </c>
      <c r="N1025" s="235" t="str">
        <f t="shared" si="45"/>
        <v>川﨑　圭悟 (2)</v>
      </c>
      <c r="O1025" s="235" t="str">
        <f t="shared" si="46"/>
        <v>Keigo KAWASAKI (00)</v>
      </c>
      <c r="P1025" s="111"/>
    </row>
    <row r="1026" spans="1:16" x14ac:dyDescent="0.15">
      <c r="A1026" s="111">
        <v>1034</v>
      </c>
      <c r="B1026" s="111" t="s">
        <v>2453</v>
      </c>
      <c r="C1026" s="111">
        <v>492523</v>
      </c>
      <c r="D1026" s="111" t="s">
        <v>139</v>
      </c>
      <c r="E1026" s="111">
        <v>27</v>
      </c>
      <c r="F1026" s="111" t="s">
        <v>5841</v>
      </c>
      <c r="G1026" s="111" t="s">
        <v>5842</v>
      </c>
      <c r="H1026" s="111" t="s">
        <v>2153</v>
      </c>
      <c r="I1026" s="111" t="s">
        <v>10362</v>
      </c>
      <c r="J1026" s="111" t="s">
        <v>9249</v>
      </c>
      <c r="K1026" s="111" t="s">
        <v>7494</v>
      </c>
      <c r="L1026" s="111" t="s">
        <v>10363</v>
      </c>
      <c r="M1026" s="235" t="str">
        <f t="shared" si="47"/>
        <v>01</v>
      </c>
      <c r="N1026" s="235" t="str">
        <f t="shared" si="45"/>
        <v>葉山　陽 (2)</v>
      </c>
      <c r="O1026" s="235" t="str">
        <f t="shared" si="46"/>
        <v>Akira HAYAMA (01)</v>
      </c>
      <c r="P1026" s="111"/>
    </row>
    <row r="1027" spans="1:16" x14ac:dyDescent="0.15">
      <c r="A1027" s="111">
        <v>1035</v>
      </c>
      <c r="B1027" s="111" t="s">
        <v>2453</v>
      </c>
      <c r="C1027" s="111">
        <v>492523</v>
      </c>
      <c r="D1027" s="111" t="s">
        <v>139</v>
      </c>
      <c r="E1027" s="111">
        <v>28</v>
      </c>
      <c r="F1027" s="111" t="s">
        <v>5843</v>
      </c>
      <c r="G1027" s="111" t="s">
        <v>5844</v>
      </c>
      <c r="H1027" s="111" t="s">
        <v>4306</v>
      </c>
      <c r="I1027" s="111" t="s">
        <v>10364</v>
      </c>
      <c r="J1027" s="111" t="s">
        <v>10365</v>
      </c>
      <c r="K1027" s="111" t="s">
        <v>7494</v>
      </c>
      <c r="L1027" s="111" t="s">
        <v>10366</v>
      </c>
      <c r="M1027" s="235" t="str">
        <f t="shared" si="47"/>
        <v>00</v>
      </c>
      <c r="N1027" s="235" t="str">
        <f t="shared" ref="N1027:N1090" si="48">F1027&amp;" ("&amp;D1027&amp;")"</f>
        <v>大濱　芳浩 (2)</v>
      </c>
      <c r="O1027" s="235" t="str">
        <f t="shared" ref="O1027:O1090" si="49">J1027&amp;" "&amp;I1027&amp;" ("&amp;M1027&amp;")"</f>
        <v>Yoshihiro OHAMA (00)</v>
      </c>
      <c r="P1027" s="111"/>
    </row>
    <row r="1028" spans="1:16" x14ac:dyDescent="0.15">
      <c r="A1028" s="111">
        <v>1036</v>
      </c>
      <c r="B1028" s="111" t="s">
        <v>2453</v>
      </c>
      <c r="C1028" s="111">
        <v>492523</v>
      </c>
      <c r="D1028" s="111" t="s">
        <v>139</v>
      </c>
      <c r="E1028" s="111">
        <v>27</v>
      </c>
      <c r="F1028" s="111" t="s">
        <v>5845</v>
      </c>
      <c r="G1028" s="111" t="s">
        <v>5846</v>
      </c>
      <c r="H1028" s="111" t="s">
        <v>3136</v>
      </c>
      <c r="I1028" s="111" t="s">
        <v>10368</v>
      </c>
      <c r="J1028" s="111" t="s">
        <v>7710</v>
      </c>
      <c r="K1028" s="111" t="s">
        <v>7494</v>
      </c>
      <c r="L1028" s="111" t="s">
        <v>10369</v>
      </c>
      <c r="M1028" s="235" t="str">
        <f t="shared" ref="M1028:M1091" si="50">LEFT(H1028,2)</f>
        <v>00</v>
      </c>
      <c r="N1028" s="235" t="str">
        <f t="shared" si="48"/>
        <v>長井　智也 (2)</v>
      </c>
      <c r="O1028" s="235" t="str">
        <f t="shared" si="49"/>
        <v>Tomoya NAGAI (00)</v>
      </c>
      <c r="P1028" s="111"/>
    </row>
    <row r="1029" spans="1:16" x14ac:dyDescent="0.15">
      <c r="A1029" s="111">
        <v>1037</v>
      </c>
      <c r="B1029" s="111" t="s">
        <v>2453</v>
      </c>
      <c r="C1029" s="111">
        <v>492523</v>
      </c>
      <c r="D1029" s="111" t="s">
        <v>139</v>
      </c>
      <c r="E1029" s="111">
        <v>27</v>
      </c>
      <c r="F1029" s="111" t="s">
        <v>5847</v>
      </c>
      <c r="G1029" s="111" t="s">
        <v>5848</v>
      </c>
      <c r="H1029" s="111" t="s">
        <v>4262</v>
      </c>
      <c r="I1029" s="111" t="s">
        <v>10370</v>
      </c>
      <c r="J1029" s="111" t="s">
        <v>9451</v>
      </c>
      <c r="K1029" s="111" t="s">
        <v>7494</v>
      </c>
      <c r="L1029" s="111" t="s">
        <v>10371</v>
      </c>
      <c r="M1029" s="235" t="str">
        <f t="shared" si="50"/>
        <v>01</v>
      </c>
      <c r="N1029" s="235" t="str">
        <f t="shared" si="48"/>
        <v>西野　諒平 (2)</v>
      </c>
      <c r="O1029" s="235" t="str">
        <f t="shared" si="49"/>
        <v>Ryohei NISHINO (01)</v>
      </c>
      <c r="P1029" s="111"/>
    </row>
    <row r="1030" spans="1:16" x14ac:dyDescent="0.15">
      <c r="A1030" s="111">
        <v>1038</v>
      </c>
      <c r="B1030" s="111" t="s">
        <v>2453</v>
      </c>
      <c r="C1030" s="111">
        <v>492523</v>
      </c>
      <c r="D1030" s="111" t="s">
        <v>142</v>
      </c>
      <c r="E1030" s="111">
        <v>27</v>
      </c>
      <c r="F1030" s="111" t="s">
        <v>5849</v>
      </c>
      <c r="G1030" s="111" t="s">
        <v>5850</v>
      </c>
      <c r="H1030" s="111" t="s">
        <v>5735</v>
      </c>
      <c r="I1030" s="111" t="s">
        <v>8165</v>
      </c>
      <c r="J1030" s="111" t="s">
        <v>10372</v>
      </c>
      <c r="K1030" s="111" t="s">
        <v>7606</v>
      </c>
      <c r="L1030" s="111" t="s">
        <v>10373</v>
      </c>
      <c r="M1030" s="235" t="str">
        <f t="shared" si="50"/>
        <v>01</v>
      </c>
      <c r="N1030" s="235" t="str">
        <f t="shared" si="48"/>
        <v>田尻　椋介 (1)</v>
      </c>
      <c r="O1030" s="235" t="str">
        <f t="shared" si="49"/>
        <v>Ryosuke TAJIRI (01)</v>
      </c>
      <c r="P1030" s="111"/>
    </row>
    <row r="1031" spans="1:16" x14ac:dyDescent="0.15">
      <c r="A1031" s="111">
        <v>1039</v>
      </c>
      <c r="B1031" s="111" t="s">
        <v>2505</v>
      </c>
      <c r="C1031" s="111">
        <v>492216</v>
      </c>
      <c r="D1031" s="111" t="s">
        <v>994</v>
      </c>
      <c r="E1031" s="111">
        <v>27</v>
      </c>
      <c r="F1031" s="111" t="s">
        <v>5851</v>
      </c>
      <c r="G1031" s="111" t="s">
        <v>1172</v>
      </c>
      <c r="H1031" s="111" t="s">
        <v>5635</v>
      </c>
      <c r="I1031" s="111" t="s">
        <v>10374</v>
      </c>
      <c r="J1031" s="111" t="s">
        <v>10375</v>
      </c>
      <c r="K1031" s="111" t="s">
        <v>7606</v>
      </c>
      <c r="L1031" s="111" t="s">
        <v>10376</v>
      </c>
      <c r="M1031" s="235" t="str">
        <f t="shared" si="50"/>
        <v>98</v>
      </c>
      <c r="N1031" s="235" t="str">
        <f t="shared" si="48"/>
        <v>新　風哉 (４)</v>
      </c>
      <c r="O1031" s="235" t="str">
        <f t="shared" si="49"/>
        <v>Fuya SHIN (98)</v>
      </c>
      <c r="P1031" s="111"/>
    </row>
    <row r="1032" spans="1:16" x14ac:dyDescent="0.15">
      <c r="A1032" s="111">
        <v>1040</v>
      </c>
      <c r="B1032" s="111" t="s">
        <v>2505</v>
      </c>
      <c r="C1032" s="111">
        <v>492216</v>
      </c>
      <c r="D1032" s="111" t="s">
        <v>995</v>
      </c>
      <c r="E1032" s="111">
        <v>27</v>
      </c>
      <c r="F1032" s="111" t="s">
        <v>5852</v>
      </c>
      <c r="G1032" s="111" t="s">
        <v>5853</v>
      </c>
      <c r="H1032" s="111" t="s">
        <v>3069</v>
      </c>
      <c r="I1032" s="111" t="s">
        <v>9834</v>
      </c>
      <c r="J1032" s="111" t="s">
        <v>9001</v>
      </c>
      <c r="K1032" s="111" t="s">
        <v>7606</v>
      </c>
      <c r="L1032" s="111" t="s">
        <v>10377</v>
      </c>
      <c r="M1032" s="235" t="str">
        <f t="shared" si="50"/>
        <v>99</v>
      </c>
      <c r="N1032" s="235" t="str">
        <f t="shared" si="48"/>
        <v>鈴木　健太 (３)</v>
      </c>
      <c r="O1032" s="235" t="str">
        <f t="shared" si="49"/>
        <v>Kenta SUZUKI (99)</v>
      </c>
      <c r="P1032" s="111"/>
    </row>
    <row r="1033" spans="1:16" x14ac:dyDescent="0.15">
      <c r="A1033" s="111">
        <v>1041</v>
      </c>
      <c r="B1033" s="111" t="s">
        <v>2505</v>
      </c>
      <c r="C1033" s="111">
        <v>492216</v>
      </c>
      <c r="D1033" s="111" t="s">
        <v>995</v>
      </c>
      <c r="E1033" s="111">
        <v>29</v>
      </c>
      <c r="F1033" s="111" t="s">
        <v>5854</v>
      </c>
      <c r="G1033" s="111" t="s">
        <v>5855</v>
      </c>
      <c r="H1033" s="111">
        <v>990718</v>
      </c>
      <c r="I1033" s="111" t="s">
        <v>9416</v>
      </c>
      <c r="J1033" s="111" t="s">
        <v>10378</v>
      </c>
      <c r="K1033" s="111" t="s">
        <v>7606</v>
      </c>
      <c r="L1033" s="111" t="s">
        <v>10379</v>
      </c>
      <c r="M1033" s="235" t="str">
        <f t="shared" si="50"/>
        <v>99</v>
      </c>
      <c r="N1033" s="235" t="str">
        <f t="shared" si="48"/>
        <v>山口　馨吾 (３)</v>
      </c>
      <c r="O1033" s="235" t="str">
        <f t="shared" si="49"/>
        <v>Keigo YAMAGUCHI (99)</v>
      </c>
      <c r="P1033" s="111"/>
    </row>
    <row r="1034" spans="1:16" x14ac:dyDescent="0.15">
      <c r="A1034" s="111">
        <v>1042</v>
      </c>
      <c r="B1034" s="111" t="s">
        <v>2505</v>
      </c>
      <c r="C1034" s="111">
        <v>492216</v>
      </c>
      <c r="D1034" s="111" t="s">
        <v>211</v>
      </c>
      <c r="E1034" s="111">
        <v>27</v>
      </c>
      <c r="F1034" s="111" t="s">
        <v>5856</v>
      </c>
      <c r="G1034" s="111" t="s">
        <v>5857</v>
      </c>
      <c r="H1034" s="111" t="s">
        <v>5858</v>
      </c>
      <c r="I1034" s="111" t="s">
        <v>10380</v>
      </c>
      <c r="J1034" s="111" t="s">
        <v>10381</v>
      </c>
      <c r="K1034" s="111" t="s">
        <v>7606</v>
      </c>
      <c r="L1034" s="111" t="s">
        <v>10382</v>
      </c>
      <c r="M1034" s="235" t="str">
        <f t="shared" si="50"/>
        <v>00</v>
      </c>
      <c r="N1034" s="235" t="str">
        <f t="shared" si="48"/>
        <v>坂　佳祐 (２)</v>
      </c>
      <c r="O1034" s="235" t="str">
        <f t="shared" si="49"/>
        <v>Keisuke SAKA (00)</v>
      </c>
      <c r="P1034" s="111"/>
    </row>
    <row r="1035" spans="1:16" x14ac:dyDescent="0.15">
      <c r="A1035" s="111">
        <v>1043</v>
      </c>
      <c r="B1035" s="111" t="s">
        <v>2505</v>
      </c>
      <c r="C1035" s="111">
        <v>492216</v>
      </c>
      <c r="D1035" s="111" t="s">
        <v>211</v>
      </c>
      <c r="E1035" s="111">
        <v>27</v>
      </c>
      <c r="F1035" s="111" t="s">
        <v>5859</v>
      </c>
      <c r="G1035" s="111" t="s">
        <v>5860</v>
      </c>
      <c r="H1035" s="111" t="s">
        <v>4285</v>
      </c>
      <c r="I1035" s="111" t="s">
        <v>10383</v>
      </c>
      <c r="J1035" s="111" t="s">
        <v>10384</v>
      </c>
      <c r="K1035" s="111" t="s">
        <v>7606</v>
      </c>
      <c r="L1035" s="111" t="s">
        <v>10385</v>
      </c>
      <c r="M1035" s="235" t="str">
        <f t="shared" si="50"/>
        <v>00</v>
      </c>
      <c r="N1035" s="235" t="str">
        <f t="shared" si="48"/>
        <v>原口　泰一 (２)</v>
      </c>
      <c r="O1035" s="235" t="str">
        <f t="shared" si="49"/>
        <v>Taichi HARAGUCHI (00)</v>
      </c>
      <c r="P1035" s="111"/>
    </row>
    <row r="1036" spans="1:16" x14ac:dyDescent="0.15">
      <c r="A1036" s="111">
        <v>1044</v>
      </c>
      <c r="B1036" s="111" t="s">
        <v>2505</v>
      </c>
      <c r="C1036" s="111">
        <v>492216</v>
      </c>
      <c r="D1036" s="111" t="s">
        <v>211</v>
      </c>
      <c r="E1036" s="111">
        <v>27</v>
      </c>
      <c r="F1036" s="111" t="s">
        <v>5861</v>
      </c>
      <c r="G1036" s="111" t="s">
        <v>5862</v>
      </c>
      <c r="H1036" s="111" t="s">
        <v>3303</v>
      </c>
      <c r="I1036" s="111" t="s">
        <v>10386</v>
      </c>
      <c r="J1036" s="111" t="s">
        <v>8131</v>
      </c>
      <c r="K1036" s="111" t="s">
        <v>7606</v>
      </c>
      <c r="L1036" s="111" t="s">
        <v>10387</v>
      </c>
      <c r="M1036" s="235" t="str">
        <f t="shared" si="50"/>
        <v>00</v>
      </c>
      <c r="N1036" s="235" t="str">
        <f t="shared" si="48"/>
        <v>長藤　由晟 (２)</v>
      </c>
      <c r="O1036" s="235" t="str">
        <f t="shared" si="49"/>
        <v>Yusei NAGAFUJI (00)</v>
      </c>
      <c r="P1036" s="111"/>
    </row>
    <row r="1037" spans="1:16" x14ac:dyDescent="0.15">
      <c r="A1037" s="111">
        <v>1045</v>
      </c>
      <c r="B1037" s="111" t="s">
        <v>2505</v>
      </c>
      <c r="C1037" s="111">
        <v>492216</v>
      </c>
      <c r="D1037" s="111" t="s">
        <v>211</v>
      </c>
      <c r="E1037" s="111">
        <v>29</v>
      </c>
      <c r="F1037" s="111" t="s">
        <v>5863</v>
      </c>
      <c r="G1037" s="111" t="s">
        <v>5864</v>
      </c>
      <c r="H1037" s="111" t="s">
        <v>3214</v>
      </c>
      <c r="I1037" s="111" t="s">
        <v>10388</v>
      </c>
      <c r="J1037" s="111" t="s">
        <v>10389</v>
      </c>
      <c r="K1037" s="111" t="s">
        <v>7606</v>
      </c>
      <c r="L1037" s="111" t="s">
        <v>10390</v>
      </c>
      <c r="M1037" s="235" t="str">
        <f t="shared" si="50"/>
        <v>00</v>
      </c>
      <c r="N1037" s="235" t="str">
        <f t="shared" si="48"/>
        <v>須永　陸大 (２)</v>
      </c>
      <c r="O1037" s="235" t="str">
        <f t="shared" si="49"/>
        <v>Rikuto SUNAGA (00)</v>
      </c>
      <c r="P1037" s="111"/>
    </row>
    <row r="1038" spans="1:16" x14ac:dyDescent="0.15">
      <c r="A1038" s="111">
        <v>1046</v>
      </c>
      <c r="B1038" s="111" t="s">
        <v>2534</v>
      </c>
      <c r="C1038" s="111">
        <v>492204</v>
      </c>
      <c r="D1038" s="111" t="s">
        <v>112</v>
      </c>
      <c r="E1038" s="111">
        <v>28</v>
      </c>
      <c r="F1038" s="111" t="s">
        <v>5865</v>
      </c>
      <c r="G1038" s="111" t="s">
        <v>1130</v>
      </c>
      <c r="H1038" s="111" t="s">
        <v>5866</v>
      </c>
      <c r="I1038" s="111" t="s">
        <v>10391</v>
      </c>
      <c r="J1038" s="111" t="s">
        <v>10392</v>
      </c>
      <c r="K1038" s="111" t="s">
        <v>7606</v>
      </c>
      <c r="L1038" s="111" t="s">
        <v>10393</v>
      </c>
      <c r="M1038" s="235" t="str">
        <f t="shared" si="50"/>
        <v>98</v>
      </c>
      <c r="N1038" s="235" t="str">
        <f t="shared" si="48"/>
        <v>有馬　裕太郎 (4)</v>
      </c>
      <c r="O1038" s="235" t="str">
        <f t="shared" si="49"/>
        <v>Yutaro ARIMA (98)</v>
      </c>
      <c r="P1038" s="111"/>
    </row>
    <row r="1039" spans="1:16" x14ac:dyDescent="0.15">
      <c r="A1039" s="111">
        <v>1047</v>
      </c>
      <c r="B1039" s="111" t="s">
        <v>2534</v>
      </c>
      <c r="C1039" s="111">
        <v>492204</v>
      </c>
      <c r="D1039" s="111" t="s">
        <v>112</v>
      </c>
      <c r="E1039" s="111">
        <v>27</v>
      </c>
      <c r="F1039" s="111" t="s">
        <v>5867</v>
      </c>
      <c r="G1039" s="111" t="s">
        <v>1131</v>
      </c>
      <c r="H1039" s="111" t="s">
        <v>1666</v>
      </c>
      <c r="I1039" s="111" t="s">
        <v>10394</v>
      </c>
      <c r="J1039" s="111" t="s">
        <v>9859</v>
      </c>
      <c r="K1039" s="111" t="s">
        <v>7606</v>
      </c>
      <c r="L1039" s="111" t="s">
        <v>10395</v>
      </c>
      <c r="M1039" s="235" t="str">
        <f t="shared" si="50"/>
        <v>99</v>
      </c>
      <c r="N1039" s="235" t="str">
        <f t="shared" si="48"/>
        <v>有村　将貴 (4)</v>
      </c>
      <c r="O1039" s="235" t="str">
        <f t="shared" si="49"/>
        <v>Masaki ARIMURA (99)</v>
      </c>
      <c r="P1039" s="111"/>
    </row>
    <row r="1040" spans="1:16" x14ac:dyDescent="0.15">
      <c r="A1040" s="111">
        <v>1048</v>
      </c>
      <c r="B1040" s="111" t="s">
        <v>2534</v>
      </c>
      <c r="C1040" s="111">
        <v>492204</v>
      </c>
      <c r="D1040" s="111" t="s">
        <v>112</v>
      </c>
      <c r="E1040" s="111">
        <v>28</v>
      </c>
      <c r="F1040" s="111" t="s">
        <v>5868</v>
      </c>
      <c r="G1040" s="111" t="s">
        <v>1121</v>
      </c>
      <c r="H1040" s="111" t="s">
        <v>5514</v>
      </c>
      <c r="I1040" s="111" t="s">
        <v>10396</v>
      </c>
      <c r="J1040" s="111" t="s">
        <v>10397</v>
      </c>
      <c r="K1040" s="111" t="s">
        <v>7606</v>
      </c>
      <c r="L1040" s="111" t="s">
        <v>10398</v>
      </c>
      <c r="M1040" s="235" t="str">
        <f t="shared" si="50"/>
        <v>98</v>
      </c>
      <c r="N1040" s="235" t="str">
        <f t="shared" si="48"/>
        <v>上田　大樹 (4)</v>
      </c>
      <c r="O1040" s="235" t="str">
        <f t="shared" si="49"/>
        <v>Hiroki UEDA (98)</v>
      </c>
      <c r="P1040" s="111"/>
    </row>
    <row r="1041" spans="1:16" x14ac:dyDescent="0.15">
      <c r="A1041" s="111">
        <v>1049</v>
      </c>
      <c r="B1041" s="111" t="s">
        <v>2534</v>
      </c>
      <c r="C1041" s="111">
        <v>492204</v>
      </c>
      <c r="D1041" s="111" t="s">
        <v>112</v>
      </c>
      <c r="E1041" s="111">
        <v>28</v>
      </c>
      <c r="F1041" s="111" t="s">
        <v>5869</v>
      </c>
      <c r="G1041" s="111" t="s">
        <v>1125</v>
      </c>
      <c r="H1041" s="111" t="s">
        <v>5870</v>
      </c>
      <c r="I1041" s="111" t="s">
        <v>10399</v>
      </c>
      <c r="J1041" s="111" t="s">
        <v>10400</v>
      </c>
      <c r="K1041" s="111" t="s">
        <v>7606</v>
      </c>
      <c r="L1041" s="111" t="s">
        <v>10401</v>
      </c>
      <c r="M1041" s="235" t="str">
        <f t="shared" si="50"/>
        <v>98</v>
      </c>
      <c r="N1041" s="235" t="str">
        <f t="shared" si="48"/>
        <v>大西　克典 (4)</v>
      </c>
      <c r="O1041" s="235" t="str">
        <f t="shared" si="49"/>
        <v>Katsunori OHNISHI (98)</v>
      </c>
      <c r="P1041" s="111"/>
    </row>
    <row r="1042" spans="1:16" x14ac:dyDescent="0.15">
      <c r="A1042" s="111">
        <v>1050</v>
      </c>
      <c r="B1042" s="111" t="s">
        <v>2534</v>
      </c>
      <c r="C1042" s="111">
        <v>492204</v>
      </c>
      <c r="D1042" s="111" t="s">
        <v>112</v>
      </c>
      <c r="E1042" s="111">
        <v>34</v>
      </c>
      <c r="F1042" s="111" t="s">
        <v>5871</v>
      </c>
      <c r="G1042" s="111" t="s">
        <v>1122</v>
      </c>
      <c r="H1042" s="111" t="s">
        <v>5872</v>
      </c>
      <c r="I1042" s="111" t="s">
        <v>10402</v>
      </c>
      <c r="J1042" s="111" t="s">
        <v>10403</v>
      </c>
      <c r="K1042" s="111" t="s">
        <v>7606</v>
      </c>
      <c r="L1042" s="111" t="s">
        <v>10404</v>
      </c>
      <c r="M1042" s="235" t="str">
        <f t="shared" si="50"/>
        <v>98</v>
      </c>
      <c r="N1042" s="235" t="str">
        <f t="shared" si="48"/>
        <v>金藤　拓巳 (4)</v>
      </c>
      <c r="O1042" s="235" t="str">
        <f t="shared" si="49"/>
        <v>Takumi KANETO (98)</v>
      </c>
      <c r="P1042" s="111"/>
    </row>
    <row r="1043" spans="1:16" x14ac:dyDescent="0.15">
      <c r="A1043" s="111">
        <v>1051</v>
      </c>
      <c r="B1043" s="111" t="s">
        <v>2534</v>
      </c>
      <c r="C1043" s="111">
        <v>492204</v>
      </c>
      <c r="D1043" s="111" t="s">
        <v>112</v>
      </c>
      <c r="E1043" s="111">
        <v>27</v>
      </c>
      <c r="F1043" s="111" t="s">
        <v>5873</v>
      </c>
      <c r="G1043" s="111" t="s">
        <v>1124</v>
      </c>
      <c r="H1043" s="111" t="s">
        <v>4747</v>
      </c>
      <c r="I1043" s="111" t="s">
        <v>10405</v>
      </c>
      <c r="J1043" s="111" t="s">
        <v>9392</v>
      </c>
      <c r="K1043" s="111" t="s">
        <v>7606</v>
      </c>
      <c r="L1043" s="111" t="s">
        <v>10406</v>
      </c>
      <c r="M1043" s="235" t="str">
        <f t="shared" si="50"/>
        <v>98</v>
      </c>
      <c r="N1043" s="235" t="str">
        <f t="shared" si="48"/>
        <v>亀鷹　大輝 (4)</v>
      </c>
      <c r="O1043" s="235" t="str">
        <f t="shared" si="49"/>
        <v>Daiki KAMETAKA (98)</v>
      </c>
      <c r="P1043" s="111"/>
    </row>
    <row r="1044" spans="1:16" x14ac:dyDescent="0.15">
      <c r="A1044" s="111">
        <v>1052</v>
      </c>
      <c r="B1044" s="111" t="s">
        <v>2534</v>
      </c>
      <c r="C1044" s="111">
        <v>492204</v>
      </c>
      <c r="D1044" s="111" t="s">
        <v>112</v>
      </c>
      <c r="E1044" s="111">
        <v>27</v>
      </c>
      <c r="F1044" s="111" t="s">
        <v>5874</v>
      </c>
      <c r="G1044" s="111" t="s">
        <v>1127</v>
      </c>
      <c r="H1044" s="111" t="s">
        <v>2848</v>
      </c>
      <c r="I1044" s="111" t="s">
        <v>10407</v>
      </c>
      <c r="J1044" s="111" t="s">
        <v>10408</v>
      </c>
      <c r="K1044" s="111" t="s">
        <v>7606</v>
      </c>
      <c r="L1044" s="111" t="s">
        <v>10409</v>
      </c>
      <c r="M1044" s="235" t="str">
        <f t="shared" si="50"/>
        <v>98</v>
      </c>
      <c r="N1044" s="235" t="str">
        <f t="shared" si="48"/>
        <v>香山　友作 (4)</v>
      </c>
      <c r="O1044" s="235" t="str">
        <f t="shared" si="49"/>
        <v>Yusaku KAYAMA (98)</v>
      </c>
      <c r="P1044" s="111"/>
    </row>
    <row r="1045" spans="1:16" x14ac:dyDescent="0.15">
      <c r="A1045" s="111">
        <v>1053</v>
      </c>
      <c r="B1045" s="111" t="s">
        <v>2534</v>
      </c>
      <c r="C1045" s="111">
        <v>492204</v>
      </c>
      <c r="D1045" s="111" t="s">
        <v>112</v>
      </c>
      <c r="E1045" s="111">
        <v>27</v>
      </c>
      <c r="F1045" s="111" t="s">
        <v>5875</v>
      </c>
      <c r="G1045" s="111" t="s">
        <v>5876</v>
      </c>
      <c r="H1045" s="111" t="s">
        <v>5877</v>
      </c>
      <c r="I1045" s="111" t="s">
        <v>10411</v>
      </c>
      <c r="J1045" s="111" t="s">
        <v>10412</v>
      </c>
      <c r="K1045" s="111" t="s">
        <v>7606</v>
      </c>
      <c r="L1045" s="111" t="s">
        <v>10413</v>
      </c>
      <c r="M1045" s="235" t="str">
        <f t="shared" si="50"/>
        <v>99</v>
      </c>
      <c r="N1045" s="235" t="str">
        <f t="shared" si="48"/>
        <v>小原　渉 (4)</v>
      </c>
      <c r="O1045" s="235" t="str">
        <f t="shared" si="49"/>
        <v>Ayumu KOHARA (99)</v>
      </c>
      <c r="P1045" s="111"/>
    </row>
    <row r="1046" spans="1:16" x14ac:dyDescent="0.15">
      <c r="A1046" s="111">
        <v>1054</v>
      </c>
      <c r="B1046" s="111" t="s">
        <v>2534</v>
      </c>
      <c r="C1046" s="111">
        <v>492204</v>
      </c>
      <c r="D1046" s="111" t="s">
        <v>112</v>
      </c>
      <c r="E1046" s="111">
        <v>28</v>
      </c>
      <c r="F1046" s="111" t="s">
        <v>5878</v>
      </c>
      <c r="G1046" s="111" t="s">
        <v>1128</v>
      </c>
      <c r="H1046" s="111" t="s">
        <v>3970</v>
      </c>
      <c r="I1046" s="111" t="s">
        <v>10414</v>
      </c>
      <c r="J1046" s="111" t="s">
        <v>10415</v>
      </c>
      <c r="K1046" s="111" t="s">
        <v>7490</v>
      </c>
      <c r="L1046" s="111" t="s">
        <v>10416</v>
      </c>
      <c r="M1046" s="235" t="str">
        <f t="shared" si="50"/>
        <v>98</v>
      </c>
      <c r="N1046" s="235" t="str">
        <f t="shared" si="48"/>
        <v>清水　雄大 (4)</v>
      </c>
      <c r="O1046" s="235" t="str">
        <f t="shared" si="49"/>
        <v>Yudai SIMUZU (98)</v>
      </c>
      <c r="P1046" s="111"/>
    </row>
    <row r="1047" spans="1:16" x14ac:dyDescent="0.15">
      <c r="A1047" s="111">
        <v>1055</v>
      </c>
      <c r="B1047" s="111" t="s">
        <v>2534</v>
      </c>
      <c r="C1047" s="111">
        <v>492204</v>
      </c>
      <c r="D1047" s="111" t="s">
        <v>112</v>
      </c>
      <c r="E1047" s="111">
        <v>27</v>
      </c>
      <c r="F1047" s="111" t="s">
        <v>5879</v>
      </c>
      <c r="G1047" s="111" t="s">
        <v>1129</v>
      </c>
      <c r="H1047" s="111" t="s">
        <v>5880</v>
      </c>
      <c r="I1047" s="111" t="s">
        <v>10417</v>
      </c>
      <c r="J1047" s="111" t="s">
        <v>10418</v>
      </c>
      <c r="K1047" s="111" t="s">
        <v>7606</v>
      </c>
      <c r="L1047" s="111" t="s">
        <v>10419</v>
      </c>
      <c r="M1047" s="235" t="str">
        <f t="shared" si="50"/>
        <v>98</v>
      </c>
      <c r="N1047" s="235" t="str">
        <f t="shared" si="48"/>
        <v>福田　尚矢 (4)</v>
      </c>
      <c r="O1047" s="235" t="str">
        <f t="shared" si="49"/>
        <v>Naoya FUKUDA (98)</v>
      </c>
      <c r="P1047" s="111"/>
    </row>
    <row r="1048" spans="1:16" x14ac:dyDescent="0.15">
      <c r="A1048" s="111">
        <v>1056</v>
      </c>
      <c r="B1048" s="111" t="s">
        <v>2534</v>
      </c>
      <c r="C1048" s="111">
        <v>492204</v>
      </c>
      <c r="D1048" s="111" t="s">
        <v>112</v>
      </c>
      <c r="E1048" s="111">
        <v>27</v>
      </c>
      <c r="F1048" s="111" t="s">
        <v>5881</v>
      </c>
      <c r="G1048" s="111" t="s">
        <v>1126</v>
      </c>
      <c r="H1048" s="111" t="s">
        <v>5356</v>
      </c>
      <c r="I1048" s="111" t="s">
        <v>10420</v>
      </c>
      <c r="J1048" s="111" t="s">
        <v>10421</v>
      </c>
      <c r="K1048" s="111" t="s">
        <v>7606</v>
      </c>
      <c r="L1048" s="111" t="s">
        <v>10422</v>
      </c>
      <c r="M1048" s="235" t="str">
        <f t="shared" si="50"/>
        <v>98</v>
      </c>
      <c r="N1048" s="235" t="str">
        <f t="shared" si="48"/>
        <v>冬野　修基 (4)</v>
      </c>
      <c r="O1048" s="235" t="str">
        <f t="shared" si="49"/>
        <v>Naoki FUYUNO (98)</v>
      </c>
      <c r="P1048" s="111"/>
    </row>
    <row r="1049" spans="1:16" x14ac:dyDescent="0.15">
      <c r="A1049" s="111">
        <v>1057</v>
      </c>
      <c r="B1049" s="111" t="s">
        <v>2534</v>
      </c>
      <c r="C1049" s="111">
        <v>492204</v>
      </c>
      <c r="D1049" s="111" t="s">
        <v>112</v>
      </c>
      <c r="E1049" s="111">
        <v>36</v>
      </c>
      <c r="F1049" s="111" t="s">
        <v>5882</v>
      </c>
      <c r="G1049" s="111" t="s">
        <v>1123</v>
      </c>
      <c r="H1049" s="111" t="s">
        <v>2966</v>
      </c>
      <c r="I1049" s="111" t="s">
        <v>10423</v>
      </c>
      <c r="J1049" s="111" t="s">
        <v>10424</v>
      </c>
      <c r="K1049" s="111" t="s">
        <v>7490</v>
      </c>
      <c r="L1049" s="111" t="s">
        <v>10425</v>
      </c>
      <c r="M1049" s="235" t="str">
        <f t="shared" si="50"/>
        <v>98</v>
      </c>
      <c r="N1049" s="235" t="str">
        <f t="shared" si="48"/>
        <v>前田　大悟 (4)</v>
      </c>
      <c r="O1049" s="235" t="str">
        <f t="shared" si="49"/>
        <v>Daigo MAEDA (98)</v>
      </c>
      <c r="P1049" s="111"/>
    </row>
    <row r="1050" spans="1:16" x14ac:dyDescent="0.15">
      <c r="A1050" s="111">
        <v>1058</v>
      </c>
      <c r="B1050" s="111" t="s">
        <v>2534</v>
      </c>
      <c r="C1050" s="111">
        <v>492204</v>
      </c>
      <c r="D1050" s="111" t="s">
        <v>131</v>
      </c>
      <c r="E1050" s="111">
        <v>27</v>
      </c>
      <c r="F1050" s="111" t="s">
        <v>5883</v>
      </c>
      <c r="G1050" s="111" t="s">
        <v>5884</v>
      </c>
      <c r="H1050" s="111" t="s">
        <v>5885</v>
      </c>
      <c r="I1050" s="111" t="s">
        <v>8348</v>
      </c>
      <c r="J1050" s="111" t="s">
        <v>8565</v>
      </c>
      <c r="K1050" s="111" t="s">
        <v>7490</v>
      </c>
      <c r="L1050" s="111" t="s">
        <v>10426</v>
      </c>
      <c r="M1050" s="235" t="str">
        <f t="shared" si="50"/>
        <v>00</v>
      </c>
      <c r="N1050" s="235" t="str">
        <f t="shared" si="48"/>
        <v>岩藤　綾汰 (3)</v>
      </c>
      <c r="O1050" s="235" t="str">
        <f t="shared" si="49"/>
        <v>Ryota IWATO (00)</v>
      </c>
      <c r="P1050" s="111"/>
    </row>
    <row r="1051" spans="1:16" x14ac:dyDescent="0.15">
      <c r="A1051" s="111">
        <v>1059</v>
      </c>
      <c r="B1051" s="111" t="s">
        <v>2534</v>
      </c>
      <c r="C1051" s="111">
        <v>492204</v>
      </c>
      <c r="D1051" s="111" t="s">
        <v>131</v>
      </c>
      <c r="E1051" s="111">
        <v>27</v>
      </c>
      <c r="F1051" s="111" t="s">
        <v>5886</v>
      </c>
      <c r="G1051" s="111" t="s">
        <v>5887</v>
      </c>
      <c r="H1051" s="111" t="s">
        <v>2970</v>
      </c>
      <c r="I1051" s="111" t="s">
        <v>9676</v>
      </c>
      <c r="J1051" s="111" t="s">
        <v>8344</v>
      </c>
      <c r="K1051" s="111" t="s">
        <v>7490</v>
      </c>
      <c r="L1051" s="111" t="s">
        <v>10427</v>
      </c>
      <c r="M1051" s="235" t="str">
        <f t="shared" si="50"/>
        <v>00</v>
      </c>
      <c r="N1051" s="235" t="str">
        <f t="shared" si="48"/>
        <v>上村　広平 (3)</v>
      </c>
      <c r="O1051" s="235" t="str">
        <f t="shared" si="49"/>
        <v>Kohei UEMURA (00)</v>
      </c>
      <c r="P1051" s="111"/>
    </row>
    <row r="1052" spans="1:16" x14ac:dyDescent="0.15">
      <c r="A1052" s="111">
        <v>1060</v>
      </c>
      <c r="B1052" s="111" t="s">
        <v>2534</v>
      </c>
      <c r="C1052" s="111">
        <v>492204</v>
      </c>
      <c r="D1052" s="111" t="s">
        <v>131</v>
      </c>
      <c r="E1052" s="111">
        <v>26</v>
      </c>
      <c r="F1052" s="111" t="s">
        <v>5888</v>
      </c>
      <c r="G1052" s="111" t="s">
        <v>5889</v>
      </c>
      <c r="H1052" s="111" t="s">
        <v>3069</v>
      </c>
      <c r="I1052" s="111" t="s">
        <v>10428</v>
      </c>
      <c r="J1052" s="111" t="s">
        <v>9919</v>
      </c>
      <c r="K1052" s="111" t="s">
        <v>7606</v>
      </c>
      <c r="L1052" s="111" t="s">
        <v>10429</v>
      </c>
      <c r="M1052" s="235" t="str">
        <f t="shared" si="50"/>
        <v>99</v>
      </c>
      <c r="N1052" s="235" t="str">
        <f t="shared" si="48"/>
        <v>加藤　嵩人 (3)</v>
      </c>
      <c r="O1052" s="235" t="str">
        <f t="shared" si="49"/>
        <v>Shuto KATO (99)</v>
      </c>
      <c r="P1052" s="111"/>
    </row>
    <row r="1053" spans="1:16" x14ac:dyDescent="0.15">
      <c r="A1053" s="111">
        <v>1061</v>
      </c>
      <c r="B1053" s="111" t="s">
        <v>2534</v>
      </c>
      <c r="C1053" s="111">
        <v>492204</v>
      </c>
      <c r="D1053" s="111" t="s">
        <v>131</v>
      </c>
      <c r="E1053" s="111">
        <v>28</v>
      </c>
      <c r="F1053" s="111" t="s">
        <v>5890</v>
      </c>
      <c r="G1053" s="111" t="s">
        <v>5891</v>
      </c>
      <c r="H1053" s="111" t="s">
        <v>2720</v>
      </c>
      <c r="I1053" s="111" t="s">
        <v>10430</v>
      </c>
      <c r="J1053" s="111" t="s">
        <v>10431</v>
      </c>
      <c r="K1053" s="111" t="s">
        <v>7606</v>
      </c>
      <c r="L1053" s="111" t="s">
        <v>10432</v>
      </c>
      <c r="M1053" s="235" t="str">
        <f t="shared" si="50"/>
        <v>99</v>
      </c>
      <c r="N1053" s="235" t="str">
        <f t="shared" si="48"/>
        <v>河野　侑吾 (3)</v>
      </c>
      <c r="O1053" s="235" t="str">
        <f t="shared" si="49"/>
        <v>Yugo KONO (99)</v>
      </c>
      <c r="P1053" s="111"/>
    </row>
    <row r="1054" spans="1:16" x14ac:dyDescent="0.15">
      <c r="A1054" s="111">
        <v>1062</v>
      </c>
      <c r="B1054" s="111" t="s">
        <v>2534</v>
      </c>
      <c r="C1054" s="111">
        <v>492204</v>
      </c>
      <c r="D1054" s="111" t="s">
        <v>131</v>
      </c>
      <c r="E1054" s="111">
        <v>27</v>
      </c>
      <c r="F1054" s="111" t="s">
        <v>5892</v>
      </c>
      <c r="G1054" s="111" t="s">
        <v>5893</v>
      </c>
      <c r="H1054" s="111" t="s">
        <v>2352</v>
      </c>
      <c r="I1054" s="111" t="s">
        <v>10433</v>
      </c>
      <c r="J1054" s="111" t="s">
        <v>10434</v>
      </c>
      <c r="K1054" s="111" t="s">
        <v>7490</v>
      </c>
      <c r="L1054" s="111" t="s">
        <v>10435</v>
      </c>
      <c r="M1054" s="235" t="str">
        <f t="shared" si="50"/>
        <v>99</v>
      </c>
      <c r="N1054" s="235" t="str">
        <f t="shared" si="48"/>
        <v>濱田　聡 (3)</v>
      </c>
      <c r="O1054" s="235" t="str">
        <f t="shared" si="49"/>
        <v>Satosi HAMADA (99)</v>
      </c>
      <c r="P1054" s="111"/>
    </row>
    <row r="1055" spans="1:16" x14ac:dyDescent="0.15">
      <c r="A1055" s="111">
        <v>1063</v>
      </c>
      <c r="B1055" s="111" t="s">
        <v>2534</v>
      </c>
      <c r="C1055" s="111">
        <v>492204</v>
      </c>
      <c r="D1055" s="111" t="s">
        <v>131</v>
      </c>
      <c r="E1055" s="111">
        <v>28</v>
      </c>
      <c r="F1055" s="111" t="s">
        <v>5894</v>
      </c>
      <c r="G1055" s="111" t="s">
        <v>5895</v>
      </c>
      <c r="H1055" s="111" t="s">
        <v>4782</v>
      </c>
      <c r="I1055" s="111" t="s">
        <v>10436</v>
      </c>
      <c r="J1055" s="111" t="s">
        <v>10437</v>
      </c>
      <c r="K1055" s="111" t="s">
        <v>7490</v>
      </c>
      <c r="L1055" s="111" t="s">
        <v>10438</v>
      </c>
      <c r="M1055" s="235" t="str">
        <f t="shared" si="50"/>
        <v>99</v>
      </c>
      <c r="N1055" s="235" t="str">
        <f t="shared" si="48"/>
        <v>堀内　裕太 (3)</v>
      </c>
      <c r="O1055" s="235" t="str">
        <f t="shared" si="49"/>
        <v>Yuta HORIUCHI (99)</v>
      </c>
      <c r="P1055" s="111"/>
    </row>
    <row r="1056" spans="1:16" x14ac:dyDescent="0.15">
      <c r="A1056" s="111">
        <v>1064</v>
      </c>
      <c r="B1056" s="111" t="s">
        <v>2534</v>
      </c>
      <c r="C1056" s="111">
        <v>492204</v>
      </c>
      <c r="D1056" s="111" t="s">
        <v>131</v>
      </c>
      <c r="E1056" s="111">
        <v>36</v>
      </c>
      <c r="F1056" s="111" t="s">
        <v>5896</v>
      </c>
      <c r="G1056" s="111" t="s">
        <v>5897</v>
      </c>
      <c r="H1056" s="111" t="s">
        <v>2610</v>
      </c>
      <c r="I1056" s="111" t="s">
        <v>10439</v>
      </c>
      <c r="J1056" s="111" t="s">
        <v>10440</v>
      </c>
      <c r="K1056" s="111" t="s">
        <v>7494</v>
      </c>
      <c r="L1056" s="111" t="s">
        <v>10441</v>
      </c>
      <c r="M1056" s="235" t="str">
        <f t="shared" si="50"/>
        <v>99</v>
      </c>
      <c r="N1056" s="235" t="str">
        <f t="shared" si="48"/>
        <v>増原　薫平 (3)</v>
      </c>
      <c r="O1056" s="235" t="str">
        <f t="shared" si="49"/>
        <v>Kumpei MASUHARA (99)</v>
      </c>
      <c r="P1056" s="111"/>
    </row>
    <row r="1057" spans="1:16" x14ac:dyDescent="0.15">
      <c r="A1057" s="111">
        <v>1065</v>
      </c>
      <c r="B1057" s="111" t="s">
        <v>2534</v>
      </c>
      <c r="C1057" s="111">
        <v>492204</v>
      </c>
      <c r="D1057" s="111" t="s">
        <v>131</v>
      </c>
      <c r="E1057" s="111">
        <v>26</v>
      </c>
      <c r="F1057" s="111" t="s">
        <v>5898</v>
      </c>
      <c r="G1057" s="111" t="s">
        <v>505</v>
      </c>
      <c r="H1057" s="111" t="s">
        <v>2058</v>
      </c>
      <c r="I1057" s="111" t="s">
        <v>7706</v>
      </c>
      <c r="J1057" s="111" t="s">
        <v>8862</v>
      </c>
      <c r="K1057" s="111" t="s">
        <v>7494</v>
      </c>
      <c r="L1057" s="111" t="s">
        <v>10442</v>
      </c>
      <c r="M1057" s="235" t="str">
        <f t="shared" si="50"/>
        <v>99</v>
      </c>
      <c r="N1057" s="235" t="str">
        <f t="shared" si="48"/>
        <v>松本　陸 (3)</v>
      </c>
      <c r="O1057" s="235" t="str">
        <f t="shared" si="49"/>
        <v>Riku MATSUMOTO (99)</v>
      </c>
      <c r="P1057" s="111"/>
    </row>
    <row r="1058" spans="1:16" x14ac:dyDescent="0.15">
      <c r="A1058" s="111">
        <v>1066</v>
      </c>
      <c r="B1058" s="111" t="s">
        <v>2534</v>
      </c>
      <c r="C1058" s="111">
        <v>492204</v>
      </c>
      <c r="D1058" s="111" t="s">
        <v>131</v>
      </c>
      <c r="E1058" s="111">
        <v>26</v>
      </c>
      <c r="F1058" s="111" t="s">
        <v>5899</v>
      </c>
      <c r="G1058" s="111" t="s">
        <v>5900</v>
      </c>
      <c r="H1058" s="111" t="s">
        <v>3555</v>
      </c>
      <c r="I1058" s="111" t="s">
        <v>10311</v>
      </c>
      <c r="J1058" s="111" t="s">
        <v>7573</v>
      </c>
      <c r="K1058" s="111" t="s">
        <v>7494</v>
      </c>
      <c r="L1058" s="111" t="s">
        <v>10443</v>
      </c>
      <c r="M1058" s="235" t="str">
        <f t="shared" si="50"/>
        <v>00</v>
      </c>
      <c r="N1058" s="235" t="str">
        <f t="shared" si="48"/>
        <v>安井　拓未 (3)</v>
      </c>
      <c r="O1058" s="235" t="str">
        <f t="shared" si="49"/>
        <v>Takumi YASUI (00)</v>
      </c>
      <c r="P1058" s="111"/>
    </row>
    <row r="1059" spans="1:16" x14ac:dyDescent="0.15">
      <c r="A1059" s="111">
        <v>1067</v>
      </c>
      <c r="B1059" s="111" t="s">
        <v>2534</v>
      </c>
      <c r="C1059" s="111">
        <v>492204</v>
      </c>
      <c r="D1059" s="111" t="s">
        <v>139</v>
      </c>
      <c r="E1059" s="111">
        <v>27</v>
      </c>
      <c r="F1059" s="111" t="s">
        <v>5901</v>
      </c>
      <c r="G1059" s="111" t="s">
        <v>5902</v>
      </c>
      <c r="H1059" s="111" t="s">
        <v>5903</v>
      </c>
      <c r="I1059" s="111" t="s">
        <v>8273</v>
      </c>
      <c r="J1059" s="111" t="s">
        <v>8514</v>
      </c>
      <c r="K1059" s="111" t="s">
        <v>7494</v>
      </c>
      <c r="L1059" s="111" t="s">
        <v>10444</v>
      </c>
      <c r="M1059" s="235" t="str">
        <f t="shared" si="50"/>
        <v>00</v>
      </c>
      <c r="N1059" s="235" t="str">
        <f t="shared" si="48"/>
        <v>河野　嵩矢 (2)</v>
      </c>
      <c r="O1059" s="235" t="str">
        <f t="shared" si="49"/>
        <v>Shuya KONO (00)</v>
      </c>
      <c r="P1059" s="111"/>
    </row>
    <row r="1060" spans="1:16" x14ac:dyDescent="0.15">
      <c r="A1060" s="111">
        <v>1068</v>
      </c>
      <c r="B1060" s="111" t="s">
        <v>2534</v>
      </c>
      <c r="C1060" s="111">
        <v>492204</v>
      </c>
      <c r="D1060" s="111" t="s">
        <v>139</v>
      </c>
      <c r="E1060" s="111">
        <v>27</v>
      </c>
      <c r="F1060" s="111" t="s">
        <v>5904</v>
      </c>
      <c r="G1060" s="111" t="s">
        <v>5905</v>
      </c>
      <c r="H1060" s="111" t="s">
        <v>5906</v>
      </c>
      <c r="I1060" s="111" t="s">
        <v>10445</v>
      </c>
      <c r="J1060" s="111" t="s">
        <v>10446</v>
      </c>
      <c r="K1060" s="111" t="s">
        <v>7494</v>
      </c>
      <c r="L1060" s="111" t="s">
        <v>10447</v>
      </c>
      <c r="M1060" s="235" t="str">
        <f t="shared" si="50"/>
        <v>98</v>
      </c>
      <c r="N1060" s="235" t="str">
        <f t="shared" si="48"/>
        <v>池嶋　佳憲 (2)</v>
      </c>
      <c r="O1060" s="235" t="str">
        <f t="shared" si="49"/>
        <v>Yoshinori IKEJIMA (98)</v>
      </c>
      <c r="P1060" s="111"/>
    </row>
    <row r="1061" spans="1:16" x14ac:dyDescent="0.15">
      <c r="A1061" s="111">
        <v>1069</v>
      </c>
      <c r="B1061" s="111" t="s">
        <v>2534</v>
      </c>
      <c r="C1061" s="111">
        <v>492204</v>
      </c>
      <c r="D1061" s="111" t="s">
        <v>139</v>
      </c>
      <c r="E1061" s="111">
        <v>27</v>
      </c>
      <c r="F1061" s="111" t="s">
        <v>5907</v>
      </c>
      <c r="G1061" s="111" t="s">
        <v>5908</v>
      </c>
      <c r="H1061" s="111" t="s">
        <v>2748</v>
      </c>
      <c r="I1061" s="111" t="s">
        <v>7629</v>
      </c>
      <c r="J1061" s="111" t="s">
        <v>10448</v>
      </c>
      <c r="K1061" s="111" t="s">
        <v>7494</v>
      </c>
      <c r="L1061" s="111" t="s">
        <v>10449</v>
      </c>
      <c r="M1061" s="235" t="str">
        <f t="shared" si="50"/>
        <v>00</v>
      </c>
      <c r="N1061" s="235" t="str">
        <f t="shared" si="48"/>
        <v>清水　裕次郎 (2)</v>
      </c>
      <c r="O1061" s="235" t="str">
        <f t="shared" si="49"/>
        <v>Yujiro SHIMIZU (00)</v>
      </c>
      <c r="P1061" s="111"/>
    </row>
    <row r="1062" spans="1:16" x14ac:dyDescent="0.15">
      <c r="A1062" s="111">
        <v>1070</v>
      </c>
      <c r="B1062" s="111" t="s">
        <v>2534</v>
      </c>
      <c r="C1062" s="111">
        <v>492204</v>
      </c>
      <c r="D1062" s="111" t="s">
        <v>139</v>
      </c>
      <c r="E1062" s="111">
        <v>27</v>
      </c>
      <c r="F1062" s="111" t="s">
        <v>5909</v>
      </c>
      <c r="G1062" s="111" t="s">
        <v>5910</v>
      </c>
      <c r="H1062" s="111" t="s">
        <v>5903</v>
      </c>
      <c r="I1062" s="111" t="s">
        <v>10450</v>
      </c>
      <c r="J1062" s="111" t="s">
        <v>10451</v>
      </c>
      <c r="K1062" s="111" t="s">
        <v>7494</v>
      </c>
      <c r="L1062" s="111" t="s">
        <v>10452</v>
      </c>
      <c r="M1062" s="235" t="str">
        <f t="shared" si="50"/>
        <v>00</v>
      </c>
      <c r="N1062" s="235" t="str">
        <f t="shared" si="48"/>
        <v>高砂　直紘 (2)</v>
      </c>
      <c r="O1062" s="235" t="str">
        <f t="shared" si="49"/>
        <v>Naohiro TAKASAGO (00)</v>
      </c>
      <c r="P1062" s="111"/>
    </row>
    <row r="1063" spans="1:16" x14ac:dyDescent="0.15">
      <c r="A1063" s="111">
        <v>1071</v>
      </c>
      <c r="B1063" s="111" t="s">
        <v>2534</v>
      </c>
      <c r="C1063" s="111">
        <v>492204</v>
      </c>
      <c r="D1063" s="111" t="s">
        <v>139</v>
      </c>
      <c r="E1063" s="111">
        <v>27</v>
      </c>
      <c r="F1063" s="111" t="s">
        <v>5911</v>
      </c>
      <c r="G1063" s="111" t="s">
        <v>5912</v>
      </c>
      <c r="H1063" s="111" t="s">
        <v>5913</v>
      </c>
      <c r="I1063" s="111" t="s">
        <v>10453</v>
      </c>
      <c r="J1063" s="111" t="s">
        <v>10454</v>
      </c>
      <c r="K1063" s="111" t="s">
        <v>7606</v>
      </c>
      <c r="L1063" s="111" t="s">
        <v>10455</v>
      </c>
      <c r="M1063" s="235" t="str">
        <f t="shared" si="50"/>
        <v>00</v>
      </c>
      <c r="N1063" s="235" t="str">
        <f t="shared" si="48"/>
        <v>大同　健心 (2)</v>
      </c>
      <c r="O1063" s="235" t="str">
        <f t="shared" si="49"/>
        <v>Kenshin DAIDO (00)</v>
      </c>
      <c r="P1063" s="111"/>
    </row>
    <row r="1064" spans="1:16" x14ac:dyDescent="0.15">
      <c r="A1064" s="111">
        <v>1072</v>
      </c>
      <c r="B1064" s="111" t="s">
        <v>2534</v>
      </c>
      <c r="C1064" s="111">
        <v>492204</v>
      </c>
      <c r="D1064" s="111" t="s">
        <v>139</v>
      </c>
      <c r="E1064" s="111">
        <v>28</v>
      </c>
      <c r="F1064" s="111" t="s">
        <v>5914</v>
      </c>
      <c r="G1064" s="111" t="s">
        <v>5915</v>
      </c>
      <c r="H1064" s="111" t="s">
        <v>2388</v>
      </c>
      <c r="I1064" s="111" t="s">
        <v>10456</v>
      </c>
      <c r="J1064" s="111" t="s">
        <v>10457</v>
      </c>
      <c r="K1064" s="111" t="s">
        <v>7490</v>
      </c>
      <c r="L1064" s="111" t="s">
        <v>10458</v>
      </c>
      <c r="M1064" s="235" t="str">
        <f t="shared" si="50"/>
        <v>00</v>
      </c>
      <c r="N1064" s="235" t="str">
        <f t="shared" si="48"/>
        <v>徳田　航也 (2)</v>
      </c>
      <c r="O1064" s="235" t="str">
        <f t="shared" si="49"/>
        <v>Koya TOKUDA (00)</v>
      </c>
      <c r="P1064" s="111"/>
    </row>
    <row r="1065" spans="1:16" x14ac:dyDescent="0.15">
      <c r="A1065" s="111">
        <v>1073</v>
      </c>
      <c r="B1065" s="111" t="s">
        <v>2534</v>
      </c>
      <c r="C1065" s="111">
        <v>492204</v>
      </c>
      <c r="D1065" s="111" t="s">
        <v>142</v>
      </c>
      <c r="E1065" s="111">
        <v>27</v>
      </c>
      <c r="F1065" s="111" t="s">
        <v>5916</v>
      </c>
      <c r="G1065" s="111" t="s">
        <v>5917</v>
      </c>
      <c r="H1065" s="111" t="s">
        <v>5918</v>
      </c>
      <c r="I1065" s="111" t="s">
        <v>10459</v>
      </c>
      <c r="J1065" s="111" t="s">
        <v>8813</v>
      </c>
      <c r="K1065" s="111" t="s">
        <v>7490</v>
      </c>
      <c r="L1065" s="111" t="s">
        <v>10460</v>
      </c>
      <c r="M1065" s="235" t="str">
        <f t="shared" si="50"/>
        <v>02</v>
      </c>
      <c r="N1065" s="235" t="str">
        <f t="shared" si="48"/>
        <v>内田　隼斗 (1)</v>
      </c>
      <c r="O1065" s="235" t="str">
        <f t="shared" si="49"/>
        <v>Hayato UCHIDA (02)</v>
      </c>
      <c r="P1065" s="111"/>
    </row>
    <row r="1066" spans="1:16" x14ac:dyDescent="0.15">
      <c r="A1066" s="111">
        <v>1074</v>
      </c>
      <c r="B1066" s="111" t="s">
        <v>2534</v>
      </c>
      <c r="C1066" s="111">
        <v>492204</v>
      </c>
      <c r="D1066" s="111" t="s">
        <v>142</v>
      </c>
      <c r="E1066" s="111">
        <v>28</v>
      </c>
      <c r="F1066" s="111" t="s">
        <v>5919</v>
      </c>
      <c r="G1066" s="111" t="s">
        <v>5920</v>
      </c>
      <c r="H1066" s="111" t="s">
        <v>2450</v>
      </c>
      <c r="I1066" s="111" t="s">
        <v>10461</v>
      </c>
      <c r="J1066" s="111" t="s">
        <v>10462</v>
      </c>
      <c r="K1066" s="111" t="s">
        <v>7490</v>
      </c>
      <c r="L1066" s="111" t="s">
        <v>10463</v>
      </c>
      <c r="M1066" s="235" t="str">
        <f t="shared" si="50"/>
        <v>01</v>
      </c>
      <c r="N1066" s="235" t="str">
        <f t="shared" si="48"/>
        <v>高村　健太郎 (1)</v>
      </c>
      <c r="O1066" s="235" t="str">
        <f t="shared" si="49"/>
        <v>Kentaro TAKAMURA (01)</v>
      </c>
      <c r="P1066" s="111"/>
    </row>
    <row r="1067" spans="1:16" x14ac:dyDescent="0.15">
      <c r="A1067" s="111">
        <v>1075</v>
      </c>
      <c r="B1067" s="111" t="s">
        <v>2534</v>
      </c>
      <c r="C1067" s="111">
        <v>492204</v>
      </c>
      <c r="D1067" s="111" t="s">
        <v>142</v>
      </c>
      <c r="E1067" s="111">
        <v>26</v>
      </c>
      <c r="F1067" s="111" t="s">
        <v>5921</v>
      </c>
      <c r="G1067" s="111" t="s">
        <v>5922</v>
      </c>
      <c r="H1067" s="111" t="s">
        <v>5923</v>
      </c>
      <c r="I1067" s="111" t="s">
        <v>7658</v>
      </c>
      <c r="J1067" s="111" t="s">
        <v>10464</v>
      </c>
      <c r="K1067" s="111" t="s">
        <v>7490</v>
      </c>
      <c r="L1067" s="111" t="s">
        <v>10465</v>
      </c>
      <c r="M1067" s="235" t="str">
        <f t="shared" si="50"/>
        <v>01</v>
      </c>
      <c r="N1067" s="235" t="str">
        <f t="shared" si="48"/>
        <v>八木　陸斗 (1)</v>
      </c>
      <c r="O1067" s="235" t="str">
        <f t="shared" si="49"/>
        <v>Rikuto YAGI (01)</v>
      </c>
      <c r="P1067" s="111"/>
    </row>
    <row r="1068" spans="1:16" x14ac:dyDescent="0.15">
      <c r="A1068" s="111">
        <v>1076</v>
      </c>
      <c r="B1068" s="111" t="s">
        <v>2534</v>
      </c>
      <c r="C1068" s="111">
        <v>492204</v>
      </c>
      <c r="D1068" s="111" t="s">
        <v>142</v>
      </c>
      <c r="E1068" s="111">
        <v>27</v>
      </c>
      <c r="F1068" s="111" t="s">
        <v>5924</v>
      </c>
      <c r="G1068" s="111" t="s">
        <v>5925</v>
      </c>
      <c r="H1068" s="111" t="s">
        <v>5926</v>
      </c>
      <c r="I1068" s="111" t="s">
        <v>8425</v>
      </c>
      <c r="J1068" s="111" t="s">
        <v>8382</v>
      </c>
      <c r="K1068" s="111" t="s">
        <v>7490</v>
      </c>
      <c r="L1068" s="111" t="s">
        <v>10466</v>
      </c>
      <c r="M1068" s="235" t="str">
        <f t="shared" si="50"/>
        <v>01</v>
      </c>
      <c r="N1068" s="235" t="str">
        <f t="shared" si="48"/>
        <v>横山　志隠 (1)</v>
      </c>
      <c r="O1068" s="235" t="str">
        <f t="shared" si="49"/>
        <v>Shion YOKOYAMA (01)</v>
      </c>
      <c r="P1068" s="111"/>
    </row>
    <row r="1069" spans="1:16" x14ac:dyDescent="0.15">
      <c r="A1069" s="111">
        <v>1077</v>
      </c>
      <c r="B1069" s="111" t="s">
        <v>2588</v>
      </c>
      <c r="C1069" s="111">
        <v>492355</v>
      </c>
      <c r="D1069" s="111" t="s">
        <v>112</v>
      </c>
      <c r="E1069" s="111">
        <v>27</v>
      </c>
      <c r="F1069" s="111" t="s">
        <v>5927</v>
      </c>
      <c r="G1069" s="111" t="s">
        <v>1094</v>
      </c>
      <c r="H1069" s="111" t="s">
        <v>5928</v>
      </c>
      <c r="I1069" s="111" t="s">
        <v>8281</v>
      </c>
      <c r="J1069" s="111" t="s">
        <v>10467</v>
      </c>
      <c r="K1069" s="111" t="s">
        <v>7490</v>
      </c>
      <c r="L1069" s="111" t="s">
        <v>10468</v>
      </c>
      <c r="M1069" s="235" t="str">
        <f t="shared" si="50"/>
        <v>97</v>
      </c>
      <c r="N1069" s="235" t="str">
        <f t="shared" si="48"/>
        <v>谷本　駿一 (4)</v>
      </c>
      <c r="O1069" s="235" t="str">
        <f t="shared" si="49"/>
        <v>Shunichi TANIMOTO (97)</v>
      </c>
      <c r="P1069" s="111"/>
    </row>
    <row r="1070" spans="1:16" x14ac:dyDescent="0.15">
      <c r="A1070" s="111">
        <v>1078</v>
      </c>
      <c r="B1070" s="111" t="s">
        <v>2588</v>
      </c>
      <c r="C1070" s="111">
        <v>492355</v>
      </c>
      <c r="D1070" s="111" t="s">
        <v>112</v>
      </c>
      <c r="E1070" s="111">
        <v>27</v>
      </c>
      <c r="F1070" s="111" t="s">
        <v>5929</v>
      </c>
      <c r="G1070" s="111" t="s">
        <v>1120</v>
      </c>
      <c r="H1070" s="111" t="s">
        <v>5930</v>
      </c>
      <c r="I1070" s="111" t="s">
        <v>10469</v>
      </c>
      <c r="J1070" s="111" t="s">
        <v>10470</v>
      </c>
      <c r="K1070" s="111" t="s">
        <v>7516</v>
      </c>
      <c r="L1070" s="111" t="s">
        <v>10471</v>
      </c>
      <c r="M1070" s="235" t="str">
        <f t="shared" si="50"/>
        <v>98</v>
      </c>
      <c r="N1070" s="235" t="str">
        <f t="shared" si="48"/>
        <v>井筒　錬 (4)</v>
      </c>
      <c r="O1070" s="235" t="str">
        <f t="shared" si="49"/>
        <v>Ren IZUTSU (98)</v>
      </c>
      <c r="P1070" s="111"/>
    </row>
    <row r="1071" spans="1:16" x14ac:dyDescent="0.15">
      <c r="A1071" s="111">
        <v>1079</v>
      </c>
      <c r="B1071" s="111" t="s">
        <v>2588</v>
      </c>
      <c r="C1071" s="111">
        <v>492355</v>
      </c>
      <c r="D1071" s="111" t="s">
        <v>112</v>
      </c>
      <c r="E1071" s="111">
        <v>27</v>
      </c>
      <c r="F1071" s="111" t="s">
        <v>5931</v>
      </c>
      <c r="G1071" s="111" t="s">
        <v>1119</v>
      </c>
      <c r="H1071" s="111" t="s">
        <v>5932</v>
      </c>
      <c r="I1071" s="111" t="s">
        <v>10472</v>
      </c>
      <c r="J1071" s="111" t="s">
        <v>8029</v>
      </c>
      <c r="K1071" s="111" t="s">
        <v>7516</v>
      </c>
      <c r="L1071" s="111" t="s">
        <v>10473</v>
      </c>
      <c r="M1071" s="235" t="str">
        <f t="shared" si="50"/>
        <v>98</v>
      </c>
      <c r="N1071" s="235" t="str">
        <f t="shared" si="48"/>
        <v>岡本　大樹 (4)</v>
      </c>
      <c r="O1071" s="235" t="str">
        <f t="shared" si="49"/>
        <v>Daiki OKAMOTO (98)</v>
      </c>
      <c r="P1071" s="111"/>
    </row>
    <row r="1072" spans="1:16" x14ac:dyDescent="0.15">
      <c r="A1072" s="111">
        <v>1080</v>
      </c>
      <c r="B1072" s="111" t="s">
        <v>2588</v>
      </c>
      <c r="C1072" s="111">
        <v>492355</v>
      </c>
      <c r="D1072" s="111" t="s">
        <v>112</v>
      </c>
      <c r="E1072" s="111">
        <v>27</v>
      </c>
      <c r="F1072" s="111" t="s">
        <v>5933</v>
      </c>
      <c r="G1072" s="111" t="s">
        <v>1095</v>
      </c>
      <c r="H1072" s="111" t="s">
        <v>3713</v>
      </c>
      <c r="I1072" s="111" t="s">
        <v>10474</v>
      </c>
      <c r="J1072" s="111" t="s">
        <v>8268</v>
      </c>
      <c r="K1072" s="111" t="s">
        <v>7516</v>
      </c>
      <c r="L1072" s="111" t="s">
        <v>10475</v>
      </c>
      <c r="M1072" s="235" t="str">
        <f t="shared" si="50"/>
        <v>99</v>
      </c>
      <c r="N1072" s="235" t="str">
        <f t="shared" si="48"/>
        <v>河内　崚 (4)</v>
      </c>
      <c r="O1072" s="235" t="str">
        <f t="shared" si="49"/>
        <v>Ryo KAWACHI (99)</v>
      </c>
      <c r="P1072" s="111"/>
    </row>
    <row r="1073" spans="1:16" x14ac:dyDescent="0.15">
      <c r="A1073" s="111">
        <v>1081</v>
      </c>
      <c r="B1073" s="111" t="s">
        <v>2588</v>
      </c>
      <c r="C1073" s="111">
        <v>492355</v>
      </c>
      <c r="D1073" s="111" t="s">
        <v>112</v>
      </c>
      <c r="E1073" s="111">
        <v>26</v>
      </c>
      <c r="F1073" s="111" t="s">
        <v>5934</v>
      </c>
      <c r="G1073" s="111" t="s">
        <v>1118</v>
      </c>
      <c r="H1073" s="111" t="s">
        <v>5503</v>
      </c>
      <c r="I1073" s="111" t="s">
        <v>10476</v>
      </c>
      <c r="J1073" s="111" t="s">
        <v>9660</v>
      </c>
      <c r="K1073" s="111" t="s">
        <v>7490</v>
      </c>
      <c r="L1073" s="111" t="s">
        <v>10477</v>
      </c>
      <c r="M1073" s="235" t="str">
        <f t="shared" si="50"/>
        <v>98</v>
      </c>
      <c r="N1073" s="235" t="str">
        <f t="shared" si="48"/>
        <v>桜井　大翔 (4)</v>
      </c>
      <c r="O1073" s="235" t="str">
        <f t="shared" si="49"/>
        <v>Hiroto SAKURAI (98)</v>
      </c>
      <c r="P1073" s="111"/>
    </row>
    <row r="1074" spans="1:16" x14ac:dyDescent="0.15">
      <c r="A1074" s="111">
        <v>1082</v>
      </c>
      <c r="B1074" s="111" t="s">
        <v>2588</v>
      </c>
      <c r="C1074" s="111">
        <v>492355</v>
      </c>
      <c r="D1074" s="111" t="s">
        <v>112</v>
      </c>
      <c r="E1074" s="111">
        <v>27</v>
      </c>
      <c r="F1074" s="111" t="s">
        <v>5935</v>
      </c>
      <c r="G1074" s="111" t="s">
        <v>1096</v>
      </c>
      <c r="H1074" s="111" t="s">
        <v>5936</v>
      </c>
      <c r="I1074" s="111" t="s">
        <v>10478</v>
      </c>
      <c r="J1074" s="111" t="s">
        <v>10479</v>
      </c>
      <c r="K1074" s="111" t="s">
        <v>7490</v>
      </c>
      <c r="L1074" s="111" t="s">
        <v>10480</v>
      </c>
      <c r="M1074" s="235" t="str">
        <f t="shared" si="50"/>
        <v>99</v>
      </c>
      <c r="N1074" s="235" t="str">
        <f t="shared" si="48"/>
        <v>濱田　哲平 (4)</v>
      </c>
      <c r="O1074" s="235" t="str">
        <f t="shared" si="49"/>
        <v>Teppei HAMADA (99)</v>
      </c>
      <c r="P1074" s="111"/>
    </row>
    <row r="1075" spans="1:16" x14ac:dyDescent="0.15">
      <c r="A1075" s="111">
        <v>1083</v>
      </c>
      <c r="B1075" s="111" t="s">
        <v>2588</v>
      </c>
      <c r="C1075" s="111">
        <v>492355</v>
      </c>
      <c r="D1075" s="111" t="s">
        <v>112</v>
      </c>
      <c r="E1075" s="111">
        <v>27</v>
      </c>
      <c r="F1075" s="111" t="s">
        <v>5937</v>
      </c>
      <c r="G1075" s="111" t="s">
        <v>1117</v>
      </c>
      <c r="H1075" s="111" t="s">
        <v>1827</v>
      </c>
      <c r="I1075" s="111" t="s">
        <v>9656</v>
      </c>
      <c r="J1075" s="111" t="s">
        <v>10128</v>
      </c>
      <c r="K1075" s="111" t="s">
        <v>7490</v>
      </c>
      <c r="L1075" s="111" t="s">
        <v>10481</v>
      </c>
      <c r="M1075" s="235" t="str">
        <f t="shared" si="50"/>
        <v>98</v>
      </c>
      <c r="N1075" s="235" t="str">
        <f t="shared" si="48"/>
        <v>原　章裕 (4)</v>
      </c>
      <c r="O1075" s="235" t="str">
        <f t="shared" si="49"/>
        <v>Akihiro HARA (98)</v>
      </c>
      <c r="P1075" s="111"/>
    </row>
    <row r="1076" spans="1:16" x14ac:dyDescent="0.15">
      <c r="A1076" s="111">
        <v>1084</v>
      </c>
      <c r="B1076" s="111" t="s">
        <v>2588</v>
      </c>
      <c r="C1076" s="111">
        <v>492355</v>
      </c>
      <c r="D1076" s="111" t="s">
        <v>112</v>
      </c>
      <c r="E1076" s="111">
        <v>27</v>
      </c>
      <c r="F1076" s="111" t="s">
        <v>5938</v>
      </c>
      <c r="G1076" s="111" t="s">
        <v>714</v>
      </c>
      <c r="H1076" s="111" t="s">
        <v>5939</v>
      </c>
      <c r="I1076" s="111" t="s">
        <v>10482</v>
      </c>
      <c r="J1076" s="111" t="s">
        <v>7868</v>
      </c>
      <c r="K1076" s="111" t="s">
        <v>7490</v>
      </c>
      <c r="L1076" s="111" t="s">
        <v>10483</v>
      </c>
      <c r="M1076" s="235" t="str">
        <f t="shared" si="50"/>
        <v>98</v>
      </c>
      <c r="N1076" s="235" t="str">
        <f t="shared" si="48"/>
        <v>藤井　友佑 (4)</v>
      </c>
      <c r="O1076" s="235" t="str">
        <f t="shared" si="49"/>
        <v>Yusuke FUJII (98)</v>
      </c>
      <c r="P1076" s="111"/>
    </row>
    <row r="1077" spans="1:16" x14ac:dyDescent="0.15">
      <c r="A1077" s="111">
        <v>1085</v>
      </c>
      <c r="B1077" s="111" t="s">
        <v>2588</v>
      </c>
      <c r="C1077" s="111">
        <v>492355</v>
      </c>
      <c r="D1077" s="111" t="s">
        <v>112</v>
      </c>
      <c r="E1077" s="111">
        <v>27</v>
      </c>
      <c r="F1077" s="111" t="s">
        <v>5940</v>
      </c>
      <c r="G1077" s="111" t="s">
        <v>1097</v>
      </c>
      <c r="H1077" s="111" t="s">
        <v>5941</v>
      </c>
      <c r="I1077" s="111" t="s">
        <v>7640</v>
      </c>
      <c r="J1077" s="111" t="s">
        <v>9056</v>
      </c>
      <c r="K1077" s="111" t="s">
        <v>7490</v>
      </c>
      <c r="L1077" s="111" t="s">
        <v>10484</v>
      </c>
      <c r="M1077" s="235" t="str">
        <f t="shared" si="50"/>
        <v>98</v>
      </c>
      <c r="N1077" s="235" t="str">
        <f t="shared" si="48"/>
        <v>森本　秀翔 (4)</v>
      </c>
      <c r="O1077" s="235" t="str">
        <f t="shared" si="49"/>
        <v>Hideto MORIMOTO (98)</v>
      </c>
      <c r="P1077" s="111"/>
    </row>
    <row r="1078" spans="1:16" x14ac:dyDescent="0.15">
      <c r="A1078" s="111">
        <v>1086</v>
      </c>
      <c r="B1078" s="111" t="s">
        <v>2588</v>
      </c>
      <c r="C1078" s="111">
        <v>492355</v>
      </c>
      <c r="D1078" s="111" t="s">
        <v>131</v>
      </c>
      <c r="E1078" s="111">
        <v>27</v>
      </c>
      <c r="F1078" s="111" t="s">
        <v>5942</v>
      </c>
      <c r="G1078" s="111" t="s">
        <v>1098</v>
      </c>
      <c r="H1078" s="111" t="s">
        <v>4782</v>
      </c>
      <c r="I1078" s="111" t="s">
        <v>10486</v>
      </c>
      <c r="J1078" s="111" t="s">
        <v>8813</v>
      </c>
      <c r="K1078" s="111" t="s">
        <v>7490</v>
      </c>
      <c r="L1078" s="111" t="s">
        <v>10487</v>
      </c>
      <c r="M1078" s="235" t="str">
        <f t="shared" si="50"/>
        <v>99</v>
      </c>
      <c r="N1078" s="235" t="str">
        <f t="shared" si="48"/>
        <v>東　颯人 (3)</v>
      </c>
      <c r="O1078" s="235" t="str">
        <f t="shared" si="49"/>
        <v>Hayato AZUMA (99)</v>
      </c>
      <c r="P1078" s="111"/>
    </row>
    <row r="1079" spans="1:16" x14ac:dyDescent="0.15">
      <c r="A1079" s="111">
        <v>1087</v>
      </c>
      <c r="B1079" s="111" t="s">
        <v>2588</v>
      </c>
      <c r="C1079" s="111">
        <v>492355</v>
      </c>
      <c r="D1079" s="111" t="s">
        <v>131</v>
      </c>
      <c r="E1079" s="111">
        <v>33</v>
      </c>
      <c r="F1079" s="111" t="s">
        <v>5943</v>
      </c>
      <c r="G1079" s="111" t="s">
        <v>1111</v>
      </c>
      <c r="H1079" s="111" t="s">
        <v>5944</v>
      </c>
      <c r="I1079" s="111" t="s">
        <v>10488</v>
      </c>
      <c r="J1079" s="111" t="s">
        <v>10489</v>
      </c>
      <c r="K1079" s="111" t="s">
        <v>7490</v>
      </c>
      <c r="L1079" s="111" t="s">
        <v>10490</v>
      </c>
      <c r="M1079" s="235" t="str">
        <f t="shared" si="50"/>
        <v>99</v>
      </c>
      <c r="N1079" s="235" t="str">
        <f t="shared" si="48"/>
        <v>網干　汰一 (3)</v>
      </c>
      <c r="O1079" s="235" t="str">
        <f t="shared" si="49"/>
        <v>Taichi ABOSHI (99)</v>
      </c>
      <c r="P1079" s="111"/>
    </row>
    <row r="1080" spans="1:16" x14ac:dyDescent="0.15">
      <c r="A1080" s="111">
        <v>1088</v>
      </c>
      <c r="B1080" s="111" t="s">
        <v>2588</v>
      </c>
      <c r="C1080" s="111">
        <v>492355</v>
      </c>
      <c r="D1080" s="111" t="s">
        <v>131</v>
      </c>
      <c r="E1080" s="111">
        <v>18</v>
      </c>
      <c r="F1080" s="111" t="s">
        <v>5945</v>
      </c>
      <c r="G1080" s="111" t="s">
        <v>5946</v>
      </c>
      <c r="H1080" s="111" t="s">
        <v>1707</v>
      </c>
      <c r="I1080" s="111" t="s">
        <v>10491</v>
      </c>
      <c r="J1080" s="111" t="s">
        <v>9557</v>
      </c>
      <c r="K1080" s="111" t="s">
        <v>7490</v>
      </c>
      <c r="L1080" s="111" t="s">
        <v>10492</v>
      </c>
      <c r="M1080" s="235" t="str">
        <f t="shared" si="50"/>
        <v>00</v>
      </c>
      <c r="N1080" s="235" t="str">
        <f t="shared" si="48"/>
        <v>粟津　諒平 (3)</v>
      </c>
      <c r="O1080" s="235" t="str">
        <f t="shared" si="49"/>
        <v>Ryohei AWAZU (00)</v>
      </c>
      <c r="P1080" s="111"/>
    </row>
    <row r="1081" spans="1:16" x14ac:dyDescent="0.15">
      <c r="A1081" s="111">
        <v>1089</v>
      </c>
      <c r="B1081" s="111" t="s">
        <v>2588</v>
      </c>
      <c r="C1081" s="111">
        <v>492355</v>
      </c>
      <c r="D1081" s="111" t="s">
        <v>131</v>
      </c>
      <c r="E1081" s="111">
        <v>27</v>
      </c>
      <c r="F1081" s="111" t="s">
        <v>5947</v>
      </c>
      <c r="G1081" s="111" t="s">
        <v>1112</v>
      </c>
      <c r="H1081" s="111" t="s">
        <v>5948</v>
      </c>
      <c r="I1081" s="111" t="s">
        <v>7492</v>
      </c>
      <c r="J1081" s="111" t="s">
        <v>8051</v>
      </c>
      <c r="K1081" s="111" t="s">
        <v>7490</v>
      </c>
      <c r="L1081" s="111" t="s">
        <v>10493</v>
      </c>
      <c r="M1081" s="235" t="str">
        <f t="shared" si="50"/>
        <v>99</v>
      </c>
      <c r="N1081" s="235" t="str">
        <f t="shared" si="48"/>
        <v>井上　雄揮 (3)</v>
      </c>
      <c r="O1081" s="235" t="str">
        <f t="shared" si="49"/>
        <v>Yuki INOUE (99)</v>
      </c>
      <c r="P1081" s="111"/>
    </row>
    <row r="1082" spans="1:16" x14ac:dyDescent="0.15">
      <c r="A1082" s="111">
        <v>1090</v>
      </c>
      <c r="B1082" s="111" t="s">
        <v>2588</v>
      </c>
      <c r="C1082" s="111">
        <v>492355</v>
      </c>
      <c r="D1082" s="111" t="s">
        <v>131</v>
      </c>
      <c r="E1082" s="111">
        <v>27</v>
      </c>
      <c r="F1082" s="111" t="s">
        <v>5949</v>
      </c>
      <c r="G1082" s="111" t="s">
        <v>1099</v>
      </c>
      <c r="H1082" s="111" t="s">
        <v>4290</v>
      </c>
      <c r="I1082" s="111" t="s">
        <v>10494</v>
      </c>
      <c r="J1082" s="111" t="s">
        <v>8406</v>
      </c>
      <c r="K1082" s="111" t="s">
        <v>7490</v>
      </c>
      <c r="L1082" s="111" t="s">
        <v>10495</v>
      </c>
      <c r="M1082" s="235" t="str">
        <f t="shared" si="50"/>
        <v>99</v>
      </c>
      <c r="N1082" s="235" t="str">
        <f t="shared" si="48"/>
        <v>岩崎　義起 (3)</v>
      </c>
      <c r="O1082" s="235" t="str">
        <f t="shared" si="49"/>
        <v>Yoshiki IWASAKI (99)</v>
      </c>
      <c r="P1082" s="111"/>
    </row>
    <row r="1083" spans="1:16" x14ac:dyDescent="0.15">
      <c r="A1083" s="111">
        <v>1091</v>
      </c>
      <c r="B1083" s="111" t="s">
        <v>2588</v>
      </c>
      <c r="C1083" s="111">
        <v>492355</v>
      </c>
      <c r="D1083" s="111" t="s">
        <v>131</v>
      </c>
      <c r="E1083" s="111">
        <v>27</v>
      </c>
      <c r="F1083" s="111" t="s">
        <v>5950</v>
      </c>
      <c r="G1083" s="111" t="s">
        <v>1113</v>
      </c>
      <c r="H1083" s="111" t="s">
        <v>5951</v>
      </c>
      <c r="I1083" s="111" t="s">
        <v>10496</v>
      </c>
      <c r="J1083" s="111" t="s">
        <v>10497</v>
      </c>
      <c r="K1083" s="111" t="s">
        <v>7490</v>
      </c>
      <c r="L1083" s="111" t="s">
        <v>10498</v>
      </c>
      <c r="M1083" s="235" t="str">
        <f t="shared" si="50"/>
        <v>99</v>
      </c>
      <c r="N1083" s="235" t="str">
        <f t="shared" si="48"/>
        <v>尾上　公太 (3)</v>
      </c>
      <c r="O1083" s="235" t="str">
        <f t="shared" si="49"/>
        <v>Kota ONOUE (99)</v>
      </c>
      <c r="P1083" s="111"/>
    </row>
    <row r="1084" spans="1:16" x14ac:dyDescent="0.15">
      <c r="A1084" s="111">
        <v>1092</v>
      </c>
      <c r="B1084" s="111" t="s">
        <v>2588</v>
      </c>
      <c r="C1084" s="111">
        <v>492355</v>
      </c>
      <c r="D1084" s="111" t="s">
        <v>131</v>
      </c>
      <c r="E1084" s="111">
        <v>27</v>
      </c>
      <c r="F1084" s="111" t="s">
        <v>5952</v>
      </c>
      <c r="G1084" s="111" t="s">
        <v>5953</v>
      </c>
      <c r="H1084" s="111" t="s">
        <v>2608</v>
      </c>
      <c r="I1084" s="111" t="s">
        <v>10499</v>
      </c>
      <c r="J1084" s="111" t="s">
        <v>7782</v>
      </c>
      <c r="K1084" s="111" t="s">
        <v>7490</v>
      </c>
      <c r="L1084" s="111" t="s">
        <v>10500</v>
      </c>
      <c r="M1084" s="235" t="str">
        <f t="shared" si="50"/>
        <v>99</v>
      </c>
      <c r="N1084" s="235" t="str">
        <f t="shared" si="48"/>
        <v>黒岡　将伍 (3)</v>
      </c>
      <c r="O1084" s="235" t="str">
        <f t="shared" si="49"/>
        <v>Shogo KUROHKA (99)</v>
      </c>
      <c r="P1084" s="111"/>
    </row>
    <row r="1085" spans="1:16" x14ac:dyDescent="0.15">
      <c r="A1085" s="111">
        <v>1093</v>
      </c>
      <c r="B1085" s="111" t="s">
        <v>2588</v>
      </c>
      <c r="C1085" s="111">
        <v>492355</v>
      </c>
      <c r="D1085" s="111" t="s">
        <v>131</v>
      </c>
      <c r="E1085" s="111">
        <v>29</v>
      </c>
      <c r="F1085" s="111" t="s">
        <v>5954</v>
      </c>
      <c r="G1085" s="111" t="s">
        <v>1100</v>
      </c>
      <c r="H1085" s="111" t="s">
        <v>5955</v>
      </c>
      <c r="I1085" s="111" t="s">
        <v>10501</v>
      </c>
      <c r="J1085" s="111" t="s">
        <v>7928</v>
      </c>
      <c r="K1085" s="111" t="s">
        <v>7490</v>
      </c>
      <c r="L1085" s="111" t="s">
        <v>10502</v>
      </c>
      <c r="M1085" s="235" t="str">
        <f t="shared" si="50"/>
        <v>99</v>
      </c>
      <c r="N1085" s="235" t="str">
        <f t="shared" si="48"/>
        <v>黒淵　尚樹 (3)</v>
      </c>
      <c r="O1085" s="235" t="str">
        <f t="shared" si="49"/>
        <v>Naoki KUROBUCHI (99)</v>
      </c>
      <c r="P1085" s="111"/>
    </row>
    <row r="1086" spans="1:16" x14ac:dyDescent="0.15">
      <c r="A1086" s="111">
        <v>1094</v>
      </c>
      <c r="B1086" s="111" t="s">
        <v>2588</v>
      </c>
      <c r="C1086" s="111">
        <v>492355</v>
      </c>
      <c r="D1086" s="111" t="s">
        <v>131</v>
      </c>
      <c r="E1086" s="111">
        <v>27</v>
      </c>
      <c r="F1086" s="111" t="s">
        <v>5956</v>
      </c>
      <c r="G1086" s="111" t="s">
        <v>1101</v>
      </c>
      <c r="H1086" s="111" t="s">
        <v>5531</v>
      </c>
      <c r="I1086" s="111" t="s">
        <v>10503</v>
      </c>
      <c r="J1086" s="111" t="s">
        <v>7602</v>
      </c>
      <c r="K1086" s="111" t="s">
        <v>7490</v>
      </c>
      <c r="L1086" s="111" t="s">
        <v>10504</v>
      </c>
      <c r="M1086" s="235" t="str">
        <f t="shared" si="50"/>
        <v>99</v>
      </c>
      <c r="N1086" s="235" t="str">
        <f t="shared" si="48"/>
        <v>小西　佑弥 (3)</v>
      </c>
      <c r="O1086" s="235" t="str">
        <f t="shared" si="49"/>
        <v>Yuya KONISHI (99)</v>
      </c>
      <c r="P1086" s="111"/>
    </row>
    <row r="1087" spans="1:16" x14ac:dyDescent="0.15">
      <c r="A1087" s="111">
        <v>1095</v>
      </c>
      <c r="B1087" s="111" t="s">
        <v>2588</v>
      </c>
      <c r="C1087" s="111">
        <v>492355</v>
      </c>
      <c r="D1087" s="111" t="s">
        <v>131</v>
      </c>
      <c r="E1087" s="111">
        <v>27</v>
      </c>
      <c r="F1087" s="111" t="s">
        <v>5957</v>
      </c>
      <c r="G1087" s="111" t="s">
        <v>1102</v>
      </c>
      <c r="H1087" s="111" t="s">
        <v>2379</v>
      </c>
      <c r="I1087" s="111" t="s">
        <v>10505</v>
      </c>
      <c r="J1087" s="111" t="s">
        <v>10506</v>
      </c>
      <c r="K1087" s="111" t="s">
        <v>7490</v>
      </c>
      <c r="L1087" s="111" t="s">
        <v>10507</v>
      </c>
      <c r="M1087" s="235" t="str">
        <f t="shared" si="50"/>
        <v>99</v>
      </c>
      <c r="N1087" s="235" t="str">
        <f t="shared" si="48"/>
        <v>最所　永遠 (3)</v>
      </c>
      <c r="O1087" s="235" t="str">
        <f t="shared" si="49"/>
        <v>Towa SAISHO (99)</v>
      </c>
      <c r="P1087" s="111"/>
    </row>
    <row r="1088" spans="1:16" x14ac:dyDescent="0.15">
      <c r="A1088" s="111">
        <v>1096</v>
      </c>
      <c r="B1088" s="111" t="s">
        <v>2588</v>
      </c>
      <c r="C1088" s="111">
        <v>492355</v>
      </c>
      <c r="D1088" s="111" t="s">
        <v>131</v>
      </c>
      <c r="E1088" s="111">
        <v>27</v>
      </c>
      <c r="F1088" s="111" t="s">
        <v>5958</v>
      </c>
      <c r="G1088" s="111" t="s">
        <v>1103</v>
      </c>
      <c r="H1088" s="111" t="s">
        <v>2415</v>
      </c>
      <c r="I1088" s="111" t="s">
        <v>10508</v>
      </c>
      <c r="J1088" s="111" t="s">
        <v>7928</v>
      </c>
      <c r="K1088" s="111" t="s">
        <v>7490</v>
      </c>
      <c r="L1088" s="111" t="s">
        <v>10509</v>
      </c>
      <c r="M1088" s="235" t="str">
        <f t="shared" si="50"/>
        <v>99</v>
      </c>
      <c r="N1088" s="235" t="str">
        <f t="shared" si="48"/>
        <v>澤　直樹 (3)</v>
      </c>
      <c r="O1088" s="235" t="str">
        <f t="shared" si="49"/>
        <v>Naoki SAWA (99)</v>
      </c>
      <c r="P1088" s="111"/>
    </row>
    <row r="1089" spans="1:16" x14ac:dyDescent="0.15">
      <c r="A1089" s="111">
        <v>1097</v>
      </c>
      <c r="B1089" s="111" t="s">
        <v>2588</v>
      </c>
      <c r="C1089" s="111">
        <v>492355</v>
      </c>
      <c r="D1089" s="111" t="s">
        <v>131</v>
      </c>
      <c r="E1089" s="111">
        <v>26</v>
      </c>
      <c r="F1089" s="111" t="s">
        <v>5959</v>
      </c>
      <c r="G1089" s="111" t="s">
        <v>1104</v>
      </c>
      <c r="H1089" s="111" t="s">
        <v>5960</v>
      </c>
      <c r="I1089" s="111" t="s">
        <v>10510</v>
      </c>
      <c r="J1089" s="111" t="s">
        <v>10511</v>
      </c>
      <c r="K1089" s="111" t="s">
        <v>7490</v>
      </c>
      <c r="L1089" s="111" t="s">
        <v>10512</v>
      </c>
      <c r="M1089" s="235" t="str">
        <f t="shared" si="50"/>
        <v>99</v>
      </c>
      <c r="N1089" s="235" t="str">
        <f t="shared" si="48"/>
        <v>白石　光太朗 (3)</v>
      </c>
      <c r="O1089" s="235" t="str">
        <f t="shared" si="49"/>
        <v>Kotaro SHIRAISHI (99)</v>
      </c>
      <c r="P1089" s="111"/>
    </row>
    <row r="1090" spans="1:16" x14ac:dyDescent="0.15">
      <c r="A1090" s="111">
        <v>1098</v>
      </c>
      <c r="B1090" s="111" t="s">
        <v>2588</v>
      </c>
      <c r="C1090" s="111">
        <v>492355</v>
      </c>
      <c r="D1090" s="111" t="s">
        <v>131</v>
      </c>
      <c r="E1090" s="111">
        <v>28</v>
      </c>
      <c r="F1090" s="111" t="s">
        <v>5961</v>
      </c>
      <c r="G1090" s="111" t="s">
        <v>1116</v>
      </c>
      <c r="H1090" s="111" t="s">
        <v>2608</v>
      </c>
      <c r="I1090" s="111" t="s">
        <v>10513</v>
      </c>
      <c r="J1090" s="111" t="s">
        <v>8051</v>
      </c>
      <c r="K1090" s="111" t="s">
        <v>7490</v>
      </c>
      <c r="L1090" s="111" t="s">
        <v>10514</v>
      </c>
      <c r="M1090" s="235" t="str">
        <f t="shared" si="50"/>
        <v>99</v>
      </c>
      <c r="N1090" s="235" t="str">
        <f t="shared" si="48"/>
        <v>塚本　裕貴 (3)</v>
      </c>
      <c r="O1090" s="235" t="str">
        <f t="shared" si="49"/>
        <v>Yuki TSUKAMOTO (99)</v>
      </c>
      <c r="P1090" s="111"/>
    </row>
    <row r="1091" spans="1:16" x14ac:dyDescent="0.15">
      <c r="A1091" s="111">
        <v>1099</v>
      </c>
      <c r="B1091" s="111" t="s">
        <v>2588</v>
      </c>
      <c r="C1091" s="111">
        <v>492355</v>
      </c>
      <c r="D1091" s="111" t="s">
        <v>131</v>
      </c>
      <c r="E1091" s="111">
        <v>26</v>
      </c>
      <c r="F1091" s="111" t="s">
        <v>5962</v>
      </c>
      <c r="G1091" s="111" t="s">
        <v>1105</v>
      </c>
      <c r="H1091" s="111" t="s">
        <v>2149</v>
      </c>
      <c r="I1091" s="111" t="s">
        <v>10515</v>
      </c>
      <c r="J1091" s="111" t="s">
        <v>8015</v>
      </c>
      <c r="K1091" s="111" t="s">
        <v>7490</v>
      </c>
      <c r="L1091" s="111" t="s">
        <v>10516</v>
      </c>
      <c r="M1091" s="235" t="str">
        <f t="shared" si="50"/>
        <v>99</v>
      </c>
      <c r="N1091" s="235" t="str">
        <f t="shared" ref="N1091:N1154" si="51">F1091&amp;" ("&amp;D1091&amp;")"</f>
        <v>中西　悠仁 (3)</v>
      </c>
      <c r="O1091" s="235" t="str">
        <f t="shared" ref="O1091:O1154" si="52">J1091&amp;" "&amp;I1091&amp;" ("&amp;M1091&amp;")"</f>
        <v>Yuto NAKANISHI (99)</v>
      </c>
      <c r="P1091" s="111"/>
    </row>
    <row r="1092" spans="1:16" x14ac:dyDescent="0.15">
      <c r="A1092" s="111">
        <v>1100</v>
      </c>
      <c r="B1092" s="111" t="s">
        <v>2588</v>
      </c>
      <c r="C1092" s="111">
        <v>492355</v>
      </c>
      <c r="D1092" s="111" t="s">
        <v>131</v>
      </c>
      <c r="E1092" s="111">
        <v>27</v>
      </c>
      <c r="F1092" s="111" t="s">
        <v>5963</v>
      </c>
      <c r="G1092" s="111" t="s">
        <v>5964</v>
      </c>
      <c r="H1092" s="111" t="s">
        <v>5965</v>
      </c>
      <c r="I1092" s="111" t="s">
        <v>10517</v>
      </c>
      <c r="J1092" s="111" t="s">
        <v>8015</v>
      </c>
      <c r="K1092" s="111" t="s">
        <v>7490</v>
      </c>
      <c r="L1092" s="111" t="s">
        <v>10518</v>
      </c>
      <c r="M1092" s="235" t="str">
        <f t="shared" ref="M1092:M1155" si="53">LEFT(H1092,2)</f>
        <v>99</v>
      </c>
      <c r="N1092" s="235" t="str">
        <f t="shared" si="51"/>
        <v>根岸　悠人 (3)</v>
      </c>
      <c r="O1092" s="235" t="str">
        <f t="shared" si="52"/>
        <v>Yuto NEGISHI (99)</v>
      </c>
      <c r="P1092" s="111"/>
    </row>
    <row r="1093" spans="1:16" x14ac:dyDescent="0.15">
      <c r="A1093" s="111">
        <v>1101</v>
      </c>
      <c r="B1093" s="111" t="s">
        <v>2588</v>
      </c>
      <c r="C1093" s="111">
        <v>492355</v>
      </c>
      <c r="D1093" s="111" t="s">
        <v>131</v>
      </c>
      <c r="E1093" s="111">
        <v>27</v>
      </c>
      <c r="F1093" s="111" t="s">
        <v>5966</v>
      </c>
      <c r="G1093" s="111" t="s">
        <v>5967</v>
      </c>
      <c r="H1093" s="111" t="s">
        <v>4844</v>
      </c>
      <c r="I1093" s="111" t="s">
        <v>10478</v>
      </c>
      <c r="J1093" s="111" t="s">
        <v>8073</v>
      </c>
      <c r="K1093" s="111" t="s">
        <v>7490</v>
      </c>
      <c r="L1093" s="111" t="s">
        <v>10519</v>
      </c>
      <c r="M1093" s="235" t="str">
        <f t="shared" si="53"/>
        <v>99</v>
      </c>
      <c r="N1093" s="235" t="str">
        <f t="shared" si="51"/>
        <v>濱田　皓祐 (3)</v>
      </c>
      <c r="O1093" s="235" t="str">
        <f t="shared" si="52"/>
        <v>Kosuke HAMADA (99)</v>
      </c>
      <c r="P1093" s="111"/>
    </row>
    <row r="1094" spans="1:16" x14ac:dyDescent="0.15">
      <c r="A1094" s="111">
        <v>1102</v>
      </c>
      <c r="B1094" s="111" t="s">
        <v>2588</v>
      </c>
      <c r="C1094" s="111">
        <v>492355</v>
      </c>
      <c r="D1094" s="111" t="s">
        <v>131</v>
      </c>
      <c r="E1094" s="111">
        <v>27</v>
      </c>
      <c r="F1094" s="111" t="s">
        <v>5968</v>
      </c>
      <c r="G1094" s="111" t="s">
        <v>5969</v>
      </c>
      <c r="H1094" s="111" t="s">
        <v>5970</v>
      </c>
      <c r="I1094" s="111" t="s">
        <v>10521</v>
      </c>
      <c r="J1094" s="111" t="s">
        <v>8568</v>
      </c>
      <c r="K1094" s="111" t="s">
        <v>7490</v>
      </c>
      <c r="L1094" s="111" t="s">
        <v>10522</v>
      </c>
      <c r="M1094" s="235" t="str">
        <f t="shared" si="53"/>
        <v>99</v>
      </c>
      <c r="N1094" s="235" t="str">
        <f t="shared" si="51"/>
        <v>平林　海星 (3)</v>
      </c>
      <c r="O1094" s="235" t="str">
        <f t="shared" si="52"/>
        <v>Kaisei HIRABAYASHI (99)</v>
      </c>
      <c r="P1094" s="111"/>
    </row>
    <row r="1095" spans="1:16" x14ac:dyDescent="0.15">
      <c r="A1095" s="111">
        <v>1103</v>
      </c>
      <c r="B1095" s="111" t="s">
        <v>2588</v>
      </c>
      <c r="C1095" s="111">
        <v>492355</v>
      </c>
      <c r="D1095" s="111" t="s">
        <v>131</v>
      </c>
      <c r="E1095" s="111">
        <v>27</v>
      </c>
      <c r="F1095" s="111" t="s">
        <v>5971</v>
      </c>
      <c r="G1095" s="111" t="s">
        <v>1106</v>
      </c>
      <c r="H1095" s="111" t="s">
        <v>5972</v>
      </c>
      <c r="I1095" s="111" t="s">
        <v>10523</v>
      </c>
      <c r="J1095" s="111" t="s">
        <v>8411</v>
      </c>
      <c r="K1095" s="111" t="s">
        <v>7490</v>
      </c>
      <c r="L1095" s="111" t="s">
        <v>10524</v>
      </c>
      <c r="M1095" s="235" t="str">
        <f t="shared" si="53"/>
        <v>99</v>
      </c>
      <c r="N1095" s="235" t="str">
        <f t="shared" si="51"/>
        <v>前野　良真 (3)</v>
      </c>
      <c r="O1095" s="235" t="str">
        <f t="shared" si="52"/>
        <v>Ryoma MAENO (99)</v>
      </c>
      <c r="P1095" s="111"/>
    </row>
    <row r="1096" spans="1:16" x14ac:dyDescent="0.15">
      <c r="A1096" s="111">
        <v>1104</v>
      </c>
      <c r="B1096" s="111" t="s">
        <v>2588</v>
      </c>
      <c r="C1096" s="111">
        <v>492355</v>
      </c>
      <c r="D1096" s="111" t="s">
        <v>131</v>
      </c>
      <c r="E1096" s="111">
        <v>27</v>
      </c>
      <c r="F1096" s="111" t="s">
        <v>5973</v>
      </c>
      <c r="G1096" s="111" t="s">
        <v>1107</v>
      </c>
      <c r="H1096" s="111" t="s">
        <v>4788</v>
      </c>
      <c r="I1096" s="111" t="s">
        <v>10525</v>
      </c>
      <c r="J1096" s="111" t="s">
        <v>9182</v>
      </c>
      <c r="K1096" s="111" t="s">
        <v>7490</v>
      </c>
      <c r="L1096" s="111" t="s">
        <v>10526</v>
      </c>
      <c r="M1096" s="235" t="str">
        <f t="shared" si="53"/>
        <v>99</v>
      </c>
      <c r="N1096" s="235" t="str">
        <f t="shared" si="51"/>
        <v>松井　拓人 (3)</v>
      </c>
      <c r="O1096" s="235" t="str">
        <f t="shared" si="52"/>
        <v>Takuto MATSUI (99)</v>
      </c>
      <c r="P1096" s="111"/>
    </row>
    <row r="1097" spans="1:16" x14ac:dyDescent="0.15">
      <c r="A1097" s="111">
        <v>1105</v>
      </c>
      <c r="B1097" s="111" t="s">
        <v>2588</v>
      </c>
      <c r="C1097" s="111">
        <v>492355</v>
      </c>
      <c r="D1097" s="111" t="s">
        <v>139</v>
      </c>
      <c r="E1097" s="111">
        <v>29</v>
      </c>
      <c r="F1097" s="111" t="s">
        <v>5974</v>
      </c>
      <c r="G1097" s="111" t="s">
        <v>1108</v>
      </c>
      <c r="H1097" s="111" t="s">
        <v>5975</v>
      </c>
      <c r="I1097" s="111" t="s">
        <v>10527</v>
      </c>
      <c r="J1097" s="111" t="s">
        <v>10528</v>
      </c>
      <c r="K1097" s="111" t="s">
        <v>7490</v>
      </c>
      <c r="L1097" s="111" t="s">
        <v>10529</v>
      </c>
      <c r="M1097" s="235" t="str">
        <f t="shared" si="53"/>
        <v>99</v>
      </c>
      <c r="N1097" s="235" t="str">
        <f t="shared" si="51"/>
        <v>村田　秀太 (2)</v>
      </c>
      <c r="O1097" s="235" t="str">
        <f t="shared" si="52"/>
        <v>Shuta MURATA (99)</v>
      </c>
      <c r="P1097" s="111"/>
    </row>
    <row r="1098" spans="1:16" x14ac:dyDescent="0.15">
      <c r="A1098" s="111">
        <v>1106</v>
      </c>
      <c r="B1098" s="111" t="s">
        <v>2588</v>
      </c>
      <c r="C1098" s="111">
        <v>492355</v>
      </c>
      <c r="D1098" s="111" t="s">
        <v>131</v>
      </c>
      <c r="E1098" s="111">
        <v>26</v>
      </c>
      <c r="F1098" s="111" t="s">
        <v>5976</v>
      </c>
      <c r="G1098" s="111" t="s">
        <v>1109</v>
      </c>
      <c r="H1098" s="111" t="s">
        <v>5977</v>
      </c>
      <c r="I1098" s="111" t="s">
        <v>10530</v>
      </c>
      <c r="J1098" s="111" t="s">
        <v>10531</v>
      </c>
      <c r="K1098" s="111" t="s">
        <v>7490</v>
      </c>
      <c r="L1098" s="111" t="s">
        <v>10532</v>
      </c>
      <c r="M1098" s="235" t="str">
        <f t="shared" si="53"/>
        <v>99</v>
      </c>
      <c r="N1098" s="235" t="str">
        <f t="shared" si="51"/>
        <v>本西　優慈 (3)</v>
      </c>
      <c r="O1098" s="235" t="str">
        <f t="shared" si="52"/>
        <v>Yuji MOTONISHI (99)</v>
      </c>
      <c r="P1098" s="111"/>
    </row>
    <row r="1099" spans="1:16" x14ac:dyDescent="0.15">
      <c r="A1099" s="111">
        <v>1107</v>
      </c>
      <c r="B1099" s="111" t="s">
        <v>2588</v>
      </c>
      <c r="C1099" s="111">
        <v>492355</v>
      </c>
      <c r="D1099" s="111" t="s">
        <v>131</v>
      </c>
      <c r="E1099" s="111">
        <v>28</v>
      </c>
      <c r="F1099" s="111" t="s">
        <v>5978</v>
      </c>
      <c r="G1099" s="111" t="s">
        <v>5979</v>
      </c>
      <c r="H1099" s="111" t="s">
        <v>5048</v>
      </c>
      <c r="I1099" s="111" t="s">
        <v>10533</v>
      </c>
      <c r="J1099" s="111" t="s">
        <v>8559</v>
      </c>
      <c r="K1099" s="111" t="s">
        <v>7490</v>
      </c>
      <c r="L1099" s="111" t="s">
        <v>10534</v>
      </c>
      <c r="M1099" s="235" t="str">
        <f t="shared" si="53"/>
        <v>99</v>
      </c>
      <c r="N1099" s="235" t="str">
        <f t="shared" si="51"/>
        <v>安田　凌 (3)</v>
      </c>
      <c r="O1099" s="235" t="str">
        <f t="shared" si="52"/>
        <v>Ryo YASUDA (99)</v>
      </c>
      <c r="P1099" s="111"/>
    </row>
    <row r="1100" spans="1:16" x14ac:dyDescent="0.15">
      <c r="A1100" s="111">
        <v>1108</v>
      </c>
      <c r="B1100" s="111" t="s">
        <v>2588</v>
      </c>
      <c r="C1100" s="111">
        <v>492355</v>
      </c>
      <c r="D1100" s="111" t="s">
        <v>131</v>
      </c>
      <c r="E1100" s="111">
        <v>27</v>
      </c>
      <c r="F1100" s="111" t="s">
        <v>5980</v>
      </c>
      <c r="G1100" s="111" t="s">
        <v>1110</v>
      </c>
      <c r="H1100" s="111" t="s">
        <v>5981</v>
      </c>
      <c r="I1100" s="111" t="s">
        <v>8017</v>
      </c>
      <c r="J1100" s="111" t="s">
        <v>10535</v>
      </c>
      <c r="K1100" s="111" t="s">
        <v>7490</v>
      </c>
      <c r="L1100" s="111" t="s">
        <v>10536</v>
      </c>
      <c r="M1100" s="235" t="str">
        <f t="shared" si="53"/>
        <v>99</v>
      </c>
      <c r="N1100" s="235" t="str">
        <f t="shared" si="51"/>
        <v>山田　兼奨 (3)</v>
      </c>
      <c r="O1100" s="235" t="str">
        <f t="shared" si="52"/>
        <v>Kensho YAMADA (99)</v>
      </c>
      <c r="P1100" s="111"/>
    </row>
    <row r="1101" spans="1:16" x14ac:dyDescent="0.15">
      <c r="A1101" s="111">
        <v>1109</v>
      </c>
      <c r="B1101" s="111" t="s">
        <v>2588</v>
      </c>
      <c r="C1101" s="111">
        <v>492355</v>
      </c>
      <c r="D1101" s="111" t="s">
        <v>131</v>
      </c>
      <c r="E1101" s="111">
        <v>27</v>
      </c>
      <c r="F1101" s="111" t="s">
        <v>5982</v>
      </c>
      <c r="G1101" s="111" t="s">
        <v>1115</v>
      </c>
      <c r="H1101" s="111" t="s">
        <v>2621</v>
      </c>
      <c r="I1101" s="111" t="s">
        <v>8720</v>
      </c>
      <c r="J1101" s="111" t="s">
        <v>10537</v>
      </c>
      <c r="K1101" s="111" t="s">
        <v>7490</v>
      </c>
      <c r="L1101" s="111" t="s">
        <v>10538</v>
      </c>
      <c r="M1101" s="235" t="str">
        <f t="shared" si="53"/>
        <v>99</v>
      </c>
      <c r="N1101" s="235" t="str">
        <f t="shared" si="51"/>
        <v>山本　理貴 (3)</v>
      </c>
      <c r="O1101" s="235" t="str">
        <f t="shared" si="52"/>
        <v>Riki YAMAMOTO (99)</v>
      </c>
      <c r="P1101" s="111"/>
    </row>
    <row r="1102" spans="1:16" x14ac:dyDescent="0.15">
      <c r="A1102" s="111">
        <v>1110</v>
      </c>
      <c r="B1102" s="111" t="s">
        <v>2588</v>
      </c>
      <c r="C1102" s="111">
        <v>492355</v>
      </c>
      <c r="D1102" s="111" t="s">
        <v>139</v>
      </c>
      <c r="E1102" s="111">
        <v>27</v>
      </c>
      <c r="F1102" s="111" t="s">
        <v>5983</v>
      </c>
      <c r="G1102" s="111" t="s">
        <v>5984</v>
      </c>
      <c r="H1102" s="111" t="s">
        <v>4104</v>
      </c>
      <c r="I1102" s="111" t="s">
        <v>10539</v>
      </c>
      <c r="J1102" s="111" t="s">
        <v>10540</v>
      </c>
      <c r="K1102" s="111" t="s">
        <v>7490</v>
      </c>
      <c r="L1102" s="111" t="s">
        <v>10541</v>
      </c>
      <c r="M1102" s="235" t="str">
        <f t="shared" si="53"/>
        <v>00</v>
      </c>
      <c r="N1102" s="235" t="str">
        <f t="shared" si="51"/>
        <v>有瀬　颯 (2)</v>
      </c>
      <c r="O1102" s="235" t="str">
        <f t="shared" si="52"/>
        <v>Hyate ARUSE (00)</v>
      </c>
      <c r="P1102" s="111"/>
    </row>
    <row r="1103" spans="1:16" x14ac:dyDescent="0.15">
      <c r="A1103" s="111">
        <v>1111</v>
      </c>
      <c r="B1103" s="111" t="s">
        <v>2588</v>
      </c>
      <c r="C1103" s="111">
        <v>492355</v>
      </c>
      <c r="D1103" s="111" t="s">
        <v>139</v>
      </c>
      <c r="E1103" s="111">
        <v>25</v>
      </c>
      <c r="F1103" s="111" t="s">
        <v>5985</v>
      </c>
      <c r="G1103" s="111" t="s">
        <v>5986</v>
      </c>
      <c r="H1103" s="111" t="s">
        <v>5314</v>
      </c>
      <c r="I1103" s="111" t="s">
        <v>10542</v>
      </c>
      <c r="J1103" s="111" t="s">
        <v>8076</v>
      </c>
      <c r="K1103" s="111" t="s">
        <v>7490</v>
      </c>
      <c r="L1103" s="111" t="s">
        <v>10543</v>
      </c>
      <c r="M1103" s="235" t="str">
        <f t="shared" si="53"/>
        <v>00</v>
      </c>
      <c r="N1103" s="235" t="str">
        <f t="shared" si="51"/>
        <v>石塚　友貴 (2)</v>
      </c>
      <c r="O1103" s="235" t="str">
        <f t="shared" si="52"/>
        <v>Tomoki ISHIZUKA (00)</v>
      </c>
      <c r="P1103" s="111"/>
    </row>
    <row r="1104" spans="1:16" x14ac:dyDescent="0.15">
      <c r="A1104" s="111">
        <v>1112</v>
      </c>
      <c r="B1104" s="111" t="s">
        <v>2588</v>
      </c>
      <c r="C1104" s="111">
        <v>492355</v>
      </c>
      <c r="D1104" s="111" t="s">
        <v>139</v>
      </c>
      <c r="E1104" s="111">
        <v>27</v>
      </c>
      <c r="F1104" s="111" t="s">
        <v>5987</v>
      </c>
      <c r="G1104" s="111" t="s">
        <v>5988</v>
      </c>
      <c r="H1104" s="111" t="s">
        <v>1998</v>
      </c>
      <c r="I1104" s="111" t="s">
        <v>10544</v>
      </c>
      <c r="J1104" s="111" t="s">
        <v>10545</v>
      </c>
      <c r="K1104" s="111" t="s">
        <v>7490</v>
      </c>
      <c r="L1104" s="111" t="s">
        <v>10546</v>
      </c>
      <c r="M1104" s="235" t="str">
        <f t="shared" si="53"/>
        <v>00</v>
      </c>
      <c r="N1104" s="235" t="str">
        <f t="shared" si="51"/>
        <v>今堀　暁太 (2)</v>
      </c>
      <c r="O1104" s="235" t="str">
        <f t="shared" si="52"/>
        <v>Kyota IMAHORI  (00)</v>
      </c>
      <c r="P1104" s="111"/>
    </row>
    <row r="1105" spans="1:16" x14ac:dyDescent="0.15">
      <c r="A1105" s="111">
        <v>1113</v>
      </c>
      <c r="B1105" s="111" t="s">
        <v>2588</v>
      </c>
      <c r="C1105" s="111">
        <v>492355</v>
      </c>
      <c r="D1105" s="111" t="s">
        <v>139</v>
      </c>
      <c r="E1105" s="111">
        <v>27</v>
      </c>
      <c r="F1105" s="111" t="s">
        <v>5989</v>
      </c>
      <c r="G1105" s="111" t="s">
        <v>5990</v>
      </c>
      <c r="H1105" s="111" t="s">
        <v>3584</v>
      </c>
      <c r="I1105" s="111" t="s">
        <v>10547</v>
      </c>
      <c r="J1105" s="111" t="s">
        <v>10548</v>
      </c>
      <c r="K1105" s="111" t="s">
        <v>7490</v>
      </c>
      <c r="L1105" s="111" t="s">
        <v>10549</v>
      </c>
      <c r="M1105" s="235" t="str">
        <f t="shared" si="53"/>
        <v>01</v>
      </c>
      <c r="N1105" s="235" t="str">
        <f t="shared" si="51"/>
        <v>梶間　凪冴 (2)</v>
      </c>
      <c r="O1105" s="235" t="str">
        <f t="shared" si="52"/>
        <v>Nagisa KAJIMA (01)</v>
      </c>
      <c r="P1105" s="111"/>
    </row>
    <row r="1106" spans="1:16" x14ac:dyDescent="0.15">
      <c r="A1106" s="111">
        <v>1114</v>
      </c>
      <c r="B1106" s="111" t="s">
        <v>2588</v>
      </c>
      <c r="C1106" s="111">
        <v>492355</v>
      </c>
      <c r="D1106" s="111" t="s">
        <v>139</v>
      </c>
      <c r="E1106" s="111">
        <v>27</v>
      </c>
      <c r="F1106" s="111" t="s">
        <v>5991</v>
      </c>
      <c r="G1106" s="111" t="s">
        <v>5992</v>
      </c>
      <c r="H1106" s="111" t="s">
        <v>2037</v>
      </c>
      <c r="I1106" s="111" t="s">
        <v>10550</v>
      </c>
      <c r="J1106" s="111" t="s">
        <v>10551</v>
      </c>
      <c r="K1106" s="111" t="s">
        <v>7490</v>
      </c>
      <c r="L1106" s="111" t="s">
        <v>10552</v>
      </c>
      <c r="M1106" s="235" t="str">
        <f t="shared" si="53"/>
        <v>00</v>
      </c>
      <c r="N1106" s="235" t="str">
        <f t="shared" si="51"/>
        <v>岸脇　伊吹 (2)</v>
      </c>
      <c r="O1106" s="235" t="str">
        <f t="shared" si="52"/>
        <v>Ibuki KISHIWAKI (00)</v>
      </c>
      <c r="P1106" s="111"/>
    </row>
    <row r="1107" spans="1:16" x14ac:dyDescent="0.15">
      <c r="A1107" s="111">
        <v>1115</v>
      </c>
      <c r="B1107" s="111" t="s">
        <v>2588</v>
      </c>
      <c r="C1107" s="111">
        <v>492355</v>
      </c>
      <c r="D1107" s="111" t="s">
        <v>139</v>
      </c>
      <c r="E1107" s="111">
        <v>29</v>
      </c>
      <c r="F1107" s="111" t="s">
        <v>5993</v>
      </c>
      <c r="G1107" s="111" t="s">
        <v>5994</v>
      </c>
      <c r="H1107" s="111" t="s">
        <v>2439</v>
      </c>
      <c r="I1107" s="111" t="s">
        <v>10553</v>
      </c>
      <c r="J1107" s="111" t="s">
        <v>7593</v>
      </c>
      <c r="K1107" s="111" t="s">
        <v>7490</v>
      </c>
      <c r="L1107" s="111" t="s">
        <v>10554</v>
      </c>
      <c r="M1107" s="235" t="str">
        <f t="shared" si="53"/>
        <v>00</v>
      </c>
      <c r="N1107" s="235" t="str">
        <f t="shared" si="51"/>
        <v>済木　圭介 (2)</v>
      </c>
      <c r="O1107" s="235" t="str">
        <f t="shared" si="52"/>
        <v>Keisuke SAIKI (00)</v>
      </c>
      <c r="P1107" s="111"/>
    </row>
    <row r="1108" spans="1:16" x14ac:dyDescent="0.15">
      <c r="A1108" s="111">
        <v>1116</v>
      </c>
      <c r="B1108" s="111" t="s">
        <v>2588</v>
      </c>
      <c r="C1108" s="111">
        <v>492355</v>
      </c>
      <c r="D1108" s="111" t="s">
        <v>139</v>
      </c>
      <c r="E1108" s="111">
        <v>27</v>
      </c>
      <c r="F1108" s="111" t="s">
        <v>5995</v>
      </c>
      <c r="G1108" s="111" t="s">
        <v>5996</v>
      </c>
      <c r="H1108" s="111" t="s">
        <v>4450</v>
      </c>
      <c r="I1108" s="111" t="s">
        <v>7634</v>
      </c>
      <c r="J1108" s="111" t="s">
        <v>10555</v>
      </c>
      <c r="K1108" s="111" t="s">
        <v>7490</v>
      </c>
      <c r="L1108" s="111" t="s">
        <v>10556</v>
      </c>
      <c r="M1108" s="235" t="str">
        <f t="shared" si="53"/>
        <v>01</v>
      </c>
      <c r="N1108" s="235" t="str">
        <f t="shared" si="51"/>
        <v>酒井　龍之介 (2)</v>
      </c>
      <c r="O1108" s="235" t="str">
        <f t="shared" si="52"/>
        <v>Ryunosuke SAKAI (01)</v>
      </c>
      <c r="P1108" s="111"/>
    </row>
    <row r="1109" spans="1:16" x14ac:dyDescent="0.15">
      <c r="A1109" s="111">
        <v>1117</v>
      </c>
      <c r="B1109" s="111" t="s">
        <v>2588</v>
      </c>
      <c r="C1109" s="111">
        <v>492355</v>
      </c>
      <c r="D1109" s="111" t="s">
        <v>139</v>
      </c>
      <c r="E1109" s="111">
        <v>27</v>
      </c>
      <c r="F1109" s="111" t="s">
        <v>5997</v>
      </c>
      <c r="G1109" s="111" t="s">
        <v>5998</v>
      </c>
      <c r="H1109" s="111" t="s">
        <v>3303</v>
      </c>
      <c r="I1109" s="111" t="s">
        <v>10557</v>
      </c>
      <c r="J1109" s="111" t="s">
        <v>7782</v>
      </c>
      <c r="K1109" s="111" t="s">
        <v>7490</v>
      </c>
      <c r="L1109" s="111" t="s">
        <v>10558</v>
      </c>
      <c r="M1109" s="235" t="str">
        <f t="shared" si="53"/>
        <v>00</v>
      </c>
      <c r="N1109" s="235" t="str">
        <f t="shared" si="51"/>
        <v>阪上　翔悟 (2)</v>
      </c>
      <c r="O1109" s="235" t="str">
        <f t="shared" si="52"/>
        <v>Shogo SAKAGAMI (00)</v>
      </c>
      <c r="P1109" s="111"/>
    </row>
    <row r="1110" spans="1:16" x14ac:dyDescent="0.15">
      <c r="A1110" s="111">
        <v>1118</v>
      </c>
      <c r="B1110" s="111" t="s">
        <v>2588</v>
      </c>
      <c r="C1110" s="111">
        <v>492355</v>
      </c>
      <c r="D1110" s="111" t="s">
        <v>139</v>
      </c>
      <c r="E1110" s="111">
        <v>27</v>
      </c>
      <c r="F1110" s="111" t="s">
        <v>5999</v>
      </c>
      <c r="G1110" s="111" t="s">
        <v>6000</v>
      </c>
      <c r="H1110" s="111" t="s">
        <v>1743</v>
      </c>
      <c r="I1110" s="111" t="s">
        <v>8346</v>
      </c>
      <c r="J1110" s="111" t="s">
        <v>8003</v>
      </c>
      <c r="K1110" s="111" t="s">
        <v>7490</v>
      </c>
      <c r="L1110" s="111" t="s">
        <v>10559</v>
      </c>
      <c r="M1110" s="235" t="str">
        <f t="shared" si="53"/>
        <v>00</v>
      </c>
      <c r="N1110" s="235" t="str">
        <f t="shared" si="51"/>
        <v>坂本　龍星 (2)</v>
      </c>
      <c r="O1110" s="235" t="str">
        <f t="shared" si="52"/>
        <v>Ryusei SAKAMOTO (00)</v>
      </c>
      <c r="P1110" s="111"/>
    </row>
    <row r="1111" spans="1:16" x14ac:dyDescent="0.15">
      <c r="A1111" s="111">
        <v>1119</v>
      </c>
      <c r="B1111" s="111" t="s">
        <v>2588</v>
      </c>
      <c r="C1111" s="111">
        <v>492355</v>
      </c>
      <c r="D1111" s="111" t="s">
        <v>139</v>
      </c>
      <c r="E1111" s="111">
        <v>26</v>
      </c>
      <c r="F1111" s="111" t="s">
        <v>6001</v>
      </c>
      <c r="G1111" s="111" t="s">
        <v>6002</v>
      </c>
      <c r="H1111" s="111" t="s">
        <v>5799</v>
      </c>
      <c r="I1111" s="111" t="s">
        <v>10560</v>
      </c>
      <c r="J1111" s="111" t="s">
        <v>10437</v>
      </c>
      <c r="K1111" s="111" t="s">
        <v>7490</v>
      </c>
      <c r="L1111" s="111" t="s">
        <v>10561</v>
      </c>
      <c r="M1111" s="235" t="str">
        <f t="shared" si="53"/>
        <v>00</v>
      </c>
      <c r="N1111" s="235" t="str">
        <f t="shared" si="51"/>
        <v>洲賀崎　優大 (2)</v>
      </c>
      <c r="O1111" s="235" t="str">
        <f t="shared" si="52"/>
        <v>Yuta SUGAZAKI (00)</v>
      </c>
      <c r="P1111" s="111"/>
    </row>
    <row r="1112" spans="1:16" x14ac:dyDescent="0.15">
      <c r="A1112" s="111">
        <v>1120</v>
      </c>
      <c r="B1112" s="111" t="s">
        <v>2588</v>
      </c>
      <c r="C1112" s="111">
        <v>492355</v>
      </c>
      <c r="D1112" s="111" t="s">
        <v>139</v>
      </c>
      <c r="E1112" s="111">
        <v>26</v>
      </c>
      <c r="F1112" s="111" t="s">
        <v>6003</v>
      </c>
      <c r="G1112" s="111" t="s">
        <v>6004</v>
      </c>
      <c r="H1112" s="111" t="s">
        <v>2156</v>
      </c>
      <c r="I1112" s="111" t="s">
        <v>8259</v>
      </c>
      <c r="J1112" s="111" t="s">
        <v>10562</v>
      </c>
      <c r="K1112" s="111" t="s">
        <v>7490</v>
      </c>
      <c r="L1112" s="111" t="s">
        <v>10563</v>
      </c>
      <c r="M1112" s="235" t="str">
        <f t="shared" si="53"/>
        <v>00</v>
      </c>
      <c r="N1112" s="235" t="str">
        <f t="shared" si="51"/>
        <v>杉田　響 (2)</v>
      </c>
      <c r="O1112" s="235" t="str">
        <f t="shared" si="52"/>
        <v>Hibiki SUGITA (00)</v>
      </c>
      <c r="P1112" s="111"/>
    </row>
    <row r="1113" spans="1:16" x14ac:dyDescent="0.15">
      <c r="A1113" s="111">
        <v>1121</v>
      </c>
      <c r="B1113" s="111" t="s">
        <v>2588</v>
      </c>
      <c r="C1113" s="111">
        <v>492355</v>
      </c>
      <c r="D1113" s="111" t="s">
        <v>139</v>
      </c>
      <c r="E1113" s="111">
        <v>29</v>
      </c>
      <c r="F1113" s="111" t="s">
        <v>6005</v>
      </c>
      <c r="G1113" s="111" t="s">
        <v>506</v>
      </c>
      <c r="H1113" s="111" t="s">
        <v>5246</v>
      </c>
      <c r="I1113" s="111" t="s">
        <v>10564</v>
      </c>
      <c r="J1113" s="111" t="s">
        <v>7865</v>
      </c>
      <c r="K1113" s="111" t="s">
        <v>7490</v>
      </c>
      <c r="L1113" s="111" t="s">
        <v>10565</v>
      </c>
      <c r="M1113" s="235" t="str">
        <f t="shared" si="53"/>
        <v>01</v>
      </c>
      <c r="N1113" s="235" t="str">
        <f t="shared" si="51"/>
        <v>高橋　光輝 (2)</v>
      </c>
      <c r="O1113" s="235" t="str">
        <f t="shared" si="52"/>
        <v>Koki TAKAHASI (01)</v>
      </c>
      <c r="P1113" s="111"/>
    </row>
    <row r="1114" spans="1:16" x14ac:dyDescent="0.15">
      <c r="A1114" s="111">
        <v>1122</v>
      </c>
      <c r="B1114" s="111" t="s">
        <v>2588</v>
      </c>
      <c r="C1114" s="111">
        <v>492355</v>
      </c>
      <c r="D1114" s="111" t="s">
        <v>139</v>
      </c>
      <c r="E1114" s="111">
        <v>27</v>
      </c>
      <c r="F1114" s="111" t="s">
        <v>6006</v>
      </c>
      <c r="G1114" s="111" t="s">
        <v>6007</v>
      </c>
      <c r="H1114" s="111" t="s">
        <v>4111</v>
      </c>
      <c r="I1114" s="111" t="s">
        <v>10566</v>
      </c>
      <c r="J1114" s="111" t="s">
        <v>10567</v>
      </c>
      <c r="K1114" s="111" t="s">
        <v>8537</v>
      </c>
      <c r="L1114" s="111" t="s">
        <v>10568</v>
      </c>
      <c r="M1114" s="235" t="str">
        <f t="shared" si="53"/>
        <v>01</v>
      </c>
      <c r="N1114" s="235" t="str">
        <f t="shared" si="51"/>
        <v>田崎　獎真 (2)</v>
      </c>
      <c r="O1114" s="235" t="str">
        <f t="shared" si="52"/>
        <v>Soma TASAKI (01)</v>
      </c>
      <c r="P1114" s="111"/>
    </row>
    <row r="1115" spans="1:16" x14ac:dyDescent="0.15">
      <c r="A1115" s="111">
        <v>1123</v>
      </c>
      <c r="B1115" s="111" t="s">
        <v>2588</v>
      </c>
      <c r="C1115" s="111">
        <v>492355</v>
      </c>
      <c r="D1115" s="111" t="s">
        <v>139</v>
      </c>
      <c r="E1115" s="111">
        <v>29</v>
      </c>
      <c r="F1115" s="111" t="s">
        <v>6008</v>
      </c>
      <c r="G1115" s="111" t="s">
        <v>6009</v>
      </c>
      <c r="H1115" s="111" t="s">
        <v>4702</v>
      </c>
      <c r="I1115" s="111" t="s">
        <v>10569</v>
      </c>
      <c r="J1115" s="111" t="s">
        <v>10570</v>
      </c>
      <c r="K1115" s="111" t="s">
        <v>8537</v>
      </c>
      <c r="L1115" s="111" t="s">
        <v>10571</v>
      </c>
      <c r="M1115" s="235" t="str">
        <f t="shared" si="53"/>
        <v>01</v>
      </c>
      <c r="N1115" s="235" t="str">
        <f t="shared" si="51"/>
        <v>田中　匡 (2)</v>
      </c>
      <c r="O1115" s="235" t="str">
        <f t="shared" si="52"/>
        <v>Msashi TANAKA (01)</v>
      </c>
      <c r="P1115" s="111"/>
    </row>
    <row r="1116" spans="1:16" x14ac:dyDescent="0.15">
      <c r="A1116" s="111">
        <v>1124</v>
      </c>
      <c r="B1116" s="111" t="s">
        <v>2588</v>
      </c>
      <c r="C1116" s="111">
        <v>492355</v>
      </c>
      <c r="D1116" s="111" t="s">
        <v>139</v>
      </c>
      <c r="E1116" s="111">
        <v>26</v>
      </c>
      <c r="F1116" s="111" t="s">
        <v>6010</v>
      </c>
      <c r="G1116" s="111" t="s">
        <v>6011</v>
      </c>
      <c r="H1116" s="111" t="s">
        <v>3270</v>
      </c>
      <c r="I1116" s="111" t="s">
        <v>10572</v>
      </c>
      <c r="J1116" s="111" t="s">
        <v>10573</v>
      </c>
      <c r="K1116" s="111" t="s">
        <v>8537</v>
      </c>
      <c r="L1116" s="111" t="s">
        <v>10574</v>
      </c>
      <c r="M1116" s="235" t="str">
        <f t="shared" si="53"/>
        <v>00</v>
      </c>
      <c r="N1116" s="235" t="str">
        <f t="shared" si="51"/>
        <v>辻中　悠河 (2)</v>
      </c>
      <c r="O1116" s="235" t="str">
        <f t="shared" si="52"/>
        <v>Yuga TSUJINAKSA (00)</v>
      </c>
      <c r="P1116" s="111"/>
    </row>
    <row r="1117" spans="1:16" x14ac:dyDescent="0.15">
      <c r="A1117" s="111">
        <v>1125</v>
      </c>
      <c r="B1117" s="111" t="s">
        <v>2588</v>
      </c>
      <c r="C1117" s="111">
        <v>492355</v>
      </c>
      <c r="D1117" s="111" t="s">
        <v>139</v>
      </c>
      <c r="E1117" s="111">
        <v>29</v>
      </c>
      <c r="F1117" s="111" t="s">
        <v>6012</v>
      </c>
      <c r="G1117" s="111" t="s">
        <v>6013</v>
      </c>
      <c r="H1117" s="111" t="s">
        <v>3261</v>
      </c>
      <c r="I1117" s="111" t="s">
        <v>8284</v>
      </c>
      <c r="J1117" s="111" t="s">
        <v>7497</v>
      </c>
      <c r="K1117" s="111" t="s">
        <v>7490</v>
      </c>
      <c r="L1117" s="111" t="s">
        <v>10575</v>
      </c>
      <c r="M1117" s="235" t="str">
        <f t="shared" si="53"/>
        <v>01</v>
      </c>
      <c r="N1117" s="235" t="str">
        <f t="shared" si="51"/>
        <v>辻本　泰河 (2)</v>
      </c>
      <c r="O1117" s="235" t="str">
        <f t="shared" si="52"/>
        <v>Taiga TSUJIMOTO (01)</v>
      </c>
      <c r="P1117" s="111"/>
    </row>
    <row r="1118" spans="1:16" x14ac:dyDescent="0.15">
      <c r="A1118" s="111">
        <v>1126</v>
      </c>
      <c r="B1118" s="111" t="s">
        <v>2588</v>
      </c>
      <c r="C1118" s="111">
        <v>492355</v>
      </c>
      <c r="D1118" s="111" t="s">
        <v>139</v>
      </c>
      <c r="E1118" s="111">
        <v>27</v>
      </c>
      <c r="F1118" s="111" t="s">
        <v>6014</v>
      </c>
      <c r="G1118" s="111" t="s">
        <v>6015</v>
      </c>
      <c r="H1118" s="111" t="s">
        <v>4660</v>
      </c>
      <c r="I1118" s="111" t="s">
        <v>10576</v>
      </c>
      <c r="J1118" s="111" t="s">
        <v>7846</v>
      </c>
      <c r="K1118" s="111" t="s">
        <v>7490</v>
      </c>
      <c r="L1118" s="111" t="s">
        <v>10577</v>
      </c>
      <c r="M1118" s="235" t="str">
        <f t="shared" si="53"/>
        <v>00</v>
      </c>
      <c r="N1118" s="235" t="str">
        <f t="shared" si="51"/>
        <v>出水　駿佑 (2)</v>
      </c>
      <c r="O1118" s="235" t="str">
        <f t="shared" si="52"/>
        <v>Shunsuke DEMIZU (00)</v>
      </c>
      <c r="P1118" s="111"/>
    </row>
    <row r="1119" spans="1:16" x14ac:dyDescent="0.15">
      <c r="A1119" s="111">
        <v>1127</v>
      </c>
      <c r="B1119" s="111" t="s">
        <v>2588</v>
      </c>
      <c r="C1119" s="111">
        <v>492355</v>
      </c>
      <c r="D1119" s="111" t="s">
        <v>139</v>
      </c>
      <c r="E1119" s="111">
        <v>27</v>
      </c>
      <c r="F1119" s="111" t="s">
        <v>6016</v>
      </c>
      <c r="G1119" s="111" t="s">
        <v>6017</v>
      </c>
      <c r="H1119" s="111" t="s">
        <v>4660</v>
      </c>
      <c r="I1119" s="111" t="s">
        <v>10576</v>
      </c>
      <c r="J1119" s="111" t="s">
        <v>10578</v>
      </c>
      <c r="K1119" s="111" t="s">
        <v>7490</v>
      </c>
      <c r="L1119" s="111" t="s">
        <v>10579</v>
      </c>
      <c r="M1119" s="235" t="str">
        <f t="shared" si="53"/>
        <v>00</v>
      </c>
      <c r="N1119" s="235" t="str">
        <f t="shared" si="51"/>
        <v>出水　颯真 (2)</v>
      </c>
      <c r="O1119" s="235" t="str">
        <f t="shared" si="52"/>
        <v>Soma DEMIZU (00)</v>
      </c>
      <c r="P1119" s="111"/>
    </row>
    <row r="1120" spans="1:16" x14ac:dyDescent="0.15">
      <c r="A1120" s="111">
        <v>1128</v>
      </c>
      <c r="B1120" s="111" t="s">
        <v>2588</v>
      </c>
      <c r="C1120" s="111">
        <v>492355</v>
      </c>
      <c r="D1120" s="111" t="s">
        <v>139</v>
      </c>
      <c r="E1120" s="111">
        <v>27</v>
      </c>
      <c r="F1120" s="111" t="s">
        <v>6018</v>
      </c>
      <c r="G1120" s="111" t="s">
        <v>6019</v>
      </c>
      <c r="H1120" s="111" t="s">
        <v>2439</v>
      </c>
      <c r="I1120" s="111" t="s">
        <v>10581</v>
      </c>
      <c r="J1120" s="111" t="s">
        <v>10582</v>
      </c>
      <c r="K1120" s="111" t="s">
        <v>7606</v>
      </c>
      <c r="L1120" s="111" t="s">
        <v>10583</v>
      </c>
      <c r="M1120" s="235" t="str">
        <f t="shared" si="53"/>
        <v>00</v>
      </c>
      <c r="N1120" s="235" t="str">
        <f t="shared" si="51"/>
        <v>徳永　康生 (2)</v>
      </c>
      <c r="O1120" s="235" t="str">
        <f t="shared" si="52"/>
        <v>Kosei TOKUNAGA (00)</v>
      </c>
      <c r="P1120" s="111"/>
    </row>
    <row r="1121" spans="1:16" x14ac:dyDescent="0.15">
      <c r="A1121" s="111">
        <v>1129</v>
      </c>
      <c r="B1121" s="111" t="s">
        <v>2588</v>
      </c>
      <c r="C1121" s="111">
        <v>492355</v>
      </c>
      <c r="D1121" s="111" t="s">
        <v>139</v>
      </c>
      <c r="E1121" s="111">
        <v>27</v>
      </c>
      <c r="F1121" s="111" t="s">
        <v>6020</v>
      </c>
      <c r="G1121" s="111" t="s">
        <v>6021</v>
      </c>
      <c r="H1121" s="111" t="s">
        <v>4043</v>
      </c>
      <c r="I1121" s="111" t="s">
        <v>10584</v>
      </c>
      <c r="J1121" s="111" t="s">
        <v>8665</v>
      </c>
      <c r="K1121" s="111" t="s">
        <v>7606</v>
      </c>
      <c r="L1121" s="111" t="s">
        <v>10585</v>
      </c>
      <c r="M1121" s="235" t="str">
        <f t="shared" si="53"/>
        <v>00</v>
      </c>
      <c r="N1121" s="235" t="str">
        <f t="shared" si="51"/>
        <v>西川　拓真 (2)</v>
      </c>
      <c r="O1121" s="235" t="str">
        <f t="shared" si="52"/>
        <v>Takuma NISHIKAWA (00)</v>
      </c>
      <c r="P1121" s="111"/>
    </row>
    <row r="1122" spans="1:16" x14ac:dyDescent="0.15">
      <c r="A1122" s="111">
        <v>1130</v>
      </c>
      <c r="B1122" s="111" t="s">
        <v>2588</v>
      </c>
      <c r="C1122" s="111">
        <v>492355</v>
      </c>
      <c r="D1122" s="111" t="s">
        <v>139</v>
      </c>
      <c r="E1122" s="111">
        <v>27</v>
      </c>
      <c r="F1122" s="111" t="s">
        <v>6022</v>
      </c>
      <c r="G1122" s="111" t="s">
        <v>6023</v>
      </c>
      <c r="H1122" s="111" t="s">
        <v>2037</v>
      </c>
      <c r="I1122" s="111" t="s">
        <v>10586</v>
      </c>
      <c r="J1122" s="111" t="s">
        <v>10587</v>
      </c>
      <c r="K1122" s="111" t="s">
        <v>7606</v>
      </c>
      <c r="L1122" s="111" t="s">
        <v>10588</v>
      </c>
      <c r="M1122" s="235" t="str">
        <f t="shared" si="53"/>
        <v>00</v>
      </c>
      <c r="N1122" s="235" t="str">
        <f t="shared" si="51"/>
        <v>西村　赳成 (2)</v>
      </c>
      <c r="O1122" s="235" t="str">
        <f t="shared" si="52"/>
        <v>Takenari NISHIMURA (00)</v>
      </c>
      <c r="P1122" s="111"/>
    </row>
    <row r="1123" spans="1:16" x14ac:dyDescent="0.15">
      <c r="A1123" s="111">
        <v>1131</v>
      </c>
      <c r="B1123" s="111" t="s">
        <v>2588</v>
      </c>
      <c r="C1123" s="111">
        <v>492355</v>
      </c>
      <c r="D1123" s="111" t="s">
        <v>139</v>
      </c>
      <c r="E1123" s="111">
        <v>37</v>
      </c>
      <c r="F1123" s="111" t="s">
        <v>6024</v>
      </c>
      <c r="G1123" s="111" t="s">
        <v>6025</v>
      </c>
      <c r="H1123" s="111" t="s">
        <v>4053</v>
      </c>
      <c r="I1123" s="111" t="s">
        <v>10589</v>
      </c>
      <c r="J1123" s="111" t="s">
        <v>10590</v>
      </c>
      <c r="K1123" s="111" t="s">
        <v>7606</v>
      </c>
      <c r="L1123" s="111" t="s">
        <v>10591</v>
      </c>
      <c r="M1123" s="235" t="str">
        <f t="shared" si="53"/>
        <v>00</v>
      </c>
      <c r="N1123" s="235" t="str">
        <f t="shared" si="51"/>
        <v>野村　元将 (2)</v>
      </c>
      <c r="O1123" s="235" t="str">
        <f t="shared" si="52"/>
        <v>Motomasa NOMURA (00)</v>
      </c>
      <c r="P1123" s="111"/>
    </row>
    <row r="1124" spans="1:16" x14ac:dyDescent="0.15">
      <c r="A1124" s="111">
        <v>1132</v>
      </c>
      <c r="B1124" s="111" t="s">
        <v>2588</v>
      </c>
      <c r="C1124" s="111">
        <v>492355</v>
      </c>
      <c r="D1124" s="111" t="s">
        <v>139</v>
      </c>
      <c r="E1124" s="111">
        <v>27</v>
      </c>
      <c r="F1124" s="111" t="s">
        <v>6026</v>
      </c>
      <c r="G1124" s="111" t="s">
        <v>6027</v>
      </c>
      <c r="H1124" s="111" t="s">
        <v>2080</v>
      </c>
      <c r="I1124" s="111" t="s">
        <v>10592</v>
      </c>
      <c r="J1124" s="111" t="s">
        <v>10593</v>
      </c>
      <c r="K1124" s="111" t="s">
        <v>7606</v>
      </c>
      <c r="L1124" s="111" t="s">
        <v>10594</v>
      </c>
      <c r="M1124" s="235" t="str">
        <f t="shared" si="53"/>
        <v>00</v>
      </c>
      <c r="N1124" s="235" t="str">
        <f t="shared" si="51"/>
        <v>早川　流星 (2)</v>
      </c>
      <c r="O1124" s="235" t="str">
        <f t="shared" si="52"/>
        <v>Ryusei HAYAKAWA (00)</v>
      </c>
      <c r="P1124" s="111"/>
    </row>
    <row r="1125" spans="1:16" x14ac:dyDescent="0.15">
      <c r="A1125" s="111">
        <v>1133</v>
      </c>
      <c r="B1125" s="111" t="s">
        <v>2588</v>
      </c>
      <c r="C1125" s="111">
        <v>492355</v>
      </c>
      <c r="D1125" s="111" t="s">
        <v>139</v>
      </c>
      <c r="E1125" s="111">
        <v>29</v>
      </c>
      <c r="F1125" s="111" t="s">
        <v>6028</v>
      </c>
      <c r="G1125" s="111" t="s">
        <v>6029</v>
      </c>
      <c r="H1125" s="111" t="s">
        <v>4075</v>
      </c>
      <c r="I1125" s="111" t="s">
        <v>10595</v>
      </c>
      <c r="J1125" s="111" t="s">
        <v>8928</v>
      </c>
      <c r="K1125" s="111" t="s">
        <v>7606</v>
      </c>
      <c r="L1125" s="111" t="s">
        <v>10596</v>
      </c>
      <c r="M1125" s="235" t="str">
        <f t="shared" si="53"/>
        <v>00</v>
      </c>
      <c r="N1125" s="235" t="str">
        <f t="shared" si="51"/>
        <v>林原　諒汰 (2)</v>
      </c>
      <c r="O1125" s="235" t="str">
        <f t="shared" si="52"/>
        <v>Ryota HAYASHIBARA (00)</v>
      </c>
      <c r="P1125" s="111"/>
    </row>
    <row r="1126" spans="1:16" x14ac:dyDescent="0.15">
      <c r="A1126" s="111">
        <v>1134</v>
      </c>
      <c r="B1126" s="111" t="s">
        <v>2588</v>
      </c>
      <c r="C1126" s="111">
        <v>492355</v>
      </c>
      <c r="D1126" s="111" t="s">
        <v>139</v>
      </c>
      <c r="E1126" s="111">
        <v>27</v>
      </c>
      <c r="F1126" s="111" t="s">
        <v>6030</v>
      </c>
      <c r="G1126" s="111" t="s">
        <v>6031</v>
      </c>
      <c r="H1126" s="111" t="s">
        <v>2732</v>
      </c>
      <c r="I1126" s="111" t="s">
        <v>10417</v>
      </c>
      <c r="J1126" s="111" t="s">
        <v>8520</v>
      </c>
      <c r="K1126" s="111" t="s">
        <v>7606</v>
      </c>
      <c r="L1126" s="111" t="s">
        <v>10597</v>
      </c>
      <c r="M1126" s="235" t="str">
        <f t="shared" si="53"/>
        <v>00</v>
      </c>
      <c r="N1126" s="235" t="str">
        <f t="shared" si="51"/>
        <v>福田　悠翔 (2)</v>
      </c>
      <c r="O1126" s="235" t="str">
        <f t="shared" si="52"/>
        <v>Yuto FUKUDA (00)</v>
      </c>
      <c r="P1126" s="111"/>
    </row>
    <row r="1127" spans="1:16" x14ac:dyDescent="0.15">
      <c r="A1127" s="111">
        <v>1135</v>
      </c>
      <c r="B1127" s="111" t="s">
        <v>2588</v>
      </c>
      <c r="C1127" s="111">
        <v>492355</v>
      </c>
      <c r="D1127" s="111" t="s">
        <v>139</v>
      </c>
      <c r="E1127" s="111">
        <v>29</v>
      </c>
      <c r="F1127" s="111" t="s">
        <v>6032</v>
      </c>
      <c r="G1127" s="111" t="s">
        <v>6033</v>
      </c>
      <c r="H1127" s="111" t="s">
        <v>4899</v>
      </c>
      <c r="I1127" s="111" t="s">
        <v>10598</v>
      </c>
      <c r="J1127" s="111" t="s">
        <v>10344</v>
      </c>
      <c r="K1127" s="111" t="s">
        <v>7606</v>
      </c>
      <c r="L1127" s="111" t="s">
        <v>10599</v>
      </c>
      <c r="M1127" s="235" t="str">
        <f t="shared" si="53"/>
        <v>00</v>
      </c>
      <c r="N1127" s="235" t="str">
        <f t="shared" si="51"/>
        <v>伏見　将佑 (2)</v>
      </c>
      <c r="O1127" s="235" t="str">
        <f t="shared" si="52"/>
        <v>Masahiro FUSHIMI (00)</v>
      </c>
      <c r="P1127" s="111"/>
    </row>
    <row r="1128" spans="1:16" x14ac:dyDescent="0.15">
      <c r="A1128" s="111">
        <v>1136</v>
      </c>
      <c r="B1128" s="111" t="s">
        <v>2588</v>
      </c>
      <c r="C1128" s="111">
        <v>492355</v>
      </c>
      <c r="D1128" s="111" t="s">
        <v>139</v>
      </c>
      <c r="E1128" s="111">
        <v>27</v>
      </c>
      <c r="F1128" s="111" t="s">
        <v>6034</v>
      </c>
      <c r="G1128" s="111" t="s">
        <v>987</v>
      </c>
      <c r="H1128" s="111" t="s">
        <v>2695</v>
      </c>
      <c r="I1128" s="111" t="s">
        <v>9626</v>
      </c>
      <c r="J1128" s="111" t="s">
        <v>10600</v>
      </c>
      <c r="K1128" s="111" t="s">
        <v>7606</v>
      </c>
      <c r="L1128" s="111" t="s">
        <v>10601</v>
      </c>
      <c r="M1128" s="235" t="str">
        <f t="shared" si="53"/>
        <v>00</v>
      </c>
      <c r="N1128" s="235" t="str">
        <f t="shared" si="51"/>
        <v>藤田　将史 (2)</v>
      </c>
      <c r="O1128" s="235" t="str">
        <f t="shared" si="52"/>
        <v>Masashi FUJITA (00)</v>
      </c>
      <c r="P1128" s="111"/>
    </row>
    <row r="1129" spans="1:16" x14ac:dyDescent="0.15">
      <c r="A1129" s="111">
        <v>1137</v>
      </c>
      <c r="B1129" s="111" t="s">
        <v>2588</v>
      </c>
      <c r="C1129" s="111">
        <v>492355</v>
      </c>
      <c r="D1129" s="111" t="s">
        <v>139</v>
      </c>
      <c r="E1129" s="111">
        <v>27</v>
      </c>
      <c r="F1129" s="111" t="s">
        <v>6035</v>
      </c>
      <c r="G1129" s="111" t="s">
        <v>6036</v>
      </c>
      <c r="H1129" s="111" t="s">
        <v>3288</v>
      </c>
      <c r="I1129" s="111" t="s">
        <v>10602</v>
      </c>
      <c r="J1129" s="111" t="s">
        <v>9411</v>
      </c>
      <c r="K1129" s="111" t="s">
        <v>7606</v>
      </c>
      <c r="L1129" s="111" t="s">
        <v>10603</v>
      </c>
      <c r="M1129" s="235" t="str">
        <f t="shared" si="53"/>
        <v>00</v>
      </c>
      <c r="N1129" s="235" t="str">
        <f t="shared" si="51"/>
        <v>真砂　拓冬 (2)</v>
      </c>
      <c r="O1129" s="235" t="str">
        <f t="shared" si="52"/>
        <v>Takuto MASAGO (00)</v>
      </c>
      <c r="P1129" s="111"/>
    </row>
    <row r="1130" spans="1:16" x14ac:dyDescent="0.15">
      <c r="A1130" s="111">
        <v>1138</v>
      </c>
      <c r="B1130" s="111" t="s">
        <v>2588</v>
      </c>
      <c r="C1130" s="111">
        <v>492355</v>
      </c>
      <c r="D1130" s="111" t="s">
        <v>139</v>
      </c>
      <c r="E1130" s="111">
        <v>27</v>
      </c>
      <c r="F1130" s="111" t="s">
        <v>6037</v>
      </c>
      <c r="G1130" s="111" t="s">
        <v>6038</v>
      </c>
      <c r="H1130" s="111" t="s">
        <v>3273</v>
      </c>
      <c r="I1130" s="111" t="s">
        <v>10604</v>
      </c>
      <c r="J1130" s="111" t="s">
        <v>10605</v>
      </c>
      <c r="K1130" s="111" t="s">
        <v>7606</v>
      </c>
      <c r="L1130" s="111" t="s">
        <v>10606</v>
      </c>
      <c r="M1130" s="235" t="str">
        <f t="shared" si="53"/>
        <v>00</v>
      </c>
      <c r="N1130" s="235" t="str">
        <f t="shared" si="51"/>
        <v>丸山　翼 (2)</v>
      </c>
      <c r="O1130" s="235" t="str">
        <f t="shared" si="52"/>
        <v>Tsubasa MARUYAMA (00)</v>
      </c>
      <c r="P1130" s="111"/>
    </row>
    <row r="1131" spans="1:16" x14ac:dyDescent="0.15">
      <c r="A1131" s="111">
        <v>1139</v>
      </c>
      <c r="B1131" s="111" t="s">
        <v>2588</v>
      </c>
      <c r="C1131" s="111">
        <v>492355</v>
      </c>
      <c r="D1131" s="111" t="s">
        <v>139</v>
      </c>
      <c r="E1131" s="111">
        <v>28</v>
      </c>
      <c r="F1131" s="111" t="s">
        <v>6039</v>
      </c>
      <c r="G1131" s="111" t="s">
        <v>6040</v>
      </c>
      <c r="H1131" s="111" t="s">
        <v>6041</v>
      </c>
      <c r="I1131" s="111" t="s">
        <v>7888</v>
      </c>
      <c r="J1131" s="111" t="s">
        <v>9451</v>
      </c>
      <c r="K1131" s="111" t="s">
        <v>7494</v>
      </c>
      <c r="L1131" s="111" t="s">
        <v>10607</v>
      </c>
      <c r="M1131" s="235" t="str">
        <f t="shared" si="53"/>
        <v>00</v>
      </c>
      <c r="N1131" s="235" t="str">
        <f t="shared" si="51"/>
        <v>宮崎　遼平 (2)</v>
      </c>
      <c r="O1131" s="235" t="str">
        <f t="shared" si="52"/>
        <v>Ryohei MIYAZAKI (00)</v>
      </c>
      <c r="P1131" s="111"/>
    </row>
    <row r="1132" spans="1:16" x14ac:dyDescent="0.15">
      <c r="A1132" s="111">
        <v>1140</v>
      </c>
      <c r="B1132" s="111" t="s">
        <v>2588</v>
      </c>
      <c r="C1132" s="111">
        <v>492355</v>
      </c>
      <c r="D1132" s="111" t="s">
        <v>139</v>
      </c>
      <c r="E1132" s="111">
        <v>47</v>
      </c>
      <c r="F1132" s="111" t="s">
        <v>6042</v>
      </c>
      <c r="G1132" s="111" t="s">
        <v>6043</v>
      </c>
      <c r="H1132" s="111" t="s">
        <v>1723</v>
      </c>
      <c r="I1132" s="111" t="s">
        <v>10608</v>
      </c>
      <c r="J1132" s="111" t="s">
        <v>10609</v>
      </c>
      <c r="K1132" s="111" t="s">
        <v>7494</v>
      </c>
      <c r="L1132" s="111" t="s">
        <v>10610</v>
      </c>
      <c r="M1132" s="235" t="str">
        <f t="shared" si="53"/>
        <v>99</v>
      </c>
      <c r="N1132" s="235" t="str">
        <f t="shared" si="51"/>
        <v>瀬長　邦仁 (2)</v>
      </c>
      <c r="O1132" s="235" t="str">
        <f t="shared" si="52"/>
        <v>Kunihito SENAGA (99)</v>
      </c>
      <c r="P1132" s="111"/>
    </row>
    <row r="1133" spans="1:16" x14ac:dyDescent="0.15">
      <c r="A1133" s="111">
        <v>1141</v>
      </c>
      <c r="B1133" s="111" t="s">
        <v>2673</v>
      </c>
      <c r="C1133" s="111">
        <v>490058</v>
      </c>
      <c r="D1133" s="111" t="s">
        <v>157</v>
      </c>
      <c r="E1133" s="111">
        <v>30</v>
      </c>
      <c r="F1133" s="111" t="s">
        <v>6044</v>
      </c>
      <c r="G1133" s="111" t="s">
        <v>1063</v>
      </c>
      <c r="H1133" s="111" t="s">
        <v>6045</v>
      </c>
      <c r="I1133" s="111" t="s">
        <v>10611</v>
      </c>
      <c r="J1133" s="111" t="s">
        <v>8708</v>
      </c>
      <c r="K1133" s="111" t="s">
        <v>7494</v>
      </c>
      <c r="L1133" s="111" t="s">
        <v>10612</v>
      </c>
      <c r="M1133" s="235" t="str">
        <f t="shared" si="53"/>
        <v>96</v>
      </c>
      <c r="N1133" s="235" t="str">
        <f t="shared" si="51"/>
        <v>赤坂　直生 (M2)</v>
      </c>
      <c r="O1133" s="235" t="str">
        <f t="shared" si="52"/>
        <v>Naoki AKASAKA (96)</v>
      </c>
      <c r="P1133" s="111"/>
    </row>
    <row r="1134" spans="1:16" x14ac:dyDescent="0.15">
      <c r="A1134" s="111">
        <v>1142</v>
      </c>
      <c r="B1134" s="111" t="s">
        <v>2673</v>
      </c>
      <c r="C1134" s="111">
        <v>490058</v>
      </c>
      <c r="D1134" s="111" t="s">
        <v>146</v>
      </c>
      <c r="E1134" s="111">
        <v>30</v>
      </c>
      <c r="F1134" s="111" t="s">
        <v>6046</v>
      </c>
      <c r="G1134" s="111" t="s">
        <v>1064</v>
      </c>
      <c r="H1134" s="111" t="s">
        <v>6047</v>
      </c>
      <c r="I1134" s="111" t="s">
        <v>7622</v>
      </c>
      <c r="J1134" s="111" t="s">
        <v>10613</v>
      </c>
      <c r="K1134" s="111" t="s">
        <v>7494</v>
      </c>
      <c r="L1134" s="111" t="s">
        <v>10614</v>
      </c>
      <c r="M1134" s="235" t="str">
        <f t="shared" si="53"/>
        <v>97</v>
      </c>
      <c r="N1134" s="235" t="str">
        <f t="shared" si="51"/>
        <v>山田　貫太 (M1)</v>
      </c>
      <c r="O1134" s="235" t="str">
        <f t="shared" si="52"/>
        <v>Kanta YAMADA (97)</v>
      </c>
      <c r="P1134" s="111"/>
    </row>
    <row r="1135" spans="1:16" x14ac:dyDescent="0.15">
      <c r="A1135" s="111">
        <v>1143</v>
      </c>
      <c r="B1135" s="111" t="s">
        <v>2673</v>
      </c>
      <c r="C1135" s="111">
        <v>490058</v>
      </c>
      <c r="D1135" s="111" t="s">
        <v>146</v>
      </c>
      <c r="E1135" s="111">
        <v>30</v>
      </c>
      <c r="F1135" s="111" t="s">
        <v>6048</v>
      </c>
      <c r="G1135" s="111" t="s">
        <v>6049</v>
      </c>
      <c r="H1135" s="111" t="s">
        <v>6050</v>
      </c>
      <c r="I1135" s="111" t="s">
        <v>9426</v>
      </c>
      <c r="J1135" s="111" t="s">
        <v>10615</v>
      </c>
      <c r="K1135" s="111" t="s">
        <v>7494</v>
      </c>
      <c r="L1135" s="111" t="s">
        <v>10616</v>
      </c>
      <c r="M1135" s="235" t="str">
        <f t="shared" si="53"/>
        <v>98</v>
      </c>
      <c r="N1135" s="235" t="str">
        <f t="shared" si="51"/>
        <v>山本　玲於奈 (M1)</v>
      </c>
      <c r="O1135" s="235" t="str">
        <f t="shared" si="52"/>
        <v>Reona YAMAMOTO (98)</v>
      </c>
      <c r="P1135" s="111"/>
    </row>
    <row r="1136" spans="1:16" x14ac:dyDescent="0.15">
      <c r="A1136" s="111">
        <v>1144</v>
      </c>
      <c r="B1136" s="111" t="s">
        <v>2673</v>
      </c>
      <c r="C1136" s="111">
        <v>490058</v>
      </c>
      <c r="D1136" s="111" t="s">
        <v>112</v>
      </c>
      <c r="E1136" s="111">
        <v>30</v>
      </c>
      <c r="F1136" s="111" t="s">
        <v>6051</v>
      </c>
      <c r="G1136" s="111" t="s">
        <v>1070</v>
      </c>
      <c r="H1136" s="111" t="s">
        <v>6052</v>
      </c>
      <c r="I1136" s="111" t="s">
        <v>10617</v>
      </c>
      <c r="J1136" s="111" t="s">
        <v>9487</v>
      </c>
      <c r="K1136" s="111" t="s">
        <v>7494</v>
      </c>
      <c r="L1136" s="111" t="s">
        <v>10618</v>
      </c>
      <c r="M1136" s="235" t="str">
        <f t="shared" si="53"/>
        <v>98</v>
      </c>
      <c r="N1136" s="235" t="str">
        <f t="shared" si="51"/>
        <v>有松　勇 (4)</v>
      </c>
      <c r="O1136" s="235" t="str">
        <f t="shared" si="52"/>
        <v>Yu ARIMATSU (98)</v>
      </c>
      <c r="P1136" s="111"/>
    </row>
    <row r="1137" spans="1:16" x14ac:dyDescent="0.15">
      <c r="A1137" s="111">
        <v>1145</v>
      </c>
      <c r="B1137" s="111" t="s">
        <v>2673</v>
      </c>
      <c r="C1137" s="111">
        <v>490058</v>
      </c>
      <c r="D1137" s="111" t="s">
        <v>112</v>
      </c>
      <c r="E1137" s="111">
        <v>30</v>
      </c>
      <c r="F1137" s="111" t="s">
        <v>6053</v>
      </c>
      <c r="G1137" s="111" t="s">
        <v>1071</v>
      </c>
      <c r="H1137" s="111" t="s">
        <v>2802</v>
      </c>
      <c r="I1137" s="111" t="s">
        <v>10318</v>
      </c>
      <c r="J1137" s="111" t="s">
        <v>10619</v>
      </c>
      <c r="K1137" s="111" t="s">
        <v>7494</v>
      </c>
      <c r="L1137" s="111" t="s">
        <v>10620</v>
      </c>
      <c r="M1137" s="235" t="str">
        <f t="shared" si="53"/>
        <v>98</v>
      </c>
      <c r="N1137" s="235" t="str">
        <f t="shared" si="51"/>
        <v>木村　春馬 (4)</v>
      </c>
      <c r="O1137" s="235" t="str">
        <f t="shared" si="52"/>
        <v>Haruma KIMURA (98)</v>
      </c>
      <c r="P1137" s="111"/>
    </row>
    <row r="1138" spans="1:16" x14ac:dyDescent="0.15">
      <c r="A1138" s="111">
        <v>1146</v>
      </c>
      <c r="B1138" s="111" t="s">
        <v>2673</v>
      </c>
      <c r="C1138" s="111">
        <v>490058</v>
      </c>
      <c r="D1138" s="111" t="s">
        <v>112</v>
      </c>
      <c r="E1138" s="111">
        <v>30</v>
      </c>
      <c r="F1138" s="111" t="s">
        <v>6054</v>
      </c>
      <c r="G1138" s="111" t="s">
        <v>1067</v>
      </c>
      <c r="H1138" s="111" t="s">
        <v>4997</v>
      </c>
      <c r="I1138" s="111" t="s">
        <v>10621</v>
      </c>
      <c r="J1138" s="111" t="s">
        <v>10348</v>
      </c>
      <c r="K1138" s="111" t="s">
        <v>7494</v>
      </c>
      <c r="L1138" s="111" t="s">
        <v>10622</v>
      </c>
      <c r="M1138" s="235" t="str">
        <f t="shared" si="53"/>
        <v>99</v>
      </c>
      <c r="N1138" s="235" t="str">
        <f t="shared" si="51"/>
        <v>佐竹　拓 (4)</v>
      </c>
      <c r="O1138" s="235" t="str">
        <f t="shared" si="52"/>
        <v>Taku SATAKE (99)</v>
      </c>
      <c r="P1138" s="111"/>
    </row>
    <row r="1139" spans="1:16" x14ac:dyDescent="0.15">
      <c r="A1139" s="111">
        <v>1147</v>
      </c>
      <c r="B1139" s="111" t="s">
        <v>2673</v>
      </c>
      <c r="C1139" s="111">
        <v>490058</v>
      </c>
      <c r="D1139" s="111" t="s">
        <v>112</v>
      </c>
      <c r="E1139" s="111">
        <v>30</v>
      </c>
      <c r="F1139" s="111" t="s">
        <v>6055</v>
      </c>
      <c r="G1139" s="111" t="s">
        <v>1069</v>
      </c>
      <c r="H1139" s="111" t="s">
        <v>3936</v>
      </c>
      <c r="I1139" s="111" t="s">
        <v>7728</v>
      </c>
      <c r="J1139" s="111" t="s">
        <v>8274</v>
      </c>
      <c r="K1139" s="111" t="s">
        <v>7494</v>
      </c>
      <c r="L1139" s="111" t="s">
        <v>10623</v>
      </c>
      <c r="M1139" s="235" t="str">
        <f t="shared" si="53"/>
        <v>99</v>
      </c>
      <c r="N1139" s="235" t="str">
        <f t="shared" si="51"/>
        <v>橋本　昇磨 (4)</v>
      </c>
      <c r="O1139" s="235" t="str">
        <f t="shared" si="52"/>
        <v>Shoma HASHIMOTO (99)</v>
      </c>
      <c r="P1139" s="111"/>
    </row>
    <row r="1140" spans="1:16" x14ac:dyDescent="0.15">
      <c r="A1140" s="111">
        <v>1148</v>
      </c>
      <c r="B1140" s="111" t="s">
        <v>2673</v>
      </c>
      <c r="C1140" s="111">
        <v>490058</v>
      </c>
      <c r="D1140" s="111" t="s">
        <v>112</v>
      </c>
      <c r="E1140" s="111">
        <v>30</v>
      </c>
      <c r="F1140" s="111" t="s">
        <v>6056</v>
      </c>
      <c r="G1140" s="111" t="s">
        <v>1066</v>
      </c>
      <c r="H1140" s="111" t="s">
        <v>6057</v>
      </c>
      <c r="I1140" s="111" t="s">
        <v>10624</v>
      </c>
      <c r="J1140" s="111" t="s">
        <v>10625</v>
      </c>
      <c r="K1140" s="111" t="s">
        <v>7494</v>
      </c>
      <c r="L1140" s="111" t="s">
        <v>10626</v>
      </c>
      <c r="M1140" s="235" t="str">
        <f t="shared" si="53"/>
        <v>97</v>
      </c>
      <c r="N1140" s="235" t="str">
        <f t="shared" si="51"/>
        <v>濱本　天瞳 (4)</v>
      </c>
      <c r="O1140" s="235" t="str">
        <f t="shared" si="52"/>
        <v>Tendo HAMAMOTO (97)</v>
      </c>
      <c r="P1140" s="111"/>
    </row>
    <row r="1141" spans="1:16" x14ac:dyDescent="0.15">
      <c r="A1141" s="111">
        <v>1149</v>
      </c>
      <c r="B1141" s="111" t="s">
        <v>2673</v>
      </c>
      <c r="C1141" s="111">
        <v>490058</v>
      </c>
      <c r="D1141" s="111" t="s">
        <v>112</v>
      </c>
      <c r="E1141" s="111">
        <v>30</v>
      </c>
      <c r="F1141" s="111" t="s">
        <v>6058</v>
      </c>
      <c r="G1141" s="111" t="s">
        <v>1072</v>
      </c>
      <c r="H1141" s="111" t="s">
        <v>3959</v>
      </c>
      <c r="I1141" s="111" t="s">
        <v>10628</v>
      </c>
      <c r="J1141" s="111" t="s">
        <v>10629</v>
      </c>
      <c r="K1141" s="111" t="s">
        <v>7490</v>
      </c>
      <c r="L1141" s="111" t="s">
        <v>10630</v>
      </c>
      <c r="M1141" s="235" t="str">
        <f t="shared" si="53"/>
        <v>98</v>
      </c>
      <c r="N1141" s="235" t="str">
        <f t="shared" si="51"/>
        <v>平山　貴之 (4)</v>
      </c>
      <c r="O1141" s="235" t="str">
        <f t="shared" si="52"/>
        <v>Takayuki HIRAYAMA (98)</v>
      </c>
      <c r="P1141" s="111"/>
    </row>
    <row r="1142" spans="1:16" x14ac:dyDescent="0.15">
      <c r="A1142" s="111">
        <v>1150</v>
      </c>
      <c r="B1142" s="111" t="s">
        <v>2673</v>
      </c>
      <c r="C1142" s="111">
        <v>490058</v>
      </c>
      <c r="D1142" s="111" t="s">
        <v>112</v>
      </c>
      <c r="E1142" s="111">
        <v>30</v>
      </c>
      <c r="F1142" s="111" t="s">
        <v>6059</v>
      </c>
      <c r="G1142" s="111" t="s">
        <v>1068</v>
      </c>
      <c r="H1142" s="111" t="s">
        <v>6060</v>
      </c>
      <c r="I1142" s="111" t="s">
        <v>10631</v>
      </c>
      <c r="J1142" s="111" t="s">
        <v>9733</v>
      </c>
      <c r="K1142" s="111" t="s">
        <v>7490</v>
      </c>
      <c r="L1142" s="111" t="s">
        <v>10632</v>
      </c>
      <c r="M1142" s="235" t="str">
        <f t="shared" si="53"/>
        <v>98</v>
      </c>
      <c r="N1142" s="235" t="str">
        <f t="shared" si="51"/>
        <v>松岡　翼斗 (4)</v>
      </c>
      <c r="O1142" s="235" t="str">
        <f t="shared" si="52"/>
        <v>Tsubasa MATSUOKA (98)</v>
      </c>
      <c r="P1142" s="111"/>
    </row>
    <row r="1143" spans="1:16" x14ac:dyDescent="0.15">
      <c r="A1143" s="111">
        <v>1151</v>
      </c>
      <c r="B1143" s="111" t="s">
        <v>2673</v>
      </c>
      <c r="C1143" s="111">
        <v>490058</v>
      </c>
      <c r="D1143" s="111" t="s">
        <v>112</v>
      </c>
      <c r="E1143" s="111">
        <v>30</v>
      </c>
      <c r="F1143" s="111" t="s">
        <v>6061</v>
      </c>
      <c r="G1143" s="111" t="s">
        <v>1073</v>
      </c>
      <c r="H1143" s="111" t="s">
        <v>6062</v>
      </c>
      <c r="I1143" s="111" t="s">
        <v>8255</v>
      </c>
      <c r="J1143" s="111" t="s">
        <v>8657</v>
      </c>
      <c r="K1143" s="111" t="s">
        <v>7490</v>
      </c>
      <c r="L1143" s="111" t="s">
        <v>10633</v>
      </c>
      <c r="M1143" s="235" t="str">
        <f t="shared" si="53"/>
        <v>98</v>
      </c>
      <c r="N1143" s="235" t="str">
        <f t="shared" si="51"/>
        <v>和田　拓真 (4)</v>
      </c>
      <c r="O1143" s="235" t="str">
        <f t="shared" si="52"/>
        <v>Takuma WADA (98)</v>
      </c>
      <c r="P1143" s="111"/>
    </row>
    <row r="1144" spans="1:16" x14ac:dyDescent="0.15">
      <c r="A1144" s="111">
        <v>1152</v>
      </c>
      <c r="B1144" s="111" t="s">
        <v>2673</v>
      </c>
      <c r="C1144" s="111">
        <v>490058</v>
      </c>
      <c r="D1144" s="111" t="s">
        <v>131</v>
      </c>
      <c r="E1144" s="111">
        <v>30</v>
      </c>
      <c r="F1144" s="111" t="s">
        <v>6063</v>
      </c>
      <c r="G1144" s="111" t="s">
        <v>6064</v>
      </c>
      <c r="H1144" s="111" t="s">
        <v>6065</v>
      </c>
      <c r="I1144" s="111" t="s">
        <v>10634</v>
      </c>
      <c r="J1144" s="111" t="s">
        <v>10635</v>
      </c>
      <c r="K1144" s="111" t="s">
        <v>7606</v>
      </c>
      <c r="L1144" s="111" t="s">
        <v>10636</v>
      </c>
      <c r="M1144" s="235" t="str">
        <f t="shared" si="53"/>
        <v>99</v>
      </c>
      <c r="N1144" s="235" t="str">
        <f t="shared" si="51"/>
        <v>梅本　一平 (3)</v>
      </c>
      <c r="O1144" s="235" t="str">
        <f t="shared" si="52"/>
        <v>Ippei UMEMOTO (99)</v>
      </c>
      <c r="P1144" s="111"/>
    </row>
    <row r="1145" spans="1:16" x14ac:dyDescent="0.15">
      <c r="A1145" s="111">
        <v>1153</v>
      </c>
      <c r="B1145" s="111" t="s">
        <v>2673</v>
      </c>
      <c r="C1145" s="111">
        <v>490058</v>
      </c>
      <c r="D1145" s="111" t="s">
        <v>131</v>
      </c>
      <c r="E1145" s="111">
        <v>30</v>
      </c>
      <c r="F1145" s="111" t="s">
        <v>6066</v>
      </c>
      <c r="G1145" s="111" t="s">
        <v>6067</v>
      </c>
      <c r="H1145" s="111" t="s">
        <v>3995</v>
      </c>
      <c r="I1145" s="111" t="s">
        <v>9918</v>
      </c>
      <c r="J1145" s="111" t="s">
        <v>10637</v>
      </c>
      <c r="K1145" s="111" t="s">
        <v>7606</v>
      </c>
      <c r="L1145" s="111" t="s">
        <v>10638</v>
      </c>
      <c r="M1145" s="235" t="str">
        <f t="shared" si="53"/>
        <v>99</v>
      </c>
      <c r="N1145" s="235" t="str">
        <f t="shared" si="51"/>
        <v>川口　慎也 (3)</v>
      </c>
      <c r="O1145" s="235" t="str">
        <f t="shared" si="52"/>
        <v>Shinya KAWAGUCHI (99)</v>
      </c>
      <c r="P1145" s="111"/>
    </row>
    <row r="1146" spans="1:16" x14ac:dyDescent="0.15">
      <c r="A1146" s="111">
        <v>1154</v>
      </c>
      <c r="B1146" s="111" t="s">
        <v>2673</v>
      </c>
      <c r="C1146" s="111">
        <v>490058</v>
      </c>
      <c r="D1146" s="111" t="s">
        <v>131</v>
      </c>
      <c r="E1146" s="111">
        <v>30</v>
      </c>
      <c r="F1146" s="111" t="s">
        <v>6068</v>
      </c>
      <c r="G1146" s="111" t="s">
        <v>6069</v>
      </c>
      <c r="H1146" s="111" t="s">
        <v>1867</v>
      </c>
      <c r="I1146" s="111" t="s">
        <v>10639</v>
      </c>
      <c r="J1146" s="111" t="s">
        <v>8495</v>
      </c>
      <c r="K1146" s="111" t="s">
        <v>7606</v>
      </c>
      <c r="L1146" s="111" t="s">
        <v>10640</v>
      </c>
      <c r="M1146" s="235" t="str">
        <f t="shared" si="53"/>
        <v>99</v>
      </c>
      <c r="N1146" s="235" t="str">
        <f t="shared" si="51"/>
        <v>久保　輝希 (3)</v>
      </c>
      <c r="O1146" s="235" t="str">
        <f t="shared" si="52"/>
        <v>Koki KUBO (99)</v>
      </c>
      <c r="P1146" s="111"/>
    </row>
    <row r="1147" spans="1:16" x14ac:dyDescent="0.15">
      <c r="A1147" s="111">
        <v>1155</v>
      </c>
      <c r="B1147" s="111" t="s">
        <v>2673</v>
      </c>
      <c r="C1147" s="111">
        <v>490058</v>
      </c>
      <c r="D1147" s="111" t="s">
        <v>131</v>
      </c>
      <c r="E1147" s="111">
        <v>30</v>
      </c>
      <c r="F1147" s="111" t="s">
        <v>6070</v>
      </c>
      <c r="G1147" s="111" t="s">
        <v>6071</v>
      </c>
      <c r="H1147" s="111" t="s">
        <v>3782</v>
      </c>
      <c r="I1147" s="111" t="s">
        <v>10641</v>
      </c>
      <c r="J1147" s="111" t="s">
        <v>8934</v>
      </c>
      <c r="K1147" s="111" t="s">
        <v>7606</v>
      </c>
      <c r="L1147" s="111" t="s">
        <v>10642</v>
      </c>
      <c r="M1147" s="235" t="str">
        <f t="shared" si="53"/>
        <v>99</v>
      </c>
      <c r="N1147" s="235" t="str">
        <f t="shared" si="51"/>
        <v>中岡　孝輔 (3)</v>
      </c>
      <c r="O1147" s="235" t="str">
        <f t="shared" si="52"/>
        <v>Kosuke NAKAOKA (99)</v>
      </c>
      <c r="P1147" s="111"/>
    </row>
    <row r="1148" spans="1:16" x14ac:dyDescent="0.15">
      <c r="A1148" s="111">
        <v>1156</v>
      </c>
      <c r="B1148" s="111" t="s">
        <v>2673</v>
      </c>
      <c r="C1148" s="111">
        <v>490058</v>
      </c>
      <c r="D1148" s="111" t="s">
        <v>131</v>
      </c>
      <c r="E1148" s="111">
        <v>30</v>
      </c>
      <c r="F1148" s="111" t="s">
        <v>6072</v>
      </c>
      <c r="G1148" s="111" t="s">
        <v>6073</v>
      </c>
      <c r="H1148" s="111" t="s">
        <v>6074</v>
      </c>
      <c r="I1148" s="111" t="s">
        <v>10643</v>
      </c>
      <c r="J1148" s="111" t="s">
        <v>10644</v>
      </c>
      <c r="K1148" s="111" t="s">
        <v>7606</v>
      </c>
      <c r="L1148" s="111" t="s">
        <v>10645</v>
      </c>
      <c r="M1148" s="235" t="str">
        <f t="shared" si="53"/>
        <v>99</v>
      </c>
      <c r="N1148" s="235" t="str">
        <f t="shared" si="51"/>
        <v>西角　祐亮 (3)</v>
      </c>
      <c r="O1148" s="235" t="str">
        <f t="shared" si="52"/>
        <v>Yusuke NISHIKAKU (99)</v>
      </c>
      <c r="P1148" s="111"/>
    </row>
    <row r="1149" spans="1:16" x14ac:dyDescent="0.15">
      <c r="A1149" s="111">
        <v>1157</v>
      </c>
      <c r="B1149" s="111" t="s">
        <v>2673</v>
      </c>
      <c r="C1149" s="111">
        <v>490058</v>
      </c>
      <c r="D1149" s="111" t="s">
        <v>131</v>
      </c>
      <c r="E1149" s="111">
        <v>30</v>
      </c>
      <c r="F1149" s="111" t="s">
        <v>6075</v>
      </c>
      <c r="G1149" s="111" t="s">
        <v>6076</v>
      </c>
      <c r="H1149" s="111" t="s">
        <v>6077</v>
      </c>
      <c r="I1149" s="111" t="s">
        <v>9618</v>
      </c>
      <c r="J1149" s="111" t="s">
        <v>10378</v>
      </c>
      <c r="K1149" s="111" t="s">
        <v>7606</v>
      </c>
      <c r="L1149" s="111" t="s">
        <v>10646</v>
      </c>
      <c r="M1149" s="235" t="str">
        <f t="shared" si="53"/>
        <v>99</v>
      </c>
      <c r="N1149" s="235" t="str">
        <f t="shared" si="51"/>
        <v>橋本　佳吾 (3)</v>
      </c>
      <c r="O1149" s="235" t="str">
        <f t="shared" si="52"/>
        <v>Keigo HASHIMOTO (99)</v>
      </c>
      <c r="P1149" s="111"/>
    </row>
    <row r="1150" spans="1:16" x14ac:dyDescent="0.15">
      <c r="A1150" s="111">
        <v>1158</v>
      </c>
      <c r="B1150" s="111" t="s">
        <v>2673</v>
      </c>
      <c r="C1150" s="111">
        <v>490058</v>
      </c>
      <c r="D1150" s="111" t="s">
        <v>131</v>
      </c>
      <c r="E1150" s="111">
        <v>30</v>
      </c>
      <c r="F1150" s="111" t="s">
        <v>6078</v>
      </c>
      <c r="G1150" s="111" t="s">
        <v>6079</v>
      </c>
      <c r="H1150" s="111" t="s">
        <v>4414</v>
      </c>
      <c r="I1150" s="111" t="s">
        <v>10647</v>
      </c>
      <c r="J1150" s="111" t="s">
        <v>9246</v>
      </c>
      <c r="K1150" s="111" t="s">
        <v>7494</v>
      </c>
      <c r="L1150" s="111" t="s">
        <v>10648</v>
      </c>
      <c r="M1150" s="235" t="str">
        <f t="shared" si="53"/>
        <v>99</v>
      </c>
      <c r="N1150" s="235" t="str">
        <f t="shared" si="51"/>
        <v>穂垣　智博 (3)</v>
      </c>
      <c r="O1150" s="235" t="str">
        <f t="shared" si="52"/>
        <v>Tomohiro HOGAKI (99)</v>
      </c>
      <c r="P1150" s="111"/>
    </row>
    <row r="1151" spans="1:16" x14ac:dyDescent="0.15">
      <c r="A1151" s="111">
        <v>1159</v>
      </c>
      <c r="B1151" s="111" t="s">
        <v>2673</v>
      </c>
      <c r="C1151" s="111">
        <v>490058</v>
      </c>
      <c r="D1151" s="111" t="s">
        <v>131</v>
      </c>
      <c r="E1151" s="111">
        <v>30</v>
      </c>
      <c r="F1151" s="111" t="s">
        <v>6080</v>
      </c>
      <c r="G1151" s="111" t="s">
        <v>6081</v>
      </c>
      <c r="H1151" s="111" t="s">
        <v>6082</v>
      </c>
      <c r="I1151" s="111" t="s">
        <v>10649</v>
      </c>
      <c r="J1151" s="111" t="s">
        <v>10254</v>
      </c>
      <c r="K1151" s="111" t="s">
        <v>7494</v>
      </c>
      <c r="L1151" s="111" t="s">
        <v>10650</v>
      </c>
      <c r="M1151" s="235" t="str">
        <f t="shared" si="53"/>
        <v>99</v>
      </c>
      <c r="N1151" s="235" t="str">
        <f t="shared" si="51"/>
        <v>丸尾　和誠 (3)</v>
      </c>
      <c r="O1151" s="235" t="str">
        <f t="shared" si="52"/>
        <v>Kazuaki MARUO (99)</v>
      </c>
      <c r="P1151" s="111"/>
    </row>
    <row r="1152" spans="1:16" x14ac:dyDescent="0.15">
      <c r="A1152" s="111">
        <v>1160</v>
      </c>
      <c r="B1152" s="111" t="s">
        <v>2673</v>
      </c>
      <c r="C1152" s="111">
        <v>490058</v>
      </c>
      <c r="D1152" s="111" t="s">
        <v>131</v>
      </c>
      <c r="E1152" s="111">
        <v>30</v>
      </c>
      <c r="F1152" s="111" t="s">
        <v>6083</v>
      </c>
      <c r="G1152" s="111" t="s">
        <v>6084</v>
      </c>
      <c r="H1152" s="111" t="s">
        <v>5970</v>
      </c>
      <c r="I1152" s="111" t="s">
        <v>9454</v>
      </c>
      <c r="J1152" s="111" t="s">
        <v>10651</v>
      </c>
      <c r="K1152" s="111" t="s">
        <v>7494</v>
      </c>
      <c r="L1152" s="111" t="s">
        <v>10652</v>
      </c>
      <c r="M1152" s="235" t="str">
        <f t="shared" si="53"/>
        <v>99</v>
      </c>
      <c r="N1152" s="235" t="str">
        <f t="shared" si="51"/>
        <v>和田　智 (3)</v>
      </c>
      <c r="O1152" s="235" t="str">
        <f t="shared" si="52"/>
        <v>Tomo WADA (99)</v>
      </c>
      <c r="P1152" s="111"/>
    </row>
    <row r="1153" spans="1:16" x14ac:dyDescent="0.15">
      <c r="A1153" s="111">
        <v>1161</v>
      </c>
      <c r="B1153" s="111" t="s">
        <v>2673</v>
      </c>
      <c r="C1153" s="111">
        <v>490058</v>
      </c>
      <c r="D1153" s="111" t="s">
        <v>139</v>
      </c>
      <c r="E1153" s="111">
        <v>30</v>
      </c>
      <c r="F1153" s="111" t="s">
        <v>6085</v>
      </c>
      <c r="G1153" s="111" t="s">
        <v>6086</v>
      </c>
      <c r="H1153" s="111" t="s">
        <v>3590</v>
      </c>
      <c r="I1153" s="111" t="s">
        <v>7664</v>
      </c>
      <c r="J1153" s="111" t="s">
        <v>10653</v>
      </c>
      <c r="K1153" s="111" t="s">
        <v>7494</v>
      </c>
      <c r="L1153" s="111" t="s">
        <v>10654</v>
      </c>
      <c r="M1153" s="235" t="str">
        <f t="shared" si="53"/>
        <v>00</v>
      </c>
      <c r="N1153" s="235" t="str">
        <f t="shared" si="51"/>
        <v>伊藤　祐晟 (2)</v>
      </c>
      <c r="O1153" s="235" t="str">
        <f t="shared" si="52"/>
        <v>Yusei ITO (00)</v>
      </c>
      <c r="P1153" s="111"/>
    </row>
    <row r="1154" spans="1:16" x14ac:dyDescent="0.15">
      <c r="A1154" s="111">
        <v>1162</v>
      </c>
      <c r="B1154" s="111" t="s">
        <v>2673</v>
      </c>
      <c r="C1154" s="111">
        <v>490058</v>
      </c>
      <c r="D1154" s="111" t="s">
        <v>139</v>
      </c>
      <c r="E1154" s="111">
        <v>30</v>
      </c>
      <c r="F1154" s="111" t="s">
        <v>6087</v>
      </c>
      <c r="G1154" s="111" t="s">
        <v>6088</v>
      </c>
      <c r="H1154" s="111" t="s">
        <v>6089</v>
      </c>
      <c r="I1154" s="111" t="s">
        <v>10655</v>
      </c>
      <c r="J1154" s="111" t="s">
        <v>10656</v>
      </c>
      <c r="K1154" s="111" t="s">
        <v>7494</v>
      </c>
      <c r="L1154" s="111" t="s">
        <v>10657</v>
      </c>
      <c r="M1154" s="235" t="str">
        <f t="shared" si="53"/>
        <v>00</v>
      </c>
      <c r="N1154" s="235" t="str">
        <f t="shared" si="51"/>
        <v>大岡　諒真 (2)</v>
      </c>
      <c r="O1154" s="235" t="str">
        <f t="shared" si="52"/>
        <v>Ryoma OKA (00)</v>
      </c>
      <c r="P1154" s="111"/>
    </row>
    <row r="1155" spans="1:16" x14ac:dyDescent="0.15">
      <c r="A1155" s="111">
        <v>1163</v>
      </c>
      <c r="B1155" s="111" t="s">
        <v>2673</v>
      </c>
      <c r="C1155" s="111">
        <v>490058</v>
      </c>
      <c r="D1155" s="111" t="s">
        <v>139</v>
      </c>
      <c r="E1155" s="111">
        <v>30</v>
      </c>
      <c r="F1155" s="111" t="s">
        <v>6090</v>
      </c>
      <c r="G1155" s="111" t="s">
        <v>6091</v>
      </c>
      <c r="H1155" s="111" t="s">
        <v>2163</v>
      </c>
      <c r="I1155" s="111" t="s">
        <v>10658</v>
      </c>
      <c r="J1155" s="111" t="s">
        <v>10659</v>
      </c>
      <c r="K1155" s="111" t="s">
        <v>7494</v>
      </c>
      <c r="L1155" s="111" t="s">
        <v>10660</v>
      </c>
      <c r="M1155" s="235" t="str">
        <f t="shared" si="53"/>
        <v>00</v>
      </c>
      <c r="N1155" s="235" t="str">
        <f t="shared" ref="N1155:N1218" si="54">F1155&amp;" ("&amp;D1155&amp;")"</f>
        <v>片山　尚則 (2)</v>
      </c>
      <c r="O1155" s="235" t="str">
        <f t="shared" ref="O1155:O1218" si="55">J1155&amp;" "&amp;I1155&amp;" ("&amp;M1155&amp;")"</f>
        <v>Hisanori KATAYAMA (00)</v>
      </c>
      <c r="P1155" s="111"/>
    </row>
    <row r="1156" spans="1:16" x14ac:dyDescent="0.15">
      <c r="A1156" s="111">
        <v>1164</v>
      </c>
      <c r="B1156" s="111" t="s">
        <v>2673</v>
      </c>
      <c r="C1156" s="111">
        <v>490058</v>
      </c>
      <c r="D1156" s="111" t="s">
        <v>139</v>
      </c>
      <c r="E1156" s="111">
        <v>30</v>
      </c>
      <c r="F1156" s="111" t="s">
        <v>6092</v>
      </c>
      <c r="G1156" s="111" t="s">
        <v>6093</v>
      </c>
      <c r="H1156" s="111" t="s">
        <v>6094</v>
      </c>
      <c r="I1156" s="111" t="s">
        <v>10661</v>
      </c>
      <c r="J1156" s="111" t="s">
        <v>8845</v>
      </c>
      <c r="K1156" s="111" t="s">
        <v>7494</v>
      </c>
      <c r="L1156" s="111" t="s">
        <v>10662</v>
      </c>
      <c r="M1156" s="235" t="str">
        <f t="shared" ref="M1156:M1219" si="56">LEFT(H1156,2)</f>
        <v>00</v>
      </c>
      <c r="N1156" s="235" t="str">
        <f t="shared" si="54"/>
        <v>木坊子　俊資 (2)</v>
      </c>
      <c r="O1156" s="235" t="str">
        <f t="shared" si="55"/>
        <v>Shunsuke KIBOSHI (00)</v>
      </c>
      <c r="P1156" s="111"/>
    </row>
    <row r="1157" spans="1:16" x14ac:dyDescent="0.15">
      <c r="A1157" s="111">
        <v>1165</v>
      </c>
      <c r="B1157" s="111" t="s">
        <v>2673</v>
      </c>
      <c r="C1157" s="111">
        <v>490058</v>
      </c>
      <c r="D1157" s="111" t="s">
        <v>139</v>
      </c>
      <c r="E1157" s="111">
        <v>30</v>
      </c>
      <c r="F1157" s="111" t="s">
        <v>6095</v>
      </c>
      <c r="G1157" s="111" t="s">
        <v>6096</v>
      </c>
      <c r="H1157" s="111" t="s">
        <v>6097</v>
      </c>
      <c r="I1157" s="111" t="s">
        <v>10663</v>
      </c>
      <c r="J1157" s="111" t="s">
        <v>7720</v>
      </c>
      <c r="K1157" s="111" t="s">
        <v>7494</v>
      </c>
      <c r="L1157" s="111" t="s">
        <v>10664</v>
      </c>
      <c r="M1157" s="235" t="str">
        <f t="shared" si="56"/>
        <v>99</v>
      </c>
      <c r="N1157" s="235" t="str">
        <f t="shared" si="54"/>
        <v>阪上　蒼太 (2)</v>
      </c>
      <c r="O1157" s="235" t="str">
        <f t="shared" si="55"/>
        <v>Sota SAKAUE (99)</v>
      </c>
      <c r="P1157" s="111"/>
    </row>
    <row r="1158" spans="1:16" x14ac:dyDescent="0.15">
      <c r="A1158" s="111">
        <v>1166</v>
      </c>
      <c r="B1158" s="111" t="s">
        <v>2673</v>
      </c>
      <c r="C1158" s="111">
        <v>490058</v>
      </c>
      <c r="D1158" s="111" t="s">
        <v>139</v>
      </c>
      <c r="E1158" s="111">
        <v>30</v>
      </c>
      <c r="F1158" s="111" t="s">
        <v>6098</v>
      </c>
      <c r="G1158" s="111" t="s">
        <v>5435</v>
      </c>
      <c r="H1158" s="111" t="s">
        <v>3308</v>
      </c>
      <c r="I1158" s="111" t="s">
        <v>7810</v>
      </c>
      <c r="J1158" s="111" t="s">
        <v>7748</v>
      </c>
      <c r="K1158" s="111" t="s">
        <v>7494</v>
      </c>
      <c r="L1158" s="111" t="s">
        <v>10665</v>
      </c>
      <c r="M1158" s="235" t="str">
        <f t="shared" si="56"/>
        <v>00</v>
      </c>
      <c r="N1158" s="235" t="str">
        <f t="shared" si="54"/>
        <v>田中　太一 (2)</v>
      </c>
      <c r="O1158" s="235" t="str">
        <f t="shared" si="55"/>
        <v>Taichi TANAKA (00)</v>
      </c>
      <c r="P1158" s="111"/>
    </row>
    <row r="1159" spans="1:16" x14ac:dyDescent="0.15">
      <c r="A1159" s="111">
        <v>1167</v>
      </c>
      <c r="B1159" s="111" t="s">
        <v>2673</v>
      </c>
      <c r="C1159" s="111">
        <v>490058</v>
      </c>
      <c r="D1159" s="111" t="s">
        <v>139</v>
      </c>
      <c r="E1159" s="111">
        <v>30</v>
      </c>
      <c r="F1159" s="111" t="s">
        <v>6099</v>
      </c>
      <c r="G1159" s="111" t="s">
        <v>6100</v>
      </c>
      <c r="H1159" s="111" t="s">
        <v>2392</v>
      </c>
      <c r="I1159" s="111" t="s">
        <v>10666</v>
      </c>
      <c r="J1159" s="111" t="s">
        <v>10667</v>
      </c>
      <c r="K1159" s="111" t="s">
        <v>7490</v>
      </c>
      <c r="L1159" s="111" t="s">
        <v>10668</v>
      </c>
      <c r="M1159" s="235" t="str">
        <f t="shared" si="56"/>
        <v>00</v>
      </c>
      <c r="N1159" s="235" t="str">
        <f t="shared" si="54"/>
        <v>谷村　風真 (2)</v>
      </c>
      <c r="O1159" s="235" t="str">
        <f t="shared" si="55"/>
        <v>Fuma TANIMURA (00)</v>
      </c>
      <c r="P1159" s="111"/>
    </row>
    <row r="1160" spans="1:16" x14ac:dyDescent="0.15">
      <c r="A1160" s="111">
        <v>1168</v>
      </c>
      <c r="B1160" s="111" t="s">
        <v>2673</v>
      </c>
      <c r="C1160" s="111">
        <v>490058</v>
      </c>
      <c r="D1160" s="111" t="s">
        <v>139</v>
      </c>
      <c r="E1160" s="111">
        <v>30</v>
      </c>
      <c r="F1160" s="111" t="s">
        <v>6101</v>
      </c>
      <c r="G1160" s="111" t="s">
        <v>6102</v>
      </c>
      <c r="H1160" s="111" t="s">
        <v>3308</v>
      </c>
      <c r="I1160" s="111" t="s">
        <v>10669</v>
      </c>
      <c r="J1160" s="111" t="s">
        <v>10670</v>
      </c>
      <c r="K1160" s="111" t="s">
        <v>7606</v>
      </c>
      <c r="L1160" s="111" t="s">
        <v>10671</v>
      </c>
      <c r="M1160" s="235" t="str">
        <f t="shared" si="56"/>
        <v>00</v>
      </c>
      <c r="N1160" s="235" t="str">
        <f t="shared" si="54"/>
        <v>中村　憲太郎 (2)</v>
      </c>
      <c r="O1160" s="235" t="str">
        <f t="shared" si="55"/>
        <v>Kentaro NAKAMURA (00)</v>
      </c>
      <c r="P1160" s="111"/>
    </row>
    <row r="1161" spans="1:16" x14ac:dyDescent="0.15">
      <c r="A1161" s="111">
        <v>1169</v>
      </c>
      <c r="B1161" s="111" t="s">
        <v>2673</v>
      </c>
      <c r="C1161" s="111">
        <v>490058</v>
      </c>
      <c r="D1161" s="111" t="s">
        <v>139</v>
      </c>
      <c r="E1161" s="111">
        <v>30</v>
      </c>
      <c r="F1161" s="111" t="s">
        <v>6103</v>
      </c>
      <c r="G1161" s="111" t="s">
        <v>6104</v>
      </c>
      <c r="H1161" s="111" t="s">
        <v>2546</v>
      </c>
      <c r="I1161" s="111" t="s">
        <v>10672</v>
      </c>
      <c r="J1161" s="111" t="s">
        <v>8925</v>
      </c>
      <c r="K1161" s="111" t="s">
        <v>7606</v>
      </c>
      <c r="L1161" s="111" t="s">
        <v>10673</v>
      </c>
      <c r="M1161" s="235" t="str">
        <f t="shared" si="56"/>
        <v>99</v>
      </c>
      <c r="N1161" s="235" t="str">
        <f t="shared" si="54"/>
        <v>中矢　優輝 (2)</v>
      </c>
      <c r="O1161" s="235" t="str">
        <f t="shared" si="55"/>
        <v>Yuki NAKAYA (99)</v>
      </c>
      <c r="P1161" s="111"/>
    </row>
    <row r="1162" spans="1:16" x14ac:dyDescent="0.15">
      <c r="A1162" s="111">
        <v>1170</v>
      </c>
      <c r="B1162" s="111" t="s">
        <v>2673</v>
      </c>
      <c r="C1162" s="111">
        <v>490058</v>
      </c>
      <c r="D1162" s="111" t="s">
        <v>139</v>
      </c>
      <c r="E1162" s="111">
        <v>30</v>
      </c>
      <c r="F1162" s="111" t="s">
        <v>6105</v>
      </c>
      <c r="G1162" s="111" t="s">
        <v>6106</v>
      </c>
      <c r="H1162" s="111" t="s">
        <v>6107</v>
      </c>
      <c r="I1162" s="111" t="s">
        <v>10674</v>
      </c>
      <c r="J1162" s="111" t="s">
        <v>10675</v>
      </c>
      <c r="K1162" s="111" t="s">
        <v>7606</v>
      </c>
      <c r="L1162" s="111" t="s">
        <v>10676</v>
      </c>
      <c r="M1162" s="235" t="str">
        <f t="shared" si="56"/>
        <v>00</v>
      </c>
      <c r="N1162" s="235" t="str">
        <f t="shared" si="54"/>
        <v>明貝　隼汰 (2)</v>
      </c>
      <c r="O1162" s="235" t="str">
        <f t="shared" si="55"/>
        <v>Hayata MYOKAI (00)</v>
      </c>
      <c r="P1162" s="111"/>
    </row>
    <row r="1163" spans="1:16" x14ac:dyDescent="0.15">
      <c r="A1163" s="111">
        <v>1171</v>
      </c>
      <c r="B1163" s="111" t="s">
        <v>2673</v>
      </c>
      <c r="C1163" s="111">
        <v>490058</v>
      </c>
      <c r="D1163" s="111" t="s">
        <v>139</v>
      </c>
      <c r="E1163" s="111">
        <v>30</v>
      </c>
      <c r="F1163" s="111" t="s">
        <v>6108</v>
      </c>
      <c r="G1163" s="111" t="s">
        <v>6109</v>
      </c>
      <c r="H1163" s="111" t="s">
        <v>6110</v>
      </c>
      <c r="I1163" s="111" t="s">
        <v>10677</v>
      </c>
      <c r="J1163" s="111" t="s">
        <v>10421</v>
      </c>
      <c r="K1163" s="111" t="s">
        <v>7606</v>
      </c>
      <c r="L1163" s="111" t="s">
        <v>10678</v>
      </c>
      <c r="M1163" s="235" t="str">
        <f t="shared" si="56"/>
        <v>99</v>
      </c>
      <c r="N1163" s="235" t="str">
        <f t="shared" si="54"/>
        <v>内田　直希 (2)</v>
      </c>
      <c r="O1163" s="235" t="str">
        <f t="shared" si="55"/>
        <v>Naoki UCHIDA (99)</v>
      </c>
      <c r="P1163" s="111"/>
    </row>
    <row r="1164" spans="1:16" x14ac:dyDescent="0.15">
      <c r="A1164" s="111">
        <v>1172</v>
      </c>
      <c r="B1164" s="111" t="s">
        <v>2673</v>
      </c>
      <c r="C1164" s="111">
        <v>490058</v>
      </c>
      <c r="D1164" s="111" t="s">
        <v>139</v>
      </c>
      <c r="E1164" s="111">
        <v>30</v>
      </c>
      <c r="F1164" s="111" t="s">
        <v>6111</v>
      </c>
      <c r="G1164" s="111" t="s">
        <v>6112</v>
      </c>
      <c r="H1164" s="111" t="s">
        <v>1716</v>
      </c>
      <c r="I1164" s="111" t="s">
        <v>10679</v>
      </c>
      <c r="J1164" s="111" t="s">
        <v>8673</v>
      </c>
      <c r="K1164" s="111" t="s">
        <v>7606</v>
      </c>
      <c r="L1164" s="111" t="s">
        <v>10680</v>
      </c>
      <c r="M1164" s="235" t="str">
        <f t="shared" si="56"/>
        <v>99</v>
      </c>
      <c r="N1164" s="235" t="str">
        <f t="shared" si="54"/>
        <v>鳥居　勇斗 (2)</v>
      </c>
      <c r="O1164" s="235" t="str">
        <f t="shared" si="55"/>
        <v>Hayato TORI (99)</v>
      </c>
      <c r="P1164" s="111"/>
    </row>
    <row r="1165" spans="1:16" x14ac:dyDescent="0.15">
      <c r="A1165" s="111">
        <v>1173</v>
      </c>
      <c r="B1165" s="111" t="s">
        <v>2673</v>
      </c>
      <c r="C1165" s="111">
        <v>490058</v>
      </c>
      <c r="D1165" s="111" t="s">
        <v>139</v>
      </c>
      <c r="E1165" s="111">
        <v>30</v>
      </c>
      <c r="F1165" s="111" t="s">
        <v>6113</v>
      </c>
      <c r="G1165" s="111" t="s">
        <v>6114</v>
      </c>
      <c r="H1165" s="111" t="s">
        <v>2385</v>
      </c>
      <c r="I1165" s="111" t="s">
        <v>10681</v>
      </c>
      <c r="J1165" s="111" t="s">
        <v>10682</v>
      </c>
      <c r="K1165" s="111" t="s">
        <v>7606</v>
      </c>
      <c r="L1165" s="111" t="s">
        <v>10683</v>
      </c>
      <c r="M1165" s="235" t="str">
        <f t="shared" si="56"/>
        <v>00</v>
      </c>
      <c r="N1165" s="235" t="str">
        <f t="shared" si="54"/>
        <v>谷岡　義隆 (2)</v>
      </c>
      <c r="O1165" s="235" t="str">
        <f t="shared" si="55"/>
        <v>Yoshitaka TANIOKA (00)</v>
      </c>
      <c r="P1165" s="111"/>
    </row>
    <row r="1166" spans="1:16" x14ac:dyDescent="0.15">
      <c r="A1166" s="111">
        <v>1174</v>
      </c>
      <c r="B1166" s="111" t="s">
        <v>2673</v>
      </c>
      <c r="C1166" s="111">
        <v>490058</v>
      </c>
      <c r="D1166" s="111" t="s">
        <v>139</v>
      </c>
      <c r="E1166" s="111">
        <v>30</v>
      </c>
      <c r="F1166" s="111" t="s">
        <v>6115</v>
      </c>
      <c r="G1166" s="111" t="s">
        <v>6116</v>
      </c>
      <c r="H1166" s="111" t="s">
        <v>4908</v>
      </c>
      <c r="I1166" s="111" t="s">
        <v>10684</v>
      </c>
      <c r="J1166" s="111" t="s">
        <v>8559</v>
      </c>
      <c r="K1166" s="111" t="s">
        <v>7490</v>
      </c>
      <c r="L1166" s="111" t="s">
        <v>10685</v>
      </c>
      <c r="M1166" s="235" t="str">
        <f t="shared" si="56"/>
        <v>00</v>
      </c>
      <c r="N1166" s="235" t="str">
        <f t="shared" si="54"/>
        <v>上野　僚 (2)</v>
      </c>
      <c r="O1166" s="235" t="str">
        <f t="shared" si="55"/>
        <v>Ryo UENO (00)</v>
      </c>
      <c r="P1166" s="111"/>
    </row>
    <row r="1167" spans="1:16" x14ac:dyDescent="0.15">
      <c r="A1167" s="111">
        <v>1175</v>
      </c>
      <c r="B1167" s="111" t="s">
        <v>2673</v>
      </c>
      <c r="C1167" s="111">
        <v>490058</v>
      </c>
      <c r="D1167" s="111" t="s">
        <v>146</v>
      </c>
      <c r="E1167" s="111">
        <v>30</v>
      </c>
      <c r="F1167" s="111" t="s">
        <v>6117</v>
      </c>
      <c r="G1167" s="111" t="s">
        <v>1065</v>
      </c>
      <c r="H1167" s="111" t="s">
        <v>6118</v>
      </c>
      <c r="I1167" s="111" t="s">
        <v>10686</v>
      </c>
      <c r="J1167" s="111" t="s">
        <v>8051</v>
      </c>
      <c r="K1167" s="111" t="s">
        <v>7490</v>
      </c>
      <c r="L1167" s="111" t="s">
        <v>10687</v>
      </c>
      <c r="M1167" s="235" t="str">
        <f t="shared" si="56"/>
        <v>97</v>
      </c>
      <c r="N1167" s="235" t="str">
        <f t="shared" si="54"/>
        <v>大場　悠暉 (M1)</v>
      </c>
      <c r="O1167" s="235" t="str">
        <f t="shared" si="55"/>
        <v>Yuki OBA (97)</v>
      </c>
      <c r="P1167" s="111"/>
    </row>
    <row r="1168" spans="1:16" x14ac:dyDescent="0.15">
      <c r="A1168" s="111">
        <v>1176</v>
      </c>
      <c r="B1168" s="111" t="s">
        <v>2699</v>
      </c>
      <c r="C1168" s="111">
        <v>492234</v>
      </c>
      <c r="D1168" s="111" t="s">
        <v>112</v>
      </c>
      <c r="E1168" s="111">
        <v>28</v>
      </c>
      <c r="F1168" s="111" t="s">
        <v>6119</v>
      </c>
      <c r="G1168" s="111" t="s">
        <v>880</v>
      </c>
      <c r="H1168" s="111" t="s">
        <v>3173</v>
      </c>
      <c r="I1168" s="111" t="s">
        <v>10688</v>
      </c>
      <c r="J1168" s="111" t="s">
        <v>10689</v>
      </c>
      <c r="K1168" s="111" t="s">
        <v>7490</v>
      </c>
      <c r="L1168" s="111" t="s">
        <v>10690</v>
      </c>
      <c r="M1168" s="235" t="str">
        <f t="shared" si="56"/>
        <v>98</v>
      </c>
      <c r="N1168" s="235" t="str">
        <f t="shared" si="54"/>
        <v>鶴　竣也 (4)</v>
      </c>
      <c r="O1168" s="235" t="str">
        <f t="shared" si="55"/>
        <v>Shunya TSURU (98)</v>
      </c>
      <c r="P1168" s="111"/>
    </row>
    <row r="1169" spans="1:16" x14ac:dyDescent="0.15">
      <c r="A1169" s="111">
        <v>1177</v>
      </c>
      <c r="B1169" s="111" t="s">
        <v>2699</v>
      </c>
      <c r="C1169" s="111">
        <v>492234</v>
      </c>
      <c r="D1169" s="111" t="s">
        <v>112</v>
      </c>
      <c r="E1169" s="111">
        <v>28</v>
      </c>
      <c r="F1169" s="111" t="s">
        <v>4366</v>
      </c>
      <c r="G1169" s="111" t="s">
        <v>575</v>
      </c>
      <c r="H1169" s="111" t="s">
        <v>6120</v>
      </c>
      <c r="I1169" s="111" t="s">
        <v>10691</v>
      </c>
      <c r="J1169" s="111" t="s">
        <v>9557</v>
      </c>
      <c r="K1169" s="111" t="s">
        <v>7490</v>
      </c>
      <c r="L1169" s="111" t="s">
        <v>10692</v>
      </c>
      <c r="M1169" s="235" t="str">
        <f t="shared" si="56"/>
        <v>98</v>
      </c>
      <c r="N1169" s="235" t="str">
        <f t="shared" si="54"/>
        <v>宮本　涼平 (4)</v>
      </c>
      <c r="O1169" s="235" t="str">
        <f t="shared" si="55"/>
        <v>Ryohei MIYAMOTO (98)</v>
      </c>
      <c r="P1169" s="111"/>
    </row>
    <row r="1170" spans="1:16" x14ac:dyDescent="0.15">
      <c r="A1170" s="111">
        <v>1178</v>
      </c>
      <c r="B1170" s="111" t="s">
        <v>2699</v>
      </c>
      <c r="C1170" s="111">
        <v>492234</v>
      </c>
      <c r="D1170" s="111" t="s">
        <v>112</v>
      </c>
      <c r="E1170" s="111">
        <v>28</v>
      </c>
      <c r="F1170" s="111" t="s">
        <v>6121</v>
      </c>
      <c r="G1170" s="111" t="s">
        <v>881</v>
      </c>
      <c r="H1170" s="111" t="s">
        <v>3710</v>
      </c>
      <c r="I1170" s="111" t="s">
        <v>10503</v>
      </c>
      <c r="J1170" s="111" t="s">
        <v>10497</v>
      </c>
      <c r="K1170" s="111" t="s">
        <v>7490</v>
      </c>
      <c r="L1170" s="111" t="s">
        <v>10693</v>
      </c>
      <c r="M1170" s="235" t="str">
        <f t="shared" si="56"/>
        <v>98</v>
      </c>
      <c r="N1170" s="235" t="str">
        <f t="shared" si="54"/>
        <v>小西　孝太 (4)</v>
      </c>
      <c r="O1170" s="235" t="str">
        <f t="shared" si="55"/>
        <v>Kota KONISHI (98)</v>
      </c>
      <c r="P1170" s="111"/>
    </row>
    <row r="1171" spans="1:16" x14ac:dyDescent="0.15">
      <c r="A1171" s="111">
        <v>1179</v>
      </c>
      <c r="B1171" s="111" t="s">
        <v>2699</v>
      </c>
      <c r="C1171" s="111">
        <v>492234</v>
      </c>
      <c r="D1171" s="111" t="s">
        <v>112</v>
      </c>
      <c r="E1171" s="111">
        <v>28</v>
      </c>
      <c r="F1171" s="111" t="s">
        <v>6122</v>
      </c>
      <c r="G1171" s="111" t="s">
        <v>882</v>
      </c>
      <c r="H1171" s="111" t="s">
        <v>5430</v>
      </c>
      <c r="I1171" s="111" t="s">
        <v>10695</v>
      </c>
      <c r="J1171" s="111" t="s">
        <v>10696</v>
      </c>
      <c r="K1171" s="111" t="s">
        <v>7494</v>
      </c>
      <c r="L1171" s="111" t="s">
        <v>10697</v>
      </c>
      <c r="M1171" s="235" t="str">
        <f t="shared" si="56"/>
        <v>98</v>
      </c>
      <c r="N1171" s="235" t="str">
        <f t="shared" si="54"/>
        <v>信藤　海南登 (4)</v>
      </c>
      <c r="O1171" s="235" t="str">
        <f t="shared" si="55"/>
        <v>Minato SHINDO (98)</v>
      </c>
      <c r="P1171" s="111"/>
    </row>
    <row r="1172" spans="1:16" x14ac:dyDescent="0.15">
      <c r="A1172" s="111">
        <v>1180</v>
      </c>
      <c r="B1172" s="111" t="s">
        <v>2699</v>
      </c>
      <c r="C1172" s="111">
        <v>492234</v>
      </c>
      <c r="D1172" s="111" t="s">
        <v>112</v>
      </c>
      <c r="E1172" s="111">
        <v>27</v>
      </c>
      <c r="F1172" s="111" t="s">
        <v>6123</v>
      </c>
      <c r="G1172" s="111" t="s">
        <v>883</v>
      </c>
      <c r="H1172" s="111" t="s">
        <v>5453</v>
      </c>
      <c r="I1172" s="111" t="s">
        <v>10698</v>
      </c>
      <c r="J1172" s="111" t="s">
        <v>10699</v>
      </c>
      <c r="K1172" s="111" t="s">
        <v>7494</v>
      </c>
      <c r="L1172" s="111" t="s">
        <v>10700</v>
      </c>
      <c r="M1172" s="235" t="str">
        <f t="shared" si="56"/>
        <v>98</v>
      </c>
      <c r="N1172" s="235" t="str">
        <f t="shared" si="54"/>
        <v>春田　郁哉 (4)</v>
      </c>
      <c r="O1172" s="235" t="str">
        <f t="shared" si="55"/>
        <v>Fumiya HARUTA (98)</v>
      </c>
      <c r="P1172" s="111"/>
    </row>
    <row r="1173" spans="1:16" x14ac:dyDescent="0.15">
      <c r="A1173" s="111">
        <v>1181</v>
      </c>
      <c r="B1173" s="111" t="s">
        <v>2699</v>
      </c>
      <c r="C1173" s="111">
        <v>492234</v>
      </c>
      <c r="D1173" s="111" t="s">
        <v>112</v>
      </c>
      <c r="E1173" s="111">
        <v>27</v>
      </c>
      <c r="F1173" s="111" t="s">
        <v>6124</v>
      </c>
      <c r="G1173" s="111" t="s">
        <v>884</v>
      </c>
      <c r="H1173" s="111" t="s">
        <v>3173</v>
      </c>
      <c r="I1173" s="111" t="s">
        <v>10701</v>
      </c>
      <c r="J1173" s="111" t="s">
        <v>10702</v>
      </c>
      <c r="K1173" s="111" t="s">
        <v>7606</v>
      </c>
      <c r="L1173" s="111" t="s">
        <v>10703</v>
      </c>
      <c r="M1173" s="235" t="str">
        <f t="shared" si="56"/>
        <v>98</v>
      </c>
      <c r="N1173" s="235" t="str">
        <f t="shared" si="54"/>
        <v>本庄　勲地 (4)</v>
      </c>
      <c r="O1173" s="235" t="str">
        <f t="shared" si="55"/>
        <v>Kunji HONJO (98)</v>
      </c>
      <c r="P1173" s="111"/>
    </row>
    <row r="1174" spans="1:16" x14ac:dyDescent="0.15">
      <c r="A1174" s="111">
        <v>1182</v>
      </c>
      <c r="B1174" s="111" t="s">
        <v>2699</v>
      </c>
      <c r="C1174" s="111">
        <v>492234</v>
      </c>
      <c r="D1174" s="111" t="s">
        <v>112</v>
      </c>
      <c r="E1174" s="111">
        <v>28</v>
      </c>
      <c r="F1174" s="111" t="s">
        <v>6125</v>
      </c>
      <c r="G1174" s="111" t="s">
        <v>885</v>
      </c>
      <c r="H1174" s="111" t="s">
        <v>1833</v>
      </c>
      <c r="I1174" s="111" t="s">
        <v>10704</v>
      </c>
      <c r="J1174" s="111" t="s">
        <v>10705</v>
      </c>
      <c r="K1174" s="111" t="s">
        <v>7606</v>
      </c>
      <c r="L1174" s="111" t="s">
        <v>10706</v>
      </c>
      <c r="M1174" s="235" t="str">
        <f t="shared" si="56"/>
        <v>98</v>
      </c>
      <c r="N1174" s="235" t="str">
        <f t="shared" si="54"/>
        <v>森　風斗 (4)</v>
      </c>
      <c r="O1174" s="235" t="str">
        <f t="shared" si="55"/>
        <v>Futo MORI (98)</v>
      </c>
      <c r="P1174" s="111"/>
    </row>
    <row r="1175" spans="1:16" x14ac:dyDescent="0.15">
      <c r="A1175" s="111">
        <v>1183</v>
      </c>
      <c r="B1175" s="111" t="s">
        <v>2699</v>
      </c>
      <c r="C1175" s="111">
        <v>492234</v>
      </c>
      <c r="D1175" s="111" t="s">
        <v>112</v>
      </c>
      <c r="E1175" s="111">
        <v>28</v>
      </c>
      <c r="F1175" s="111" t="s">
        <v>6126</v>
      </c>
      <c r="G1175" s="111" t="s">
        <v>886</v>
      </c>
      <c r="H1175" s="111" t="s">
        <v>3170</v>
      </c>
      <c r="I1175" s="111" t="s">
        <v>10707</v>
      </c>
      <c r="J1175" s="111" t="s">
        <v>10644</v>
      </c>
      <c r="K1175" s="111" t="s">
        <v>7606</v>
      </c>
      <c r="L1175" s="111" t="s">
        <v>10708</v>
      </c>
      <c r="M1175" s="235" t="str">
        <f t="shared" si="56"/>
        <v>99</v>
      </c>
      <c r="N1175" s="235" t="str">
        <f t="shared" si="54"/>
        <v>中垣　友輔 (4)</v>
      </c>
      <c r="O1175" s="235" t="str">
        <f t="shared" si="55"/>
        <v>Yusuke NAKAGAKI (99)</v>
      </c>
      <c r="P1175" s="111"/>
    </row>
    <row r="1176" spans="1:16" x14ac:dyDescent="0.15">
      <c r="A1176" s="111">
        <v>1184</v>
      </c>
      <c r="B1176" s="111" t="s">
        <v>2699</v>
      </c>
      <c r="C1176" s="111">
        <v>492234</v>
      </c>
      <c r="D1176" s="111" t="s">
        <v>112</v>
      </c>
      <c r="E1176" s="111">
        <v>28</v>
      </c>
      <c r="F1176" s="111" t="s">
        <v>6127</v>
      </c>
      <c r="G1176" s="111" t="s">
        <v>887</v>
      </c>
      <c r="H1176" s="111" t="s">
        <v>2045</v>
      </c>
      <c r="I1176" s="111" t="s">
        <v>10078</v>
      </c>
      <c r="J1176" s="111" t="s">
        <v>8934</v>
      </c>
      <c r="K1176" s="111" t="s">
        <v>7606</v>
      </c>
      <c r="L1176" s="111" t="s">
        <v>10709</v>
      </c>
      <c r="M1176" s="235" t="str">
        <f t="shared" si="56"/>
        <v>98</v>
      </c>
      <c r="N1176" s="235" t="str">
        <f t="shared" si="54"/>
        <v>井上　晃輔 (4)</v>
      </c>
      <c r="O1176" s="235" t="str">
        <f t="shared" si="55"/>
        <v>Kosuke INOUE (98)</v>
      </c>
      <c r="P1176" s="111"/>
    </row>
    <row r="1177" spans="1:16" x14ac:dyDescent="0.15">
      <c r="A1177" s="111">
        <v>1185</v>
      </c>
      <c r="B1177" s="111" t="s">
        <v>2699</v>
      </c>
      <c r="C1177" s="111">
        <v>492234</v>
      </c>
      <c r="D1177" s="111" t="s">
        <v>112</v>
      </c>
      <c r="E1177" s="111">
        <v>27</v>
      </c>
      <c r="F1177" s="111" t="s">
        <v>6128</v>
      </c>
      <c r="G1177" s="111" t="s">
        <v>888</v>
      </c>
      <c r="H1177" s="111" t="s">
        <v>6129</v>
      </c>
      <c r="I1177" s="111" t="s">
        <v>10710</v>
      </c>
      <c r="J1177" s="111" t="s">
        <v>10711</v>
      </c>
      <c r="K1177" s="111" t="s">
        <v>7606</v>
      </c>
      <c r="L1177" s="111" t="s">
        <v>10712</v>
      </c>
      <c r="M1177" s="235" t="str">
        <f t="shared" si="56"/>
        <v>98</v>
      </c>
      <c r="N1177" s="235" t="str">
        <f t="shared" si="54"/>
        <v>田中　公陽 (4)</v>
      </c>
      <c r="O1177" s="235" t="str">
        <f t="shared" si="55"/>
        <v>Koyo TANAKA (98)</v>
      </c>
      <c r="P1177" s="111"/>
    </row>
    <row r="1178" spans="1:16" x14ac:dyDescent="0.15">
      <c r="A1178" s="111">
        <v>1186</v>
      </c>
      <c r="B1178" s="111" t="s">
        <v>2699</v>
      </c>
      <c r="C1178" s="111">
        <v>492234</v>
      </c>
      <c r="D1178" s="111" t="s">
        <v>112</v>
      </c>
      <c r="E1178" s="111">
        <v>28</v>
      </c>
      <c r="F1178" s="111" t="s">
        <v>6130</v>
      </c>
      <c r="G1178" s="111" t="s">
        <v>889</v>
      </c>
      <c r="H1178" s="111" t="s">
        <v>5361</v>
      </c>
      <c r="I1178" s="111" t="s">
        <v>10713</v>
      </c>
      <c r="J1178" s="111" t="s">
        <v>10714</v>
      </c>
      <c r="K1178" s="111" t="s">
        <v>7606</v>
      </c>
      <c r="L1178" s="111" t="s">
        <v>10715</v>
      </c>
      <c r="M1178" s="235" t="str">
        <f t="shared" si="56"/>
        <v>98</v>
      </c>
      <c r="N1178" s="235" t="str">
        <f t="shared" si="54"/>
        <v>千葉　航 (4)</v>
      </c>
      <c r="O1178" s="235" t="str">
        <f t="shared" si="55"/>
        <v>Wataru CHIBA (98)</v>
      </c>
      <c r="P1178" s="111"/>
    </row>
    <row r="1179" spans="1:16" x14ac:dyDescent="0.15">
      <c r="A1179" s="111">
        <v>1187</v>
      </c>
      <c r="B1179" s="111" t="s">
        <v>2699</v>
      </c>
      <c r="C1179" s="111">
        <v>492234</v>
      </c>
      <c r="D1179" s="111" t="s">
        <v>112</v>
      </c>
      <c r="E1179" s="111">
        <v>28</v>
      </c>
      <c r="F1179" s="111" t="s">
        <v>6131</v>
      </c>
      <c r="G1179" s="111" t="s">
        <v>890</v>
      </c>
      <c r="H1179" s="111" t="s">
        <v>2774</v>
      </c>
      <c r="I1179" s="111" t="s">
        <v>10669</v>
      </c>
      <c r="J1179" s="111" t="s">
        <v>10716</v>
      </c>
      <c r="K1179" s="111" t="s">
        <v>7606</v>
      </c>
      <c r="L1179" s="111" t="s">
        <v>10717</v>
      </c>
      <c r="M1179" s="235" t="str">
        <f t="shared" si="56"/>
        <v>98</v>
      </c>
      <c r="N1179" s="235" t="str">
        <f t="shared" si="54"/>
        <v>中村　広英 (4)</v>
      </c>
      <c r="O1179" s="235" t="str">
        <f t="shared" si="55"/>
        <v>Hirohide NAKAMURA (98)</v>
      </c>
      <c r="P1179" s="111"/>
    </row>
    <row r="1180" spans="1:16" x14ac:dyDescent="0.15">
      <c r="A1180" s="111">
        <v>1188</v>
      </c>
      <c r="B1180" s="111" t="s">
        <v>2699</v>
      </c>
      <c r="C1180" s="111">
        <v>492234</v>
      </c>
      <c r="D1180" s="111" t="s">
        <v>112</v>
      </c>
      <c r="E1180" s="111">
        <v>28</v>
      </c>
      <c r="F1180" s="111" t="s">
        <v>6132</v>
      </c>
      <c r="G1180" s="111" t="s">
        <v>891</v>
      </c>
      <c r="H1180" s="111" t="s">
        <v>3735</v>
      </c>
      <c r="I1180" s="111" t="s">
        <v>10718</v>
      </c>
      <c r="J1180" s="111" t="s">
        <v>10412</v>
      </c>
      <c r="K1180" s="111" t="s">
        <v>7606</v>
      </c>
      <c r="L1180" s="111" t="s">
        <v>10719</v>
      </c>
      <c r="M1180" s="235" t="str">
        <f t="shared" si="56"/>
        <v>98</v>
      </c>
      <c r="N1180" s="235" t="str">
        <f t="shared" si="54"/>
        <v>宮地　歩 (4)</v>
      </c>
      <c r="O1180" s="235" t="str">
        <f t="shared" si="55"/>
        <v>Ayumu MIYAJI (98)</v>
      </c>
      <c r="P1180" s="111"/>
    </row>
    <row r="1181" spans="1:16" x14ac:dyDescent="0.15">
      <c r="A1181" s="111">
        <v>1189</v>
      </c>
      <c r="B1181" s="111" t="s">
        <v>2699</v>
      </c>
      <c r="C1181" s="111">
        <v>492234</v>
      </c>
      <c r="D1181" s="111" t="s">
        <v>112</v>
      </c>
      <c r="E1181" s="111">
        <v>28</v>
      </c>
      <c r="F1181" s="111" t="s">
        <v>6133</v>
      </c>
      <c r="G1181" s="111" t="s">
        <v>892</v>
      </c>
      <c r="H1181" s="111" t="s">
        <v>2466</v>
      </c>
      <c r="I1181" s="111" t="s">
        <v>10720</v>
      </c>
      <c r="J1181" s="111" t="s">
        <v>8615</v>
      </c>
      <c r="K1181" s="111" t="s">
        <v>7606</v>
      </c>
      <c r="L1181" s="111" t="s">
        <v>10721</v>
      </c>
      <c r="M1181" s="235" t="str">
        <f t="shared" si="56"/>
        <v>98</v>
      </c>
      <c r="N1181" s="235" t="str">
        <f t="shared" si="54"/>
        <v>富永　裕太 (4)</v>
      </c>
      <c r="O1181" s="235" t="str">
        <f t="shared" si="55"/>
        <v>Yuta TOMINAGA (98)</v>
      </c>
      <c r="P1181" s="111"/>
    </row>
    <row r="1182" spans="1:16" x14ac:dyDescent="0.15">
      <c r="A1182" s="111">
        <v>1190</v>
      </c>
      <c r="B1182" s="111" t="s">
        <v>2699</v>
      </c>
      <c r="C1182" s="111">
        <v>492234</v>
      </c>
      <c r="D1182" s="111" t="s">
        <v>112</v>
      </c>
      <c r="E1182" s="111">
        <v>27</v>
      </c>
      <c r="F1182" s="111" t="s">
        <v>6134</v>
      </c>
      <c r="G1182" s="111" t="s">
        <v>893</v>
      </c>
      <c r="H1182" s="111" t="s">
        <v>6135</v>
      </c>
      <c r="I1182" s="111" t="s">
        <v>9416</v>
      </c>
      <c r="J1182" s="111" t="s">
        <v>8925</v>
      </c>
      <c r="K1182" s="111" t="s">
        <v>7606</v>
      </c>
      <c r="L1182" s="111" t="s">
        <v>10722</v>
      </c>
      <c r="M1182" s="235" t="str">
        <f t="shared" si="56"/>
        <v>99</v>
      </c>
      <c r="N1182" s="235" t="str">
        <f t="shared" si="54"/>
        <v>山口　雄己 (4)</v>
      </c>
      <c r="O1182" s="235" t="str">
        <f t="shared" si="55"/>
        <v>Yuki YAMAGUCHI (99)</v>
      </c>
      <c r="P1182" s="111"/>
    </row>
    <row r="1183" spans="1:16" x14ac:dyDescent="0.15">
      <c r="A1183" s="111">
        <v>1191</v>
      </c>
      <c r="B1183" s="111" t="s">
        <v>2699</v>
      </c>
      <c r="C1183" s="111">
        <v>492234</v>
      </c>
      <c r="D1183" s="111" t="s">
        <v>112</v>
      </c>
      <c r="E1183" s="111">
        <v>28</v>
      </c>
      <c r="F1183" s="111" t="s">
        <v>6136</v>
      </c>
      <c r="G1183" s="111" t="s">
        <v>6137</v>
      </c>
      <c r="H1183" s="111" t="s">
        <v>6138</v>
      </c>
      <c r="I1183" s="111" t="s">
        <v>10723</v>
      </c>
      <c r="J1183" s="111" t="s">
        <v>10724</v>
      </c>
      <c r="K1183" s="111" t="s">
        <v>7606</v>
      </c>
      <c r="L1183" s="111" t="s">
        <v>10725</v>
      </c>
      <c r="M1183" s="235" t="str">
        <f t="shared" si="56"/>
        <v>98</v>
      </c>
      <c r="N1183" s="235" t="str">
        <f t="shared" si="54"/>
        <v>平川　和真 (4)</v>
      </c>
      <c r="O1183" s="235" t="str">
        <f t="shared" si="55"/>
        <v>Kazuma HIRAKAWA (98)</v>
      </c>
      <c r="P1183" s="111"/>
    </row>
    <row r="1184" spans="1:16" x14ac:dyDescent="0.15">
      <c r="A1184" s="111">
        <v>1192</v>
      </c>
      <c r="B1184" s="111" t="s">
        <v>2699</v>
      </c>
      <c r="C1184" s="111">
        <v>492234</v>
      </c>
      <c r="D1184" s="111" t="s">
        <v>131</v>
      </c>
      <c r="E1184" s="111">
        <v>28</v>
      </c>
      <c r="F1184" s="111" t="s">
        <v>6139</v>
      </c>
      <c r="G1184" s="111" t="s">
        <v>894</v>
      </c>
      <c r="H1184" s="111" t="s">
        <v>2488</v>
      </c>
      <c r="I1184" s="111" t="s">
        <v>10726</v>
      </c>
      <c r="J1184" s="111" t="s">
        <v>10727</v>
      </c>
      <c r="K1184" s="111" t="s">
        <v>7606</v>
      </c>
      <c r="L1184" s="111" t="s">
        <v>10728</v>
      </c>
      <c r="M1184" s="235" t="str">
        <f t="shared" si="56"/>
        <v>99</v>
      </c>
      <c r="N1184" s="235" t="str">
        <f t="shared" si="54"/>
        <v>山村　景大 (3)</v>
      </c>
      <c r="O1184" s="235" t="str">
        <f t="shared" si="55"/>
        <v>Keita YAMAMURA (99)</v>
      </c>
      <c r="P1184" s="111"/>
    </row>
    <row r="1185" spans="1:16" x14ac:dyDescent="0.15">
      <c r="A1185" s="111">
        <v>1193</v>
      </c>
      <c r="B1185" s="111" t="s">
        <v>2699</v>
      </c>
      <c r="C1185" s="111">
        <v>492234</v>
      </c>
      <c r="D1185" s="111" t="s">
        <v>131</v>
      </c>
      <c r="E1185" s="111">
        <v>26</v>
      </c>
      <c r="F1185" s="111" t="s">
        <v>6140</v>
      </c>
      <c r="G1185" s="111" t="s">
        <v>895</v>
      </c>
      <c r="H1185" s="111" t="s">
        <v>4414</v>
      </c>
      <c r="I1185" s="111" t="s">
        <v>10729</v>
      </c>
      <c r="J1185" s="111" t="s">
        <v>8925</v>
      </c>
      <c r="K1185" s="111" t="s">
        <v>7606</v>
      </c>
      <c r="L1185" s="111" t="s">
        <v>10730</v>
      </c>
      <c r="M1185" s="235" t="str">
        <f t="shared" si="56"/>
        <v>99</v>
      </c>
      <c r="N1185" s="235" t="str">
        <f t="shared" si="54"/>
        <v>藤原　夢記 (3)</v>
      </c>
      <c r="O1185" s="235" t="str">
        <f t="shared" si="55"/>
        <v>Yuki FUJIWARA (99)</v>
      </c>
      <c r="P1185" s="111"/>
    </row>
    <row r="1186" spans="1:16" x14ac:dyDescent="0.15">
      <c r="A1186" s="111">
        <v>1194</v>
      </c>
      <c r="B1186" s="111" t="s">
        <v>2699</v>
      </c>
      <c r="C1186" s="111">
        <v>492234</v>
      </c>
      <c r="D1186" s="111" t="s">
        <v>131</v>
      </c>
      <c r="E1186" s="111">
        <v>27</v>
      </c>
      <c r="F1186" s="111" t="s">
        <v>6141</v>
      </c>
      <c r="G1186" s="111" t="s">
        <v>896</v>
      </c>
      <c r="H1186" s="111" t="s">
        <v>6142</v>
      </c>
      <c r="I1186" s="111" t="s">
        <v>10731</v>
      </c>
      <c r="J1186" s="111" t="s">
        <v>10732</v>
      </c>
      <c r="K1186" s="111" t="s">
        <v>7872</v>
      </c>
      <c r="L1186" s="111" t="s">
        <v>10733</v>
      </c>
      <c r="M1186" s="235" t="str">
        <f t="shared" si="56"/>
        <v>00</v>
      </c>
      <c r="N1186" s="235" t="str">
        <f t="shared" si="54"/>
        <v>播本　裕也 (3)</v>
      </c>
      <c r="O1186" s="235" t="str">
        <f t="shared" si="55"/>
        <v>Yuya HARIMOTO (00)</v>
      </c>
      <c r="P1186" s="111"/>
    </row>
    <row r="1187" spans="1:16" x14ac:dyDescent="0.15">
      <c r="A1187" s="111">
        <v>1195</v>
      </c>
      <c r="B1187" s="111" t="s">
        <v>2699</v>
      </c>
      <c r="C1187" s="111">
        <v>492234</v>
      </c>
      <c r="D1187" s="111" t="s">
        <v>131</v>
      </c>
      <c r="E1187" s="111">
        <v>28</v>
      </c>
      <c r="F1187" s="111" t="s">
        <v>6143</v>
      </c>
      <c r="G1187" s="111" t="s">
        <v>897</v>
      </c>
      <c r="H1187" s="111" t="s">
        <v>3212</v>
      </c>
      <c r="I1187" s="111" t="s">
        <v>10734</v>
      </c>
      <c r="J1187" s="111" t="s">
        <v>10735</v>
      </c>
      <c r="K1187" s="111" t="s">
        <v>7872</v>
      </c>
      <c r="L1187" s="111" t="s">
        <v>10736</v>
      </c>
      <c r="M1187" s="235" t="str">
        <f t="shared" si="56"/>
        <v>99</v>
      </c>
      <c r="N1187" s="235" t="str">
        <f t="shared" si="54"/>
        <v>古満　敬 (3)</v>
      </c>
      <c r="O1187" s="235" t="str">
        <f t="shared" si="55"/>
        <v>Takashi KOMA (99)</v>
      </c>
      <c r="P1187" s="111"/>
    </row>
    <row r="1188" spans="1:16" x14ac:dyDescent="0.15">
      <c r="A1188" s="111">
        <v>1196</v>
      </c>
      <c r="B1188" s="111" t="s">
        <v>2699</v>
      </c>
      <c r="C1188" s="111">
        <v>492234</v>
      </c>
      <c r="D1188" s="111" t="s">
        <v>131</v>
      </c>
      <c r="E1188" s="111">
        <v>28</v>
      </c>
      <c r="F1188" s="111" t="s">
        <v>6144</v>
      </c>
      <c r="G1188" s="111" t="s">
        <v>898</v>
      </c>
      <c r="H1188" s="111" t="s">
        <v>4865</v>
      </c>
      <c r="I1188" s="111" t="s">
        <v>10737</v>
      </c>
      <c r="J1188" s="111" t="s">
        <v>10209</v>
      </c>
      <c r="K1188" s="111" t="s">
        <v>7872</v>
      </c>
      <c r="L1188" s="111" t="s">
        <v>10738</v>
      </c>
      <c r="M1188" s="235" t="str">
        <f t="shared" si="56"/>
        <v>99</v>
      </c>
      <c r="N1188" s="235" t="str">
        <f t="shared" si="54"/>
        <v>生田　怜大 (3)</v>
      </c>
      <c r="O1188" s="235" t="str">
        <f t="shared" si="55"/>
        <v>Reo IKUTA (99)</v>
      </c>
      <c r="P1188" s="111"/>
    </row>
    <row r="1189" spans="1:16" x14ac:dyDescent="0.15">
      <c r="A1189" s="111">
        <v>1197</v>
      </c>
      <c r="B1189" s="111" t="s">
        <v>2699</v>
      </c>
      <c r="C1189" s="111">
        <v>492234</v>
      </c>
      <c r="D1189" s="111" t="s">
        <v>131</v>
      </c>
      <c r="E1189" s="111">
        <v>28</v>
      </c>
      <c r="F1189" s="111" t="s">
        <v>6145</v>
      </c>
      <c r="G1189" s="111" t="s">
        <v>6146</v>
      </c>
      <c r="H1189" s="111" t="s">
        <v>2488</v>
      </c>
      <c r="I1189" s="111" t="s">
        <v>10740</v>
      </c>
      <c r="J1189" s="111" t="s">
        <v>10741</v>
      </c>
      <c r="K1189" s="111" t="s">
        <v>7494</v>
      </c>
      <c r="L1189" s="111" t="s">
        <v>10742</v>
      </c>
      <c r="M1189" s="235" t="str">
        <f t="shared" si="56"/>
        <v>99</v>
      </c>
      <c r="N1189" s="235" t="str">
        <f t="shared" si="54"/>
        <v>三浦　宏士朗 (3)</v>
      </c>
      <c r="O1189" s="235" t="str">
        <f t="shared" si="55"/>
        <v>Koshiro MIURA (99)</v>
      </c>
      <c r="P1189" s="111"/>
    </row>
    <row r="1190" spans="1:16" x14ac:dyDescent="0.15">
      <c r="A1190" s="111">
        <v>1198</v>
      </c>
      <c r="B1190" s="111" t="s">
        <v>2699</v>
      </c>
      <c r="C1190" s="111">
        <v>492234</v>
      </c>
      <c r="D1190" s="111" t="s">
        <v>131</v>
      </c>
      <c r="E1190" s="111">
        <v>27</v>
      </c>
      <c r="F1190" s="111" t="s">
        <v>6147</v>
      </c>
      <c r="G1190" s="111" t="s">
        <v>6148</v>
      </c>
      <c r="H1190" s="111" t="s">
        <v>3992</v>
      </c>
      <c r="I1190" s="111" t="s">
        <v>7664</v>
      </c>
      <c r="J1190" s="111" t="s">
        <v>10123</v>
      </c>
      <c r="K1190" s="111" t="s">
        <v>7494</v>
      </c>
      <c r="L1190" s="111" t="s">
        <v>10743</v>
      </c>
      <c r="M1190" s="235" t="str">
        <f t="shared" si="56"/>
        <v>00</v>
      </c>
      <c r="N1190" s="235" t="str">
        <f t="shared" si="54"/>
        <v>伊藤　丈留 (3)</v>
      </c>
      <c r="O1190" s="235" t="str">
        <f t="shared" si="55"/>
        <v>Takeru ITO (00)</v>
      </c>
      <c r="P1190" s="111"/>
    </row>
    <row r="1191" spans="1:16" x14ac:dyDescent="0.15">
      <c r="A1191" s="111">
        <v>1199</v>
      </c>
      <c r="B1191" s="111" t="s">
        <v>2699</v>
      </c>
      <c r="C1191" s="111">
        <v>492234</v>
      </c>
      <c r="D1191" s="111" t="s">
        <v>131</v>
      </c>
      <c r="E1191" s="111">
        <v>28</v>
      </c>
      <c r="F1191" s="111" t="s">
        <v>6149</v>
      </c>
      <c r="G1191" s="111" t="s">
        <v>4397</v>
      </c>
      <c r="H1191" s="111" t="s">
        <v>5030</v>
      </c>
      <c r="I1191" s="111" t="s">
        <v>10744</v>
      </c>
      <c r="J1191" s="111" t="s">
        <v>10261</v>
      </c>
      <c r="K1191" s="111" t="s">
        <v>7494</v>
      </c>
      <c r="L1191" s="111" t="s">
        <v>10745</v>
      </c>
      <c r="M1191" s="235" t="str">
        <f t="shared" si="56"/>
        <v>99</v>
      </c>
      <c r="N1191" s="235" t="str">
        <f t="shared" si="54"/>
        <v>上野　拓貴 (3)</v>
      </c>
      <c r="O1191" s="235" t="str">
        <f t="shared" si="55"/>
        <v>Hiroki UENO (99)</v>
      </c>
      <c r="P1191" s="111"/>
    </row>
    <row r="1192" spans="1:16" x14ac:dyDescent="0.15">
      <c r="A1192" s="111">
        <v>1200</v>
      </c>
      <c r="B1192" s="111" t="s">
        <v>2699</v>
      </c>
      <c r="C1192" s="111">
        <v>492234</v>
      </c>
      <c r="D1192" s="111" t="s">
        <v>131</v>
      </c>
      <c r="E1192" s="111">
        <v>28</v>
      </c>
      <c r="F1192" s="111" t="s">
        <v>6150</v>
      </c>
      <c r="G1192" s="111" t="s">
        <v>6151</v>
      </c>
      <c r="H1192" s="111" t="s">
        <v>1701</v>
      </c>
      <c r="I1192" s="111" t="s">
        <v>10746</v>
      </c>
      <c r="J1192" s="111" t="s">
        <v>7740</v>
      </c>
      <c r="K1192" s="111" t="s">
        <v>7494</v>
      </c>
      <c r="L1192" s="111" t="s">
        <v>10747</v>
      </c>
      <c r="M1192" s="235" t="str">
        <f t="shared" si="56"/>
        <v>00</v>
      </c>
      <c r="N1192" s="235" t="str">
        <f t="shared" si="54"/>
        <v>神崎　亮佑 (3)</v>
      </c>
      <c r="O1192" s="235" t="str">
        <f t="shared" si="55"/>
        <v>Ryosuke KANZAKI (00)</v>
      </c>
      <c r="P1192" s="111"/>
    </row>
    <row r="1193" spans="1:16" x14ac:dyDescent="0.15">
      <c r="A1193" s="111">
        <v>1201</v>
      </c>
      <c r="B1193" s="111" t="s">
        <v>2699</v>
      </c>
      <c r="C1193" s="111">
        <v>492234</v>
      </c>
      <c r="D1193" s="111" t="s">
        <v>131</v>
      </c>
      <c r="E1193" s="111">
        <v>28</v>
      </c>
      <c r="F1193" s="111" t="s">
        <v>6152</v>
      </c>
      <c r="G1193" s="111" t="s">
        <v>6153</v>
      </c>
      <c r="H1193" s="111" t="s">
        <v>5026</v>
      </c>
      <c r="I1193" s="111" t="s">
        <v>10748</v>
      </c>
      <c r="J1193" s="111" t="s">
        <v>7740</v>
      </c>
      <c r="K1193" s="111" t="s">
        <v>7494</v>
      </c>
      <c r="L1193" s="111" t="s">
        <v>10749</v>
      </c>
      <c r="M1193" s="235" t="str">
        <f t="shared" si="56"/>
        <v>99</v>
      </c>
      <c r="N1193" s="235" t="str">
        <f t="shared" si="54"/>
        <v>藤家　諒祐 (3)</v>
      </c>
      <c r="O1193" s="235" t="str">
        <f t="shared" si="55"/>
        <v>Ryosuke FUJIIE (99)</v>
      </c>
      <c r="P1193" s="111"/>
    </row>
    <row r="1194" spans="1:16" x14ac:dyDescent="0.15">
      <c r="A1194" s="111">
        <v>1202</v>
      </c>
      <c r="B1194" s="111" t="s">
        <v>2699</v>
      </c>
      <c r="C1194" s="111">
        <v>492234</v>
      </c>
      <c r="D1194" s="111" t="s">
        <v>131</v>
      </c>
      <c r="E1194" s="111">
        <v>28</v>
      </c>
      <c r="F1194" s="111" t="s">
        <v>6154</v>
      </c>
      <c r="G1194" s="111" t="s">
        <v>6155</v>
      </c>
      <c r="H1194" s="111" t="s">
        <v>2911</v>
      </c>
      <c r="I1194" s="111" t="s">
        <v>10750</v>
      </c>
      <c r="J1194" s="111" t="s">
        <v>9246</v>
      </c>
      <c r="K1194" s="111" t="s">
        <v>7494</v>
      </c>
      <c r="L1194" s="111" t="s">
        <v>10751</v>
      </c>
      <c r="M1194" s="235" t="str">
        <f t="shared" si="56"/>
        <v>99</v>
      </c>
      <c r="N1194" s="235" t="str">
        <f t="shared" si="54"/>
        <v>葛川　智博 (3)</v>
      </c>
      <c r="O1194" s="235" t="str">
        <f t="shared" si="55"/>
        <v>Tomohiro KUZUKAWA (99)</v>
      </c>
      <c r="P1194" s="111"/>
    </row>
    <row r="1195" spans="1:16" x14ac:dyDescent="0.15">
      <c r="A1195" s="111">
        <v>1203</v>
      </c>
      <c r="B1195" s="111" t="s">
        <v>2699</v>
      </c>
      <c r="C1195" s="111">
        <v>492234</v>
      </c>
      <c r="D1195" s="111" t="s">
        <v>139</v>
      </c>
      <c r="E1195" s="111">
        <v>28</v>
      </c>
      <c r="F1195" s="111" t="s">
        <v>6156</v>
      </c>
      <c r="G1195" s="111" t="s">
        <v>6157</v>
      </c>
      <c r="H1195" s="111" t="s">
        <v>1870</v>
      </c>
      <c r="I1195" s="111" t="s">
        <v>8570</v>
      </c>
      <c r="J1195" s="111" t="s">
        <v>10752</v>
      </c>
      <c r="K1195" s="111" t="s">
        <v>7494</v>
      </c>
      <c r="L1195" s="111" t="s">
        <v>10753</v>
      </c>
      <c r="M1195" s="235" t="str">
        <f t="shared" si="56"/>
        <v>00</v>
      </c>
      <c r="N1195" s="235" t="str">
        <f t="shared" si="54"/>
        <v>細見　慶念人 (2)</v>
      </c>
      <c r="O1195" s="235" t="str">
        <f t="shared" si="55"/>
        <v>Keneto HOSOMI (00)</v>
      </c>
      <c r="P1195" s="111"/>
    </row>
    <row r="1196" spans="1:16" x14ac:dyDescent="0.15">
      <c r="A1196" s="111">
        <v>1204</v>
      </c>
      <c r="B1196" s="111" t="s">
        <v>2699</v>
      </c>
      <c r="C1196" s="111">
        <v>492234</v>
      </c>
      <c r="D1196" s="111" t="s">
        <v>139</v>
      </c>
      <c r="E1196" s="111">
        <v>28</v>
      </c>
      <c r="F1196" s="111" t="s">
        <v>6158</v>
      </c>
      <c r="G1196" s="111" t="s">
        <v>6159</v>
      </c>
      <c r="H1196" s="111" t="s">
        <v>6160</v>
      </c>
      <c r="I1196" s="111" t="s">
        <v>7712</v>
      </c>
      <c r="J1196" s="111" t="s">
        <v>7748</v>
      </c>
      <c r="K1196" s="111" t="s">
        <v>7494</v>
      </c>
      <c r="L1196" s="111" t="s">
        <v>10754</v>
      </c>
      <c r="M1196" s="235" t="str">
        <f t="shared" si="56"/>
        <v>01</v>
      </c>
      <c r="N1196" s="235" t="str">
        <f t="shared" si="54"/>
        <v>藤原　太一 (2)</v>
      </c>
      <c r="O1196" s="235" t="str">
        <f t="shared" si="55"/>
        <v>Taichi FUJIWARA (01)</v>
      </c>
      <c r="P1196" s="111"/>
    </row>
    <row r="1197" spans="1:16" x14ac:dyDescent="0.15">
      <c r="A1197" s="111">
        <v>1205</v>
      </c>
      <c r="B1197" s="111" t="s">
        <v>2699</v>
      </c>
      <c r="C1197" s="111">
        <v>492234</v>
      </c>
      <c r="D1197" s="111" t="s">
        <v>139</v>
      </c>
      <c r="E1197" s="111">
        <v>28</v>
      </c>
      <c r="F1197" s="111" t="s">
        <v>6161</v>
      </c>
      <c r="G1197" s="111" t="s">
        <v>6162</v>
      </c>
      <c r="H1197" s="111" t="s">
        <v>2388</v>
      </c>
      <c r="I1197" s="111" t="s">
        <v>7550</v>
      </c>
      <c r="J1197" s="111" t="s">
        <v>8274</v>
      </c>
      <c r="K1197" s="111" t="s">
        <v>7494</v>
      </c>
      <c r="L1197" s="111" t="s">
        <v>10755</v>
      </c>
      <c r="M1197" s="235" t="str">
        <f t="shared" si="56"/>
        <v>00</v>
      </c>
      <c r="N1197" s="235" t="str">
        <f t="shared" si="54"/>
        <v>村田　将真 (2)</v>
      </c>
      <c r="O1197" s="235" t="str">
        <f t="shared" si="55"/>
        <v>Shoma MURATA (00)</v>
      </c>
      <c r="P1197" s="111"/>
    </row>
    <row r="1198" spans="1:16" x14ac:dyDescent="0.15">
      <c r="A1198" s="111">
        <v>1206</v>
      </c>
      <c r="B1198" s="111" t="s">
        <v>2699</v>
      </c>
      <c r="C1198" s="111">
        <v>492234</v>
      </c>
      <c r="D1198" s="111" t="s">
        <v>139</v>
      </c>
      <c r="E1198" s="111">
        <v>28</v>
      </c>
      <c r="F1198" s="111" t="s">
        <v>6163</v>
      </c>
      <c r="G1198" s="111" t="s">
        <v>6164</v>
      </c>
      <c r="H1198" s="111" t="s">
        <v>5552</v>
      </c>
      <c r="I1198" s="111" t="s">
        <v>10756</v>
      </c>
      <c r="J1198" s="111" t="s">
        <v>10656</v>
      </c>
      <c r="K1198" s="111" t="s">
        <v>7494</v>
      </c>
      <c r="L1198" s="111" t="s">
        <v>10757</v>
      </c>
      <c r="M1198" s="235" t="str">
        <f t="shared" si="56"/>
        <v>00</v>
      </c>
      <c r="N1198" s="235" t="str">
        <f t="shared" si="54"/>
        <v>新田　龍馬 (2)</v>
      </c>
      <c r="O1198" s="235" t="str">
        <f t="shared" si="55"/>
        <v>Ryoma NITTA (00)</v>
      </c>
      <c r="P1198" s="111"/>
    </row>
    <row r="1199" spans="1:16" x14ac:dyDescent="0.15">
      <c r="A1199" s="111">
        <v>1207</v>
      </c>
      <c r="B1199" s="111" t="s">
        <v>2699</v>
      </c>
      <c r="C1199" s="111">
        <v>492234</v>
      </c>
      <c r="D1199" s="111" t="s">
        <v>139</v>
      </c>
      <c r="E1199" s="111">
        <v>28</v>
      </c>
      <c r="F1199" s="111" t="s">
        <v>6165</v>
      </c>
      <c r="G1199" s="111" t="s">
        <v>6166</v>
      </c>
      <c r="H1199" s="111" t="s">
        <v>4104</v>
      </c>
      <c r="I1199" s="111" t="s">
        <v>10758</v>
      </c>
      <c r="J1199" s="111" t="s">
        <v>8711</v>
      </c>
      <c r="K1199" s="111" t="s">
        <v>7494</v>
      </c>
      <c r="L1199" s="111" t="s">
        <v>10759</v>
      </c>
      <c r="M1199" s="235" t="str">
        <f t="shared" si="56"/>
        <v>00</v>
      </c>
      <c r="N1199" s="235" t="str">
        <f t="shared" si="54"/>
        <v>藤田　一天 (2)</v>
      </c>
      <c r="O1199" s="235" t="str">
        <f t="shared" si="55"/>
        <v>Kazuma FUJITA (00)</v>
      </c>
      <c r="P1199" s="111"/>
    </row>
    <row r="1200" spans="1:16" x14ac:dyDescent="0.15">
      <c r="A1200" s="111">
        <v>1208</v>
      </c>
      <c r="B1200" s="111" t="s">
        <v>2699</v>
      </c>
      <c r="C1200" s="111">
        <v>492234</v>
      </c>
      <c r="D1200" s="111" t="s">
        <v>139</v>
      </c>
      <c r="E1200" s="111">
        <v>27</v>
      </c>
      <c r="F1200" s="111" t="s">
        <v>6167</v>
      </c>
      <c r="G1200" s="111" t="s">
        <v>6168</v>
      </c>
      <c r="H1200" s="111" t="s">
        <v>6169</v>
      </c>
      <c r="I1200" s="111" t="s">
        <v>10760</v>
      </c>
      <c r="J1200" s="111" t="s">
        <v>10761</v>
      </c>
      <c r="K1200" s="111" t="s">
        <v>7494</v>
      </c>
      <c r="L1200" s="111" t="s">
        <v>10762</v>
      </c>
      <c r="M1200" s="235" t="str">
        <f t="shared" si="56"/>
        <v>00</v>
      </c>
      <c r="N1200" s="235" t="str">
        <f t="shared" si="54"/>
        <v>豊嶋　夏輝 (2)</v>
      </c>
      <c r="O1200" s="235" t="str">
        <f t="shared" si="55"/>
        <v>Natsuki TOYOSHIMA (00)</v>
      </c>
      <c r="P1200" s="111"/>
    </row>
    <row r="1201" spans="1:16" x14ac:dyDescent="0.15">
      <c r="A1201" s="111">
        <v>1209</v>
      </c>
      <c r="B1201" s="111" t="s">
        <v>2699</v>
      </c>
      <c r="C1201" s="111">
        <v>492234</v>
      </c>
      <c r="D1201" s="111" t="s">
        <v>139</v>
      </c>
      <c r="E1201" s="111">
        <v>27</v>
      </c>
      <c r="F1201" s="111" t="s">
        <v>6170</v>
      </c>
      <c r="G1201" s="111" t="s">
        <v>6171</v>
      </c>
      <c r="H1201" s="111" t="s">
        <v>3787</v>
      </c>
      <c r="I1201" s="111" t="s">
        <v>10763</v>
      </c>
      <c r="J1201" s="111" t="s">
        <v>8450</v>
      </c>
      <c r="K1201" s="111" t="s">
        <v>7494</v>
      </c>
      <c r="L1201" s="111" t="s">
        <v>10764</v>
      </c>
      <c r="M1201" s="235" t="str">
        <f t="shared" si="56"/>
        <v>00</v>
      </c>
      <c r="N1201" s="235" t="str">
        <f t="shared" si="54"/>
        <v>渡瀬　一樹 (2)</v>
      </c>
      <c r="O1201" s="235" t="str">
        <f t="shared" si="55"/>
        <v>Kazuki WATASE (00)</v>
      </c>
      <c r="P1201" s="111"/>
    </row>
    <row r="1202" spans="1:16" x14ac:dyDescent="0.15">
      <c r="A1202" s="111">
        <v>1210</v>
      </c>
      <c r="B1202" s="111" t="s">
        <v>2699</v>
      </c>
      <c r="C1202" s="111">
        <v>492234</v>
      </c>
      <c r="D1202" s="111" t="s">
        <v>139</v>
      </c>
      <c r="E1202" s="111">
        <v>28</v>
      </c>
      <c r="F1202" s="111" t="s">
        <v>6172</v>
      </c>
      <c r="G1202" s="111" t="s">
        <v>6173</v>
      </c>
      <c r="H1202" s="111" t="s">
        <v>3236</v>
      </c>
      <c r="I1202" s="111" t="s">
        <v>7763</v>
      </c>
      <c r="J1202" s="111" t="s">
        <v>7665</v>
      </c>
      <c r="K1202" s="111" t="s">
        <v>7494</v>
      </c>
      <c r="L1202" s="111" t="s">
        <v>10765</v>
      </c>
      <c r="M1202" s="235" t="str">
        <f t="shared" si="56"/>
        <v>00</v>
      </c>
      <c r="N1202" s="235" t="str">
        <f t="shared" si="54"/>
        <v>由田　航希 (2)</v>
      </c>
      <c r="O1202" s="235" t="str">
        <f t="shared" si="55"/>
        <v>Koki YOSHIDA (00)</v>
      </c>
      <c r="P1202" s="111"/>
    </row>
    <row r="1203" spans="1:16" x14ac:dyDescent="0.15">
      <c r="A1203" s="111">
        <v>1211</v>
      </c>
      <c r="B1203" s="111" t="s">
        <v>2699</v>
      </c>
      <c r="C1203" s="111">
        <v>492234</v>
      </c>
      <c r="D1203" s="111" t="s">
        <v>139</v>
      </c>
      <c r="E1203" s="111">
        <v>28</v>
      </c>
      <c r="F1203" s="111" t="s">
        <v>6174</v>
      </c>
      <c r="G1203" s="111" t="s">
        <v>6175</v>
      </c>
      <c r="H1203" s="111" t="s">
        <v>6176</v>
      </c>
      <c r="I1203" s="111" t="s">
        <v>10766</v>
      </c>
      <c r="J1203" s="111" t="s">
        <v>7573</v>
      </c>
      <c r="K1203" s="111" t="s">
        <v>7494</v>
      </c>
      <c r="L1203" s="111" t="s">
        <v>10767</v>
      </c>
      <c r="M1203" s="235" t="str">
        <f t="shared" si="56"/>
        <v>00</v>
      </c>
      <c r="N1203" s="235" t="str">
        <f t="shared" si="54"/>
        <v>花田　拓実 (2)</v>
      </c>
      <c r="O1203" s="235" t="str">
        <f t="shared" si="55"/>
        <v>Takumi HANADA (00)</v>
      </c>
      <c r="P1203" s="111"/>
    </row>
    <row r="1204" spans="1:16" x14ac:dyDescent="0.15">
      <c r="A1204" s="111">
        <v>1212</v>
      </c>
      <c r="B1204" s="111" t="s">
        <v>2699</v>
      </c>
      <c r="C1204" s="111">
        <v>492234</v>
      </c>
      <c r="D1204" s="111" t="s">
        <v>139</v>
      </c>
      <c r="E1204" s="111">
        <v>28</v>
      </c>
      <c r="F1204" s="111" t="s">
        <v>6177</v>
      </c>
      <c r="G1204" s="111" t="s">
        <v>6178</v>
      </c>
      <c r="H1204" s="111" t="s">
        <v>4092</v>
      </c>
      <c r="I1204" s="111" t="s">
        <v>10768</v>
      </c>
      <c r="J1204" s="111" t="s">
        <v>10769</v>
      </c>
      <c r="K1204" s="111" t="s">
        <v>7606</v>
      </c>
      <c r="L1204" s="111" t="s">
        <v>10770</v>
      </c>
      <c r="M1204" s="235" t="str">
        <f t="shared" si="56"/>
        <v>01</v>
      </c>
      <c r="N1204" s="235" t="str">
        <f t="shared" si="54"/>
        <v>古林　拓夢 (2)</v>
      </c>
      <c r="O1204" s="235" t="str">
        <f t="shared" si="55"/>
        <v>Takumu FURUBAYASHI (01)</v>
      </c>
      <c r="P1204" s="111"/>
    </row>
    <row r="1205" spans="1:16" x14ac:dyDescent="0.15">
      <c r="A1205" s="111">
        <v>1213</v>
      </c>
      <c r="B1205" s="111" t="s">
        <v>2699</v>
      </c>
      <c r="C1205" s="111">
        <v>492234</v>
      </c>
      <c r="D1205" s="111" t="s">
        <v>142</v>
      </c>
      <c r="E1205" s="111">
        <v>37</v>
      </c>
      <c r="F1205" s="111" t="s">
        <v>6179</v>
      </c>
      <c r="G1205" s="111" t="s">
        <v>6180</v>
      </c>
      <c r="H1205" s="111" t="s">
        <v>6181</v>
      </c>
      <c r="I1205" s="111" t="s">
        <v>10771</v>
      </c>
      <c r="J1205" s="111" t="s">
        <v>10772</v>
      </c>
      <c r="K1205" s="111" t="s">
        <v>7606</v>
      </c>
      <c r="L1205" s="111" t="s">
        <v>10773</v>
      </c>
      <c r="M1205" s="235" t="str">
        <f t="shared" si="56"/>
        <v>02</v>
      </c>
      <c r="N1205" s="235" t="str">
        <f t="shared" si="54"/>
        <v>神崎　貴仁 (1)</v>
      </c>
      <c r="O1205" s="235" t="str">
        <f t="shared" si="55"/>
        <v>Takahito KANZAKI (02)</v>
      </c>
      <c r="P1205" s="111"/>
    </row>
    <row r="1206" spans="1:16" x14ac:dyDescent="0.15">
      <c r="A1206" s="111">
        <v>1214</v>
      </c>
      <c r="B1206" s="111" t="s">
        <v>10774</v>
      </c>
      <c r="C1206" s="111">
        <v>492250</v>
      </c>
      <c r="D1206" s="111" t="s">
        <v>139</v>
      </c>
      <c r="E1206" s="111">
        <v>27</v>
      </c>
      <c r="F1206" s="111" t="s">
        <v>6182</v>
      </c>
      <c r="G1206" s="111" t="s">
        <v>6183</v>
      </c>
      <c r="H1206" s="111" t="s">
        <v>2646</v>
      </c>
      <c r="I1206" s="111" t="s">
        <v>10775</v>
      </c>
      <c r="J1206" s="111" t="s">
        <v>8520</v>
      </c>
      <c r="K1206" s="111" t="s">
        <v>7606</v>
      </c>
      <c r="L1206" s="111" t="s">
        <v>10776</v>
      </c>
      <c r="M1206" s="235" t="str">
        <f t="shared" si="56"/>
        <v>00</v>
      </c>
      <c r="N1206" s="235" t="str">
        <f t="shared" si="54"/>
        <v>髙橋　優斗 (2)</v>
      </c>
      <c r="O1206" s="235" t="str">
        <f t="shared" si="55"/>
        <v>Yuto TAKAHASHI (00)</v>
      </c>
      <c r="P1206" s="111"/>
    </row>
    <row r="1207" spans="1:16" x14ac:dyDescent="0.15">
      <c r="A1207" s="111">
        <v>1215</v>
      </c>
      <c r="B1207" s="111" t="s">
        <v>10774</v>
      </c>
      <c r="C1207" s="111">
        <v>492250</v>
      </c>
      <c r="D1207" s="111" t="s">
        <v>139</v>
      </c>
      <c r="E1207" s="111">
        <v>33</v>
      </c>
      <c r="F1207" s="111" t="s">
        <v>6184</v>
      </c>
      <c r="G1207" s="111" t="s">
        <v>6185</v>
      </c>
      <c r="H1207" s="111" t="s">
        <v>4092</v>
      </c>
      <c r="I1207" s="111" t="s">
        <v>10777</v>
      </c>
      <c r="J1207" s="111" t="s">
        <v>9859</v>
      </c>
      <c r="K1207" s="111" t="s">
        <v>7606</v>
      </c>
      <c r="L1207" s="111" t="s">
        <v>10778</v>
      </c>
      <c r="M1207" s="235" t="str">
        <f t="shared" si="56"/>
        <v>01</v>
      </c>
      <c r="N1207" s="235" t="str">
        <f t="shared" si="54"/>
        <v>長森　雅輝 (2)</v>
      </c>
      <c r="O1207" s="235" t="str">
        <f t="shared" si="55"/>
        <v>Masaki NAGAMORI (01)</v>
      </c>
      <c r="P1207" s="111"/>
    </row>
    <row r="1208" spans="1:16" x14ac:dyDescent="0.15">
      <c r="A1208" s="111">
        <v>1216</v>
      </c>
      <c r="B1208" s="111" t="s">
        <v>10774</v>
      </c>
      <c r="C1208" s="111">
        <v>492250</v>
      </c>
      <c r="D1208" s="111" t="s">
        <v>139</v>
      </c>
      <c r="E1208" s="111">
        <v>29</v>
      </c>
      <c r="F1208" s="111" t="s">
        <v>6186</v>
      </c>
      <c r="G1208" s="111" t="s">
        <v>6187</v>
      </c>
      <c r="H1208" s="111" t="s">
        <v>4301</v>
      </c>
      <c r="I1208" s="111" t="s">
        <v>10710</v>
      </c>
      <c r="J1208" s="111" t="s">
        <v>10779</v>
      </c>
      <c r="K1208" s="111" t="s">
        <v>7606</v>
      </c>
      <c r="L1208" s="111" t="s">
        <v>10780</v>
      </c>
      <c r="M1208" s="235" t="str">
        <f t="shared" si="56"/>
        <v>00</v>
      </c>
      <c r="N1208" s="235" t="str">
        <f t="shared" si="54"/>
        <v>田中　邦明 (2)</v>
      </c>
      <c r="O1208" s="235" t="str">
        <f t="shared" si="55"/>
        <v>Kuniaki TANAKA (00)</v>
      </c>
      <c r="P1208" s="111"/>
    </row>
    <row r="1209" spans="1:16" x14ac:dyDescent="0.15">
      <c r="A1209" s="111">
        <v>1217</v>
      </c>
      <c r="B1209" s="111" t="s">
        <v>10774</v>
      </c>
      <c r="C1209" s="111">
        <v>492250</v>
      </c>
      <c r="D1209" s="111" t="s">
        <v>139</v>
      </c>
      <c r="E1209" s="111">
        <v>39</v>
      </c>
      <c r="F1209" s="111" t="s">
        <v>6188</v>
      </c>
      <c r="G1209" s="111" t="s">
        <v>6189</v>
      </c>
      <c r="H1209" s="111" t="s">
        <v>4061</v>
      </c>
      <c r="I1209" s="111" t="s">
        <v>10781</v>
      </c>
      <c r="J1209" s="111" t="s">
        <v>10782</v>
      </c>
      <c r="K1209" s="111" t="s">
        <v>7606</v>
      </c>
      <c r="L1209" s="111" t="s">
        <v>10783</v>
      </c>
      <c r="M1209" s="235" t="str">
        <f t="shared" si="56"/>
        <v>00</v>
      </c>
      <c r="N1209" s="235" t="str">
        <f t="shared" si="54"/>
        <v>田能　誠士 (2)</v>
      </c>
      <c r="O1209" s="235" t="str">
        <f t="shared" si="55"/>
        <v>Seiji TANO (00)</v>
      </c>
      <c r="P1209" s="111"/>
    </row>
    <row r="1210" spans="1:16" x14ac:dyDescent="0.15">
      <c r="A1210" s="111">
        <v>1218</v>
      </c>
      <c r="B1210" s="111" t="s">
        <v>10774</v>
      </c>
      <c r="C1210" s="111">
        <v>492250</v>
      </c>
      <c r="D1210" s="111" t="s">
        <v>139</v>
      </c>
      <c r="E1210" s="111">
        <v>29</v>
      </c>
      <c r="F1210" s="111" t="s">
        <v>6190</v>
      </c>
      <c r="G1210" s="111" t="s">
        <v>6191</v>
      </c>
      <c r="H1210" s="111" t="s">
        <v>4443</v>
      </c>
      <c r="I1210" s="111" t="s">
        <v>9688</v>
      </c>
      <c r="J1210" s="111" t="s">
        <v>8523</v>
      </c>
      <c r="K1210" s="111" t="s">
        <v>7606</v>
      </c>
      <c r="L1210" s="111" t="s">
        <v>10784</v>
      </c>
      <c r="M1210" s="235" t="str">
        <f t="shared" si="56"/>
        <v>00</v>
      </c>
      <c r="N1210" s="235" t="str">
        <f t="shared" si="54"/>
        <v>藤井　威斗 (2)</v>
      </c>
      <c r="O1210" s="235" t="str">
        <f t="shared" si="55"/>
        <v>Takato FUJII (00)</v>
      </c>
      <c r="P1210" s="111"/>
    </row>
    <row r="1211" spans="1:16" x14ac:dyDescent="0.15">
      <c r="A1211" s="111">
        <v>1219</v>
      </c>
      <c r="B1211" s="111" t="s">
        <v>2770</v>
      </c>
      <c r="C1211" s="111">
        <v>492209</v>
      </c>
      <c r="D1211" s="111" t="s">
        <v>139</v>
      </c>
      <c r="E1211" s="111">
        <v>29</v>
      </c>
      <c r="F1211" s="111" t="s">
        <v>6192</v>
      </c>
      <c r="G1211" s="111" t="s">
        <v>4432</v>
      </c>
      <c r="H1211" s="111" t="s">
        <v>6193</v>
      </c>
      <c r="I1211" s="111" t="s">
        <v>10785</v>
      </c>
      <c r="J1211" s="111" t="s">
        <v>10786</v>
      </c>
      <c r="K1211" s="111" t="s">
        <v>7606</v>
      </c>
      <c r="L1211" s="111" t="s">
        <v>10787</v>
      </c>
      <c r="M1211" s="235" t="str">
        <f t="shared" si="56"/>
        <v>01</v>
      </c>
      <c r="N1211" s="235" t="str">
        <f t="shared" si="54"/>
        <v>伊藤　大翔 (2)</v>
      </c>
      <c r="O1211" s="235" t="str">
        <f t="shared" si="55"/>
        <v>Yamato ITO (01)</v>
      </c>
      <c r="P1211" s="111"/>
    </row>
    <row r="1212" spans="1:16" x14ac:dyDescent="0.15">
      <c r="A1212" s="111">
        <v>1220</v>
      </c>
      <c r="B1212" s="111" t="s">
        <v>2770</v>
      </c>
      <c r="C1212" s="111">
        <v>492209</v>
      </c>
      <c r="D1212" s="111" t="s">
        <v>112</v>
      </c>
      <c r="E1212" s="111">
        <v>29</v>
      </c>
      <c r="F1212" s="111" t="s">
        <v>6194</v>
      </c>
      <c r="G1212" s="111" t="s">
        <v>1142</v>
      </c>
      <c r="H1212" s="111" t="s">
        <v>6195</v>
      </c>
      <c r="I1212" s="111" t="s">
        <v>9626</v>
      </c>
      <c r="J1212" s="111" t="s">
        <v>9069</v>
      </c>
      <c r="K1212" s="111" t="s">
        <v>7606</v>
      </c>
      <c r="L1212" s="111" t="s">
        <v>10788</v>
      </c>
      <c r="M1212" s="235" t="str">
        <f t="shared" si="56"/>
        <v>99</v>
      </c>
      <c r="N1212" s="235" t="str">
        <f t="shared" si="54"/>
        <v>藤田　康平 (4)</v>
      </c>
      <c r="O1212" s="235" t="str">
        <f t="shared" si="55"/>
        <v>Kohei FUJITA (99)</v>
      </c>
      <c r="P1212" s="111"/>
    </row>
    <row r="1213" spans="1:16" x14ac:dyDescent="0.15">
      <c r="A1213" s="111">
        <v>1221</v>
      </c>
      <c r="B1213" s="111" t="s">
        <v>2770</v>
      </c>
      <c r="C1213" s="111">
        <v>492209</v>
      </c>
      <c r="D1213" s="111" t="s">
        <v>112</v>
      </c>
      <c r="E1213" s="111">
        <v>28</v>
      </c>
      <c r="F1213" s="111" t="s">
        <v>6196</v>
      </c>
      <c r="G1213" s="111" t="s">
        <v>1141</v>
      </c>
      <c r="H1213" s="111" t="s">
        <v>3959</v>
      </c>
      <c r="I1213" s="111" t="s">
        <v>10789</v>
      </c>
      <c r="J1213" s="111" t="s">
        <v>7665</v>
      </c>
      <c r="K1213" s="111" t="s">
        <v>7494</v>
      </c>
      <c r="L1213" s="111" t="s">
        <v>10790</v>
      </c>
      <c r="M1213" s="235" t="str">
        <f t="shared" si="56"/>
        <v>98</v>
      </c>
      <c r="N1213" s="235" t="str">
        <f t="shared" si="54"/>
        <v>加集　幸輝 (4)</v>
      </c>
      <c r="O1213" s="235" t="str">
        <f t="shared" si="55"/>
        <v>Koki KASHU (98)</v>
      </c>
      <c r="P1213" s="111"/>
    </row>
    <row r="1214" spans="1:16" x14ac:dyDescent="0.15">
      <c r="A1214" s="111">
        <v>1222</v>
      </c>
      <c r="B1214" s="111" t="s">
        <v>2770</v>
      </c>
      <c r="C1214" s="111">
        <v>492209</v>
      </c>
      <c r="D1214" s="111" t="s">
        <v>131</v>
      </c>
      <c r="E1214" s="111">
        <v>28</v>
      </c>
      <c r="F1214" s="111" t="s">
        <v>6197</v>
      </c>
      <c r="G1214" s="111" t="s">
        <v>6198</v>
      </c>
      <c r="H1214" s="111" t="s">
        <v>6199</v>
      </c>
      <c r="I1214" s="111" t="s">
        <v>10791</v>
      </c>
      <c r="J1214" s="111" t="s">
        <v>10792</v>
      </c>
      <c r="K1214" s="111" t="s">
        <v>7494</v>
      </c>
      <c r="L1214" s="111" t="s">
        <v>10793</v>
      </c>
      <c r="M1214" s="235" t="str">
        <f t="shared" si="56"/>
        <v>99</v>
      </c>
      <c r="N1214" s="235" t="str">
        <f t="shared" si="54"/>
        <v>三桝　龍人 (3)</v>
      </c>
      <c r="O1214" s="235" t="str">
        <f t="shared" si="55"/>
        <v>Ryuto MIMASU (99)</v>
      </c>
      <c r="P1214" s="111"/>
    </row>
    <row r="1215" spans="1:16" x14ac:dyDescent="0.15">
      <c r="A1215" s="111">
        <v>1223</v>
      </c>
      <c r="B1215" s="111" t="s">
        <v>2770</v>
      </c>
      <c r="C1215" s="111">
        <v>492209</v>
      </c>
      <c r="D1215" s="111" t="s">
        <v>131</v>
      </c>
      <c r="E1215" s="111">
        <v>28</v>
      </c>
      <c r="F1215" s="111" t="s">
        <v>6200</v>
      </c>
      <c r="G1215" s="111" t="s">
        <v>6201</v>
      </c>
      <c r="H1215" s="111" t="s">
        <v>2996</v>
      </c>
      <c r="I1215" s="111" t="s">
        <v>10794</v>
      </c>
      <c r="J1215" s="111" t="s">
        <v>7677</v>
      </c>
      <c r="K1215" s="111" t="s">
        <v>7494</v>
      </c>
      <c r="L1215" s="111" t="s">
        <v>10795</v>
      </c>
      <c r="M1215" s="235" t="str">
        <f t="shared" si="56"/>
        <v>99</v>
      </c>
      <c r="N1215" s="235" t="str">
        <f t="shared" si="54"/>
        <v>板東　雄大 (3)</v>
      </c>
      <c r="O1215" s="235" t="str">
        <f t="shared" si="55"/>
        <v>Yudai BANDO (99)</v>
      </c>
      <c r="P1215" s="111"/>
    </row>
    <row r="1216" spans="1:16" x14ac:dyDescent="0.15">
      <c r="A1216" s="111">
        <v>1224</v>
      </c>
      <c r="B1216" s="111" t="s">
        <v>2770</v>
      </c>
      <c r="C1216" s="111">
        <v>492209</v>
      </c>
      <c r="D1216" s="111" t="s">
        <v>131</v>
      </c>
      <c r="E1216" s="111">
        <v>28</v>
      </c>
      <c r="F1216" s="111" t="s">
        <v>6202</v>
      </c>
      <c r="G1216" s="111" t="s">
        <v>6203</v>
      </c>
      <c r="H1216" s="111" t="s">
        <v>6204</v>
      </c>
      <c r="I1216" s="111" t="s">
        <v>7725</v>
      </c>
      <c r="J1216" s="111" t="s">
        <v>7671</v>
      </c>
      <c r="K1216" s="111" t="s">
        <v>7494</v>
      </c>
      <c r="L1216" s="111" t="s">
        <v>10796</v>
      </c>
      <c r="M1216" s="235" t="str">
        <f t="shared" si="56"/>
        <v>00</v>
      </c>
      <c r="N1216" s="235" t="str">
        <f t="shared" si="54"/>
        <v>酒井　裕貴 (3)</v>
      </c>
      <c r="O1216" s="235" t="str">
        <f t="shared" si="55"/>
        <v>Yuki SAKAI (00)</v>
      </c>
      <c r="P1216" s="111"/>
    </row>
    <row r="1217" spans="1:16" x14ac:dyDescent="0.15">
      <c r="A1217" s="111">
        <v>1225</v>
      </c>
      <c r="B1217" s="111" t="s">
        <v>2770</v>
      </c>
      <c r="C1217" s="111">
        <v>492209</v>
      </c>
      <c r="D1217" s="111" t="s">
        <v>112</v>
      </c>
      <c r="E1217" s="111">
        <v>30</v>
      </c>
      <c r="F1217" s="111" t="s">
        <v>6205</v>
      </c>
      <c r="G1217" s="111" t="s">
        <v>1139</v>
      </c>
      <c r="H1217" s="111" t="s">
        <v>3163</v>
      </c>
      <c r="I1217" s="111" t="s">
        <v>9322</v>
      </c>
      <c r="J1217" s="111" t="s">
        <v>10797</v>
      </c>
      <c r="K1217" s="111" t="s">
        <v>7494</v>
      </c>
      <c r="L1217" s="111" t="s">
        <v>10798</v>
      </c>
      <c r="M1217" s="235" t="str">
        <f t="shared" si="56"/>
        <v>98</v>
      </c>
      <c r="N1217" s="235" t="str">
        <f t="shared" si="54"/>
        <v>芝田　岳 (4)</v>
      </c>
      <c r="O1217" s="235" t="str">
        <f t="shared" si="55"/>
        <v>Gaku SHIBATA (98)</v>
      </c>
      <c r="P1217" s="111"/>
    </row>
    <row r="1218" spans="1:16" x14ac:dyDescent="0.15">
      <c r="A1218" s="111">
        <v>1226</v>
      </c>
      <c r="B1218" s="111" t="s">
        <v>2770</v>
      </c>
      <c r="C1218" s="111">
        <v>492209</v>
      </c>
      <c r="D1218" s="111" t="s">
        <v>139</v>
      </c>
      <c r="E1218" s="111">
        <v>28</v>
      </c>
      <c r="F1218" s="111" t="s">
        <v>6206</v>
      </c>
      <c r="G1218" s="111" t="s">
        <v>6207</v>
      </c>
      <c r="H1218" s="111" t="s">
        <v>2245</v>
      </c>
      <c r="I1218" s="111" t="s">
        <v>7911</v>
      </c>
      <c r="J1218" s="111" t="s">
        <v>8708</v>
      </c>
      <c r="K1218" s="111" t="s">
        <v>7494</v>
      </c>
      <c r="L1218" s="111" t="s">
        <v>10799</v>
      </c>
      <c r="M1218" s="235" t="str">
        <f t="shared" si="56"/>
        <v>00</v>
      </c>
      <c r="N1218" s="235" t="str">
        <f t="shared" si="54"/>
        <v>篠原　直希 (2)</v>
      </c>
      <c r="O1218" s="235" t="str">
        <f t="shared" si="55"/>
        <v>Naoki SHINOHARA (00)</v>
      </c>
      <c r="P1218" s="111"/>
    </row>
    <row r="1219" spans="1:16" x14ac:dyDescent="0.15">
      <c r="A1219" s="111">
        <v>1227</v>
      </c>
      <c r="B1219" s="111" t="s">
        <v>2770</v>
      </c>
      <c r="C1219" s="111">
        <v>492209</v>
      </c>
      <c r="D1219" s="111" t="s">
        <v>139</v>
      </c>
      <c r="E1219" s="111">
        <v>28</v>
      </c>
      <c r="F1219" s="111" t="s">
        <v>6208</v>
      </c>
      <c r="G1219" s="111" t="s">
        <v>6209</v>
      </c>
      <c r="H1219" s="111" t="s">
        <v>2646</v>
      </c>
      <c r="I1219" s="111" t="s">
        <v>10800</v>
      </c>
      <c r="J1219" s="111" t="s">
        <v>10801</v>
      </c>
      <c r="K1219" s="111" t="s">
        <v>7494</v>
      </c>
      <c r="L1219" s="111" t="s">
        <v>10802</v>
      </c>
      <c r="M1219" s="235" t="str">
        <f t="shared" si="56"/>
        <v>00</v>
      </c>
      <c r="N1219" s="235" t="str">
        <f t="shared" ref="N1219:N1282" si="57">F1219&amp;" ("&amp;D1219&amp;")"</f>
        <v>石丸　忠幸 (2)</v>
      </c>
      <c r="O1219" s="235" t="str">
        <f t="shared" ref="O1219:O1282" si="58">J1219&amp;" "&amp;I1219&amp;" ("&amp;M1219&amp;")"</f>
        <v>Tadayuki ISHIMARU (00)</v>
      </c>
      <c r="P1219" s="111"/>
    </row>
    <row r="1220" spans="1:16" x14ac:dyDescent="0.15">
      <c r="A1220" s="111">
        <v>1228</v>
      </c>
      <c r="B1220" s="111" t="s">
        <v>2770</v>
      </c>
      <c r="C1220" s="111">
        <v>492209</v>
      </c>
      <c r="D1220" s="111" t="s">
        <v>131</v>
      </c>
      <c r="E1220" s="111">
        <v>29</v>
      </c>
      <c r="F1220" s="111" t="s">
        <v>6210</v>
      </c>
      <c r="G1220" s="111" t="s">
        <v>6211</v>
      </c>
      <c r="H1220" s="111" t="s">
        <v>6212</v>
      </c>
      <c r="I1220" s="111" t="s">
        <v>10803</v>
      </c>
      <c r="J1220" s="111" t="s">
        <v>7707</v>
      </c>
      <c r="K1220" s="111" t="s">
        <v>7494</v>
      </c>
      <c r="L1220" s="111" t="s">
        <v>10804</v>
      </c>
      <c r="M1220" s="235" t="str">
        <f t="shared" ref="M1220:M1283" si="59">LEFT(H1220,2)</f>
        <v>00</v>
      </c>
      <c r="N1220" s="235" t="str">
        <f t="shared" si="57"/>
        <v>阪本　航太 (3)</v>
      </c>
      <c r="O1220" s="235" t="str">
        <f t="shared" si="58"/>
        <v>Kota SAKAMOTO (00)</v>
      </c>
      <c r="P1220" s="111"/>
    </row>
    <row r="1221" spans="1:16" x14ac:dyDescent="0.15">
      <c r="A1221" s="111">
        <v>1229</v>
      </c>
      <c r="B1221" s="111" t="s">
        <v>2770</v>
      </c>
      <c r="C1221" s="111">
        <v>492209</v>
      </c>
      <c r="D1221" s="111" t="s">
        <v>139</v>
      </c>
      <c r="E1221" s="111">
        <v>27</v>
      </c>
      <c r="F1221" s="111" t="s">
        <v>6213</v>
      </c>
      <c r="G1221" s="111" t="s">
        <v>6214</v>
      </c>
      <c r="H1221" s="111" t="s">
        <v>4886</v>
      </c>
      <c r="I1221" s="111" t="s">
        <v>7763</v>
      </c>
      <c r="J1221" s="111" t="s">
        <v>10261</v>
      </c>
      <c r="K1221" s="111" t="s">
        <v>7494</v>
      </c>
      <c r="L1221" s="111" t="s">
        <v>10805</v>
      </c>
      <c r="M1221" s="235" t="str">
        <f t="shared" si="59"/>
        <v>00</v>
      </c>
      <c r="N1221" s="235" t="str">
        <f t="shared" si="57"/>
        <v>吉田　大希 (2)</v>
      </c>
      <c r="O1221" s="235" t="str">
        <f t="shared" si="58"/>
        <v>Hiroki YOSHIDA (00)</v>
      </c>
      <c r="P1221" s="111"/>
    </row>
    <row r="1222" spans="1:16" x14ac:dyDescent="0.15">
      <c r="A1222" s="111">
        <v>1230</v>
      </c>
      <c r="B1222" s="111" t="s">
        <v>2770</v>
      </c>
      <c r="C1222" s="111">
        <v>492209</v>
      </c>
      <c r="D1222" s="111" t="s">
        <v>139</v>
      </c>
      <c r="E1222" s="111">
        <v>29</v>
      </c>
      <c r="F1222" s="111" t="s">
        <v>6215</v>
      </c>
      <c r="G1222" s="111" t="s">
        <v>6216</v>
      </c>
      <c r="H1222" s="111" t="s">
        <v>3856</v>
      </c>
      <c r="I1222" s="111" t="s">
        <v>7629</v>
      </c>
      <c r="J1222" s="111" t="s">
        <v>7671</v>
      </c>
      <c r="K1222" s="111" t="s">
        <v>7494</v>
      </c>
      <c r="L1222" s="111" t="s">
        <v>10806</v>
      </c>
      <c r="M1222" s="235" t="str">
        <f t="shared" si="59"/>
        <v>01</v>
      </c>
      <c r="N1222" s="235" t="str">
        <f t="shared" si="57"/>
        <v>清水　右揮 (2)</v>
      </c>
      <c r="O1222" s="235" t="str">
        <f t="shared" si="58"/>
        <v>Yuki SHIMIZU (01)</v>
      </c>
      <c r="P1222" s="111"/>
    </row>
    <row r="1223" spans="1:16" x14ac:dyDescent="0.15">
      <c r="A1223" s="111">
        <v>1231</v>
      </c>
      <c r="B1223" s="111" t="s">
        <v>2770</v>
      </c>
      <c r="C1223" s="111">
        <v>492209</v>
      </c>
      <c r="D1223" s="111" t="s">
        <v>139</v>
      </c>
      <c r="E1223" s="111">
        <v>28</v>
      </c>
      <c r="F1223" s="111" t="s">
        <v>6217</v>
      </c>
      <c r="G1223" s="111" t="s">
        <v>6218</v>
      </c>
      <c r="H1223" s="111" t="s">
        <v>3576</v>
      </c>
      <c r="I1223" s="111" t="s">
        <v>10807</v>
      </c>
      <c r="J1223" s="111" t="s">
        <v>10808</v>
      </c>
      <c r="K1223" s="111" t="s">
        <v>7501</v>
      </c>
      <c r="L1223" s="111" t="s">
        <v>10809</v>
      </c>
      <c r="M1223" s="235" t="str">
        <f t="shared" si="59"/>
        <v>00</v>
      </c>
      <c r="N1223" s="235" t="str">
        <f t="shared" si="57"/>
        <v>尾形　空海 (2)</v>
      </c>
      <c r="O1223" s="235" t="str">
        <f t="shared" si="58"/>
        <v>Takaumi OGATA (00)</v>
      </c>
      <c r="P1223" s="111"/>
    </row>
    <row r="1224" spans="1:16" x14ac:dyDescent="0.15">
      <c r="A1224" s="111">
        <v>1232</v>
      </c>
      <c r="B1224" s="111" t="s">
        <v>2770</v>
      </c>
      <c r="C1224" s="111">
        <v>492209</v>
      </c>
      <c r="D1224" s="111" t="s">
        <v>131</v>
      </c>
      <c r="E1224" s="111">
        <v>28</v>
      </c>
      <c r="F1224" s="111" t="s">
        <v>6219</v>
      </c>
      <c r="G1224" s="111" t="s">
        <v>6220</v>
      </c>
      <c r="H1224" s="111" t="s">
        <v>1850</v>
      </c>
      <c r="I1224" s="111" t="s">
        <v>10810</v>
      </c>
      <c r="J1224" s="111" t="s">
        <v>10811</v>
      </c>
      <c r="K1224" s="111" t="s">
        <v>7501</v>
      </c>
      <c r="L1224" s="111" t="s">
        <v>10812</v>
      </c>
      <c r="M1224" s="235" t="str">
        <f t="shared" si="59"/>
        <v>99</v>
      </c>
      <c r="N1224" s="235" t="str">
        <f t="shared" si="57"/>
        <v>西本　隆将 (3)</v>
      </c>
      <c r="O1224" s="235" t="str">
        <f t="shared" si="58"/>
        <v>Takamasa NISHIMOTO (99)</v>
      </c>
      <c r="P1224" s="111"/>
    </row>
    <row r="1225" spans="1:16" x14ac:dyDescent="0.15">
      <c r="A1225" s="111">
        <v>1233</v>
      </c>
      <c r="B1225" s="111" t="s">
        <v>2770</v>
      </c>
      <c r="C1225" s="111">
        <v>492209</v>
      </c>
      <c r="D1225" s="111" t="s">
        <v>112</v>
      </c>
      <c r="E1225" s="111">
        <v>28</v>
      </c>
      <c r="F1225" s="111" t="s">
        <v>6221</v>
      </c>
      <c r="G1225" s="111" t="s">
        <v>1140</v>
      </c>
      <c r="H1225" s="111" t="s">
        <v>3936</v>
      </c>
      <c r="I1225" s="111" t="s">
        <v>10813</v>
      </c>
      <c r="J1225" s="111" t="s">
        <v>10814</v>
      </c>
      <c r="K1225" s="111" t="s">
        <v>7482</v>
      </c>
      <c r="L1225" s="111" t="s">
        <v>10815</v>
      </c>
      <c r="M1225" s="235" t="str">
        <f t="shared" si="59"/>
        <v>99</v>
      </c>
      <c r="N1225" s="235" t="str">
        <f t="shared" si="57"/>
        <v>河南　悠 (4)</v>
      </c>
      <c r="O1225" s="235" t="str">
        <f t="shared" si="58"/>
        <v>Haruka KANNAN (99)</v>
      </c>
      <c r="P1225" s="111"/>
    </row>
    <row r="1226" spans="1:16" x14ac:dyDescent="0.15">
      <c r="A1226" s="111">
        <v>1234</v>
      </c>
      <c r="B1226" s="111" t="s">
        <v>2770</v>
      </c>
      <c r="C1226" s="111">
        <v>492209</v>
      </c>
      <c r="D1226" s="111" t="s">
        <v>139</v>
      </c>
      <c r="E1226" s="111">
        <v>28</v>
      </c>
      <c r="F1226" s="111" t="s">
        <v>6222</v>
      </c>
      <c r="G1226" s="111" t="s">
        <v>6223</v>
      </c>
      <c r="H1226" s="111" t="s">
        <v>3821</v>
      </c>
      <c r="I1226" s="111" t="s">
        <v>10816</v>
      </c>
      <c r="J1226" s="111" t="s">
        <v>10817</v>
      </c>
      <c r="K1226" s="111" t="s">
        <v>7482</v>
      </c>
      <c r="L1226" s="111" t="s">
        <v>10818</v>
      </c>
      <c r="M1226" s="235" t="str">
        <f t="shared" si="59"/>
        <v>00</v>
      </c>
      <c r="N1226" s="235" t="str">
        <f t="shared" si="57"/>
        <v>若本　樹 (2)</v>
      </c>
      <c r="O1226" s="235" t="str">
        <f t="shared" si="58"/>
        <v>Tatsuki WAKAMOTO (00)</v>
      </c>
      <c r="P1226" s="111"/>
    </row>
    <row r="1227" spans="1:16" x14ac:dyDescent="0.15">
      <c r="A1227" s="111">
        <v>1235</v>
      </c>
      <c r="B1227" s="111" t="s">
        <v>2770</v>
      </c>
      <c r="C1227" s="111">
        <v>492209</v>
      </c>
      <c r="D1227" s="111" t="s">
        <v>139</v>
      </c>
      <c r="E1227" s="111">
        <v>29</v>
      </c>
      <c r="F1227" s="111" t="s">
        <v>6224</v>
      </c>
      <c r="G1227" s="111" t="s">
        <v>6225</v>
      </c>
      <c r="H1227" s="111" t="s">
        <v>6226</v>
      </c>
      <c r="I1227" s="111" t="s">
        <v>10819</v>
      </c>
      <c r="J1227" s="111" t="s">
        <v>10820</v>
      </c>
      <c r="K1227" s="111" t="s">
        <v>7482</v>
      </c>
      <c r="L1227" s="111" t="s">
        <v>10821</v>
      </c>
      <c r="M1227" s="235" t="str">
        <f t="shared" si="59"/>
        <v>00</v>
      </c>
      <c r="N1227" s="235" t="str">
        <f t="shared" si="57"/>
        <v>松井　知博 (2)</v>
      </c>
      <c r="O1227" s="235" t="str">
        <f t="shared" si="58"/>
        <v>Tomohiro MATSUI (00)</v>
      </c>
      <c r="P1227" s="111"/>
    </row>
    <row r="1228" spans="1:16" x14ac:dyDescent="0.15">
      <c r="A1228" s="111">
        <v>1236</v>
      </c>
      <c r="B1228" s="111" t="s">
        <v>2770</v>
      </c>
      <c r="C1228" s="111">
        <v>492209</v>
      </c>
      <c r="D1228" s="111" t="s">
        <v>112</v>
      </c>
      <c r="E1228" s="111">
        <v>27</v>
      </c>
      <c r="F1228" s="111" t="s">
        <v>6227</v>
      </c>
      <c r="G1228" s="111" t="s">
        <v>1138</v>
      </c>
      <c r="H1228" s="111" t="s">
        <v>6228</v>
      </c>
      <c r="I1228" s="111" t="s">
        <v>10822</v>
      </c>
      <c r="J1228" s="111" t="s">
        <v>10823</v>
      </c>
      <c r="K1228" s="111" t="s">
        <v>7482</v>
      </c>
      <c r="L1228" s="111" t="s">
        <v>10824</v>
      </c>
      <c r="M1228" s="235" t="str">
        <f t="shared" si="59"/>
        <v>97</v>
      </c>
      <c r="N1228" s="235" t="str">
        <f t="shared" si="57"/>
        <v>服部　正嗣 (4)</v>
      </c>
      <c r="O1228" s="235" t="str">
        <f t="shared" si="58"/>
        <v>Masatsugu HATTORI (97)</v>
      </c>
      <c r="P1228" s="111"/>
    </row>
    <row r="1229" spans="1:16" x14ac:dyDescent="0.15">
      <c r="A1229" s="111">
        <v>1237</v>
      </c>
      <c r="B1229" s="111" t="s">
        <v>2770</v>
      </c>
      <c r="C1229" s="111">
        <v>492209</v>
      </c>
      <c r="D1229" s="111" t="s">
        <v>139</v>
      </c>
      <c r="E1229" s="111">
        <v>28</v>
      </c>
      <c r="F1229" s="111" t="s">
        <v>6229</v>
      </c>
      <c r="G1229" s="111" t="s">
        <v>6230</v>
      </c>
      <c r="H1229" s="111" t="s">
        <v>2991</v>
      </c>
      <c r="I1229" s="111" t="s">
        <v>10825</v>
      </c>
      <c r="J1229" s="111" t="s">
        <v>10826</v>
      </c>
      <c r="K1229" s="111" t="s">
        <v>7482</v>
      </c>
      <c r="L1229" s="111" t="s">
        <v>10827</v>
      </c>
      <c r="M1229" s="235" t="str">
        <f t="shared" si="59"/>
        <v>01</v>
      </c>
      <c r="N1229" s="235" t="str">
        <f t="shared" si="57"/>
        <v>川勝　秀人 (2)</v>
      </c>
      <c r="O1229" s="235" t="str">
        <f t="shared" si="58"/>
        <v>Shuto KAWAKATSU (01)</v>
      </c>
      <c r="P1229" s="111"/>
    </row>
    <row r="1230" spans="1:16" x14ac:dyDescent="0.15">
      <c r="A1230" s="111">
        <v>1238</v>
      </c>
      <c r="B1230" s="111" t="s">
        <v>2770</v>
      </c>
      <c r="C1230" s="111">
        <v>492209</v>
      </c>
      <c r="D1230" s="111" t="s">
        <v>131</v>
      </c>
      <c r="E1230" s="111">
        <v>27</v>
      </c>
      <c r="F1230" s="111" t="s">
        <v>6231</v>
      </c>
      <c r="G1230" s="111" t="s">
        <v>6232</v>
      </c>
      <c r="H1230" s="111" t="s">
        <v>4797</v>
      </c>
      <c r="I1230" s="111" t="s">
        <v>10828</v>
      </c>
      <c r="J1230" s="111" t="s">
        <v>9375</v>
      </c>
      <c r="K1230" s="111" t="s">
        <v>7482</v>
      </c>
      <c r="L1230" s="111" t="s">
        <v>10829</v>
      </c>
      <c r="M1230" s="235" t="str">
        <f t="shared" si="59"/>
        <v>99</v>
      </c>
      <c r="N1230" s="235" t="str">
        <f t="shared" si="57"/>
        <v>長野　竜矢 (3)</v>
      </c>
      <c r="O1230" s="235" t="str">
        <f t="shared" si="58"/>
        <v>Tatsuya NAGANO (99)</v>
      </c>
      <c r="P1230" s="111"/>
    </row>
    <row r="1231" spans="1:16" x14ac:dyDescent="0.15">
      <c r="A1231" s="111">
        <v>1239</v>
      </c>
      <c r="B1231" s="111" t="s">
        <v>2770</v>
      </c>
      <c r="C1231" s="111">
        <v>492209</v>
      </c>
      <c r="D1231" s="111" t="s">
        <v>131</v>
      </c>
      <c r="E1231" s="111">
        <v>27</v>
      </c>
      <c r="F1231" s="111" t="s">
        <v>6233</v>
      </c>
      <c r="G1231" s="111" t="s">
        <v>6234</v>
      </c>
      <c r="H1231" s="111" t="s">
        <v>6235</v>
      </c>
      <c r="I1231" s="111" t="s">
        <v>10830</v>
      </c>
      <c r="J1231" s="111" t="s">
        <v>10831</v>
      </c>
      <c r="K1231" s="111" t="s">
        <v>7482</v>
      </c>
      <c r="L1231" s="111" t="s">
        <v>10832</v>
      </c>
      <c r="M1231" s="235" t="str">
        <f t="shared" si="59"/>
        <v>99</v>
      </c>
      <c r="N1231" s="235" t="str">
        <f t="shared" si="57"/>
        <v>米澤　翔太 (3)</v>
      </c>
      <c r="O1231" s="235" t="str">
        <f t="shared" si="58"/>
        <v>Shota YONEZAWA (99)</v>
      </c>
      <c r="P1231" s="111"/>
    </row>
    <row r="1232" spans="1:16" x14ac:dyDescent="0.15">
      <c r="A1232" s="111">
        <v>1240</v>
      </c>
      <c r="B1232" s="111" t="s">
        <v>2770</v>
      </c>
      <c r="C1232" s="111">
        <v>492209</v>
      </c>
      <c r="D1232" s="111" t="s">
        <v>139</v>
      </c>
      <c r="E1232" s="111">
        <v>27</v>
      </c>
      <c r="F1232" s="111" t="s">
        <v>6236</v>
      </c>
      <c r="G1232" s="111" t="s">
        <v>6237</v>
      </c>
      <c r="H1232" s="111" t="s">
        <v>3130</v>
      </c>
      <c r="I1232" s="111" t="s">
        <v>10833</v>
      </c>
      <c r="J1232" s="111" t="s">
        <v>10834</v>
      </c>
      <c r="K1232" s="111" t="s">
        <v>7482</v>
      </c>
      <c r="L1232" s="111" t="s">
        <v>10835</v>
      </c>
      <c r="M1232" s="235" t="str">
        <f t="shared" si="59"/>
        <v>00</v>
      </c>
      <c r="N1232" s="235" t="str">
        <f t="shared" si="57"/>
        <v>山村　尚輝 (2)</v>
      </c>
      <c r="O1232" s="235" t="str">
        <f t="shared" si="58"/>
        <v>Naoki YAMAMURA (00)</v>
      </c>
      <c r="P1232" s="111"/>
    </row>
    <row r="1233" spans="1:16" x14ac:dyDescent="0.15">
      <c r="A1233" s="111">
        <v>1241</v>
      </c>
      <c r="B1233" s="111" t="s">
        <v>10836</v>
      </c>
      <c r="C1233" s="111">
        <v>492227</v>
      </c>
      <c r="D1233" s="111" t="s">
        <v>131</v>
      </c>
      <c r="E1233" s="111">
        <v>27</v>
      </c>
      <c r="F1233" s="111" t="s">
        <v>6238</v>
      </c>
      <c r="G1233" s="111" t="s">
        <v>6239</v>
      </c>
      <c r="H1233" s="111" t="s">
        <v>2221</v>
      </c>
      <c r="I1233" s="111" t="s">
        <v>10837</v>
      </c>
      <c r="J1233" s="111" t="s">
        <v>10838</v>
      </c>
      <c r="K1233" s="111" t="s">
        <v>7482</v>
      </c>
      <c r="L1233" s="111" t="s">
        <v>10839</v>
      </c>
      <c r="M1233" s="235" t="str">
        <f t="shared" si="59"/>
        <v>00</v>
      </c>
      <c r="N1233" s="235" t="str">
        <f t="shared" si="57"/>
        <v>安部　康平 (3)</v>
      </c>
      <c r="O1233" s="235" t="str">
        <f t="shared" si="58"/>
        <v>Kohei ABE (00)</v>
      </c>
      <c r="P1233" s="111"/>
    </row>
    <row r="1234" spans="1:16" x14ac:dyDescent="0.15">
      <c r="A1234" s="111">
        <v>1242</v>
      </c>
      <c r="B1234" s="111" t="s">
        <v>10836</v>
      </c>
      <c r="C1234" s="111">
        <v>492227</v>
      </c>
      <c r="D1234" s="111" t="s">
        <v>139</v>
      </c>
      <c r="E1234" s="111">
        <v>27</v>
      </c>
      <c r="F1234" s="111" t="s">
        <v>6240</v>
      </c>
      <c r="G1234" s="111" t="s">
        <v>6241</v>
      </c>
      <c r="H1234" s="111" t="s">
        <v>4433</v>
      </c>
      <c r="I1234" s="111" t="s">
        <v>9798</v>
      </c>
      <c r="J1234" s="111" t="s">
        <v>10840</v>
      </c>
      <c r="K1234" s="111" t="s">
        <v>7482</v>
      </c>
      <c r="L1234" s="111" t="s">
        <v>10841</v>
      </c>
      <c r="M1234" s="235" t="str">
        <f t="shared" si="59"/>
        <v>00</v>
      </c>
      <c r="N1234" s="235" t="str">
        <f t="shared" si="57"/>
        <v>藤田　浩登 (2)</v>
      </c>
      <c r="O1234" s="235" t="str">
        <f t="shared" si="58"/>
        <v>Hiroto FUJITA (00)</v>
      </c>
      <c r="P1234" s="111"/>
    </row>
    <row r="1235" spans="1:16" x14ac:dyDescent="0.15">
      <c r="A1235" s="111">
        <v>1243</v>
      </c>
      <c r="B1235" s="111" t="s">
        <v>10836</v>
      </c>
      <c r="C1235" s="111">
        <v>492227</v>
      </c>
      <c r="D1235" s="111" t="s">
        <v>139</v>
      </c>
      <c r="E1235" s="111">
        <v>27</v>
      </c>
      <c r="F1235" s="111" t="s">
        <v>6242</v>
      </c>
      <c r="G1235" s="111" t="s">
        <v>6243</v>
      </c>
      <c r="H1235" s="111" t="s">
        <v>3083</v>
      </c>
      <c r="I1235" s="111" t="s">
        <v>10842</v>
      </c>
      <c r="J1235" s="111" t="s">
        <v>8565</v>
      </c>
      <c r="K1235" s="111" t="s">
        <v>7490</v>
      </c>
      <c r="L1235" s="111" t="s">
        <v>10843</v>
      </c>
      <c r="M1235" s="235" t="str">
        <f t="shared" si="59"/>
        <v>01</v>
      </c>
      <c r="N1235" s="235" t="str">
        <f t="shared" si="57"/>
        <v>亀川　凌太 (2)</v>
      </c>
      <c r="O1235" s="235" t="str">
        <f t="shared" si="58"/>
        <v>Ryota KAMEGAWA (01)</v>
      </c>
      <c r="P1235" s="111"/>
    </row>
    <row r="1236" spans="1:16" x14ac:dyDescent="0.15">
      <c r="A1236" s="111">
        <v>1244</v>
      </c>
      <c r="B1236" s="111" t="s">
        <v>10836</v>
      </c>
      <c r="C1236" s="111">
        <v>492227</v>
      </c>
      <c r="D1236" s="111" t="s">
        <v>139</v>
      </c>
      <c r="E1236" s="111">
        <v>29</v>
      </c>
      <c r="F1236" s="111" t="s">
        <v>6244</v>
      </c>
      <c r="G1236" s="111" t="s">
        <v>6245</v>
      </c>
      <c r="H1236" s="111" t="s">
        <v>4950</v>
      </c>
      <c r="I1236" s="111" t="s">
        <v>10844</v>
      </c>
      <c r="J1236" s="111" t="s">
        <v>8559</v>
      </c>
      <c r="K1236" s="111" t="s">
        <v>7490</v>
      </c>
      <c r="L1236" s="111" t="s">
        <v>10845</v>
      </c>
      <c r="M1236" s="235" t="str">
        <f t="shared" si="59"/>
        <v>00</v>
      </c>
      <c r="N1236" s="235" t="str">
        <f t="shared" si="57"/>
        <v>植益　亮 (2)</v>
      </c>
      <c r="O1236" s="235" t="str">
        <f t="shared" si="58"/>
        <v>Ryo UEMASU (00)</v>
      </c>
      <c r="P1236" s="111"/>
    </row>
    <row r="1237" spans="1:16" x14ac:dyDescent="0.15">
      <c r="A1237" s="111">
        <v>1245</v>
      </c>
      <c r="B1237" s="111" t="s">
        <v>10836</v>
      </c>
      <c r="C1237" s="111">
        <v>492227</v>
      </c>
      <c r="D1237" s="111" t="s">
        <v>139</v>
      </c>
      <c r="E1237" s="111">
        <v>27</v>
      </c>
      <c r="F1237" s="111" t="s">
        <v>6246</v>
      </c>
      <c r="G1237" s="111" t="s">
        <v>6247</v>
      </c>
      <c r="H1237" s="111" t="s">
        <v>3279</v>
      </c>
      <c r="I1237" s="111" t="s">
        <v>9775</v>
      </c>
      <c r="J1237" s="111" t="s">
        <v>8559</v>
      </c>
      <c r="K1237" s="111" t="s">
        <v>7490</v>
      </c>
      <c r="L1237" s="111" t="s">
        <v>10846</v>
      </c>
      <c r="M1237" s="235" t="str">
        <f t="shared" si="59"/>
        <v>00</v>
      </c>
      <c r="N1237" s="235" t="str">
        <f t="shared" si="57"/>
        <v>岡本　涼 (2)</v>
      </c>
      <c r="O1237" s="235" t="str">
        <f t="shared" si="58"/>
        <v>Ryo OKAMOTO (00)</v>
      </c>
      <c r="P1237" s="111"/>
    </row>
    <row r="1238" spans="1:16" x14ac:dyDescent="0.15">
      <c r="A1238" s="111">
        <v>1246</v>
      </c>
      <c r="B1238" s="111" t="s">
        <v>2779</v>
      </c>
      <c r="C1238" s="111">
        <v>491083</v>
      </c>
      <c r="D1238" s="111" t="s">
        <v>6249</v>
      </c>
      <c r="E1238" s="111">
        <v>27</v>
      </c>
      <c r="F1238" s="111" t="s">
        <v>6248</v>
      </c>
      <c r="G1238" s="111" t="s">
        <v>1132</v>
      </c>
      <c r="H1238" s="111" t="s">
        <v>6250</v>
      </c>
      <c r="I1238" s="111" t="s">
        <v>10847</v>
      </c>
      <c r="J1238" s="111" t="s">
        <v>10848</v>
      </c>
      <c r="K1238" s="111" t="s">
        <v>7490</v>
      </c>
      <c r="L1238" s="111" t="s">
        <v>10849</v>
      </c>
      <c r="M1238" s="235" t="str">
        <f t="shared" si="59"/>
        <v>96</v>
      </c>
      <c r="N1238" s="235" t="str">
        <f t="shared" si="57"/>
        <v>中田　剣 (7)</v>
      </c>
      <c r="O1238" s="235" t="str">
        <f t="shared" si="58"/>
        <v>Tsutomu NAKATA (96)</v>
      </c>
      <c r="P1238" s="111"/>
    </row>
    <row r="1239" spans="1:16" x14ac:dyDescent="0.15">
      <c r="A1239" s="111">
        <v>1247</v>
      </c>
      <c r="B1239" s="111" t="s">
        <v>2779</v>
      </c>
      <c r="C1239" s="111">
        <v>491083</v>
      </c>
      <c r="D1239" s="111" t="s">
        <v>146</v>
      </c>
      <c r="E1239" s="111">
        <v>28</v>
      </c>
      <c r="F1239" s="111" t="s">
        <v>6251</v>
      </c>
      <c r="G1239" s="111" t="s">
        <v>1133</v>
      </c>
      <c r="H1239" s="111" t="s">
        <v>6252</v>
      </c>
      <c r="I1239" s="111" t="s">
        <v>8631</v>
      </c>
      <c r="J1239" s="111" t="s">
        <v>7865</v>
      </c>
      <c r="K1239" s="111" t="s">
        <v>7490</v>
      </c>
      <c r="L1239" s="111" t="s">
        <v>10850</v>
      </c>
      <c r="M1239" s="235" t="str">
        <f t="shared" si="59"/>
        <v>97</v>
      </c>
      <c r="N1239" s="235" t="str">
        <f t="shared" si="57"/>
        <v>松田　恒輝 (M1)</v>
      </c>
      <c r="O1239" s="235" t="str">
        <f t="shared" si="58"/>
        <v>Koki MATSUDA (97)</v>
      </c>
      <c r="P1239" s="111"/>
    </row>
    <row r="1240" spans="1:16" x14ac:dyDescent="0.15">
      <c r="A1240" s="111">
        <v>1248</v>
      </c>
      <c r="B1240" s="111" t="s">
        <v>2779</v>
      </c>
      <c r="C1240" s="111">
        <v>491083</v>
      </c>
      <c r="D1240" s="111" t="s">
        <v>112</v>
      </c>
      <c r="E1240" s="111">
        <v>27</v>
      </c>
      <c r="F1240" s="111" t="s">
        <v>6253</v>
      </c>
      <c r="G1240" s="111" t="s">
        <v>1134</v>
      </c>
      <c r="H1240" s="111" t="s">
        <v>2339</v>
      </c>
      <c r="I1240" s="111" t="s">
        <v>10851</v>
      </c>
      <c r="J1240" s="111" t="s">
        <v>10852</v>
      </c>
      <c r="K1240" s="111" t="s">
        <v>7482</v>
      </c>
      <c r="L1240" s="111" t="s">
        <v>10853</v>
      </c>
      <c r="M1240" s="235" t="str">
        <f t="shared" si="59"/>
        <v>98</v>
      </c>
      <c r="N1240" s="235" t="str">
        <f t="shared" si="57"/>
        <v>大江　和範 (4)</v>
      </c>
      <c r="O1240" s="235" t="str">
        <f t="shared" si="58"/>
        <v>Kazunori OE (98)</v>
      </c>
      <c r="P1240" s="111"/>
    </row>
    <row r="1241" spans="1:16" x14ac:dyDescent="0.15">
      <c r="A1241" s="111">
        <v>1249</v>
      </c>
      <c r="B1241" s="111" t="s">
        <v>2779</v>
      </c>
      <c r="C1241" s="111">
        <v>491083</v>
      </c>
      <c r="D1241" s="111" t="s">
        <v>112</v>
      </c>
      <c r="E1241" s="111">
        <v>27</v>
      </c>
      <c r="F1241" s="111" t="s">
        <v>6254</v>
      </c>
      <c r="G1241" s="111" t="s">
        <v>1135</v>
      </c>
      <c r="H1241" s="111" t="s">
        <v>6255</v>
      </c>
      <c r="I1241" s="111" t="s">
        <v>10854</v>
      </c>
      <c r="J1241" s="111" t="s">
        <v>8821</v>
      </c>
      <c r="K1241" s="111" t="s">
        <v>7482</v>
      </c>
      <c r="L1241" s="111" t="s">
        <v>10855</v>
      </c>
      <c r="M1241" s="235" t="str">
        <f t="shared" si="59"/>
        <v>98</v>
      </c>
      <c r="N1241" s="235" t="str">
        <f t="shared" si="57"/>
        <v>西坂　友希 (4)</v>
      </c>
      <c r="O1241" s="235" t="str">
        <f t="shared" si="58"/>
        <v>Yuki NISHISAKA (98)</v>
      </c>
      <c r="P1241" s="111"/>
    </row>
    <row r="1242" spans="1:16" x14ac:dyDescent="0.15">
      <c r="A1242" s="111">
        <v>1250</v>
      </c>
      <c r="B1242" s="111" t="s">
        <v>2779</v>
      </c>
      <c r="C1242" s="111">
        <v>491083</v>
      </c>
      <c r="D1242" s="111" t="s">
        <v>112</v>
      </c>
      <c r="E1242" s="111">
        <v>27</v>
      </c>
      <c r="F1242" s="111" t="s">
        <v>6256</v>
      </c>
      <c r="G1242" s="111" t="s">
        <v>1136</v>
      </c>
      <c r="H1242" s="111" t="s">
        <v>3938</v>
      </c>
      <c r="I1242" s="111" t="s">
        <v>10856</v>
      </c>
      <c r="J1242" s="111" t="s">
        <v>10857</v>
      </c>
      <c r="K1242" s="111" t="s">
        <v>7482</v>
      </c>
      <c r="L1242" s="111" t="s">
        <v>10858</v>
      </c>
      <c r="M1242" s="235" t="str">
        <f t="shared" si="59"/>
        <v>98</v>
      </c>
      <c r="N1242" s="235" t="str">
        <f t="shared" si="57"/>
        <v>若松　和伸 (4)</v>
      </c>
      <c r="O1242" s="235" t="str">
        <f t="shared" si="58"/>
        <v>Kazunobu WAKAMATSU (98)</v>
      </c>
      <c r="P1242" s="111"/>
    </row>
    <row r="1243" spans="1:16" x14ac:dyDescent="0.15">
      <c r="A1243" s="111">
        <v>1251</v>
      </c>
      <c r="B1243" s="111" t="s">
        <v>2779</v>
      </c>
      <c r="C1243" s="111">
        <v>491083</v>
      </c>
      <c r="D1243" s="111" t="s">
        <v>112</v>
      </c>
      <c r="E1243" s="111">
        <v>27</v>
      </c>
      <c r="F1243" s="111" t="s">
        <v>6257</v>
      </c>
      <c r="G1243" s="111" t="s">
        <v>1137</v>
      </c>
      <c r="H1243" s="111" t="s">
        <v>2470</v>
      </c>
      <c r="I1243" s="111" t="s">
        <v>10859</v>
      </c>
      <c r="J1243" s="111" t="s">
        <v>10860</v>
      </c>
      <c r="K1243" s="111" t="s">
        <v>7482</v>
      </c>
      <c r="L1243" s="111" t="s">
        <v>10861</v>
      </c>
      <c r="M1243" s="235" t="str">
        <f t="shared" si="59"/>
        <v>99</v>
      </c>
      <c r="N1243" s="235" t="str">
        <f t="shared" si="57"/>
        <v>平湯　恵二 (4)</v>
      </c>
      <c r="O1243" s="235" t="str">
        <f t="shared" si="58"/>
        <v>Keiji HIRAYU (99)</v>
      </c>
      <c r="P1243" s="111"/>
    </row>
    <row r="1244" spans="1:16" x14ac:dyDescent="0.15">
      <c r="A1244" s="111">
        <v>1252</v>
      </c>
      <c r="B1244" s="111" t="s">
        <v>2779</v>
      </c>
      <c r="C1244" s="111">
        <v>491083</v>
      </c>
      <c r="D1244" s="111" t="s">
        <v>131</v>
      </c>
      <c r="E1244" s="111">
        <v>27</v>
      </c>
      <c r="F1244" s="111" t="s">
        <v>6258</v>
      </c>
      <c r="G1244" s="111" t="s">
        <v>6259</v>
      </c>
      <c r="H1244" s="111" t="s">
        <v>2776</v>
      </c>
      <c r="I1244" s="111" t="s">
        <v>10862</v>
      </c>
      <c r="J1244" s="111" t="s">
        <v>10863</v>
      </c>
      <c r="K1244" s="111" t="s">
        <v>7482</v>
      </c>
      <c r="L1244" s="111" t="s">
        <v>10864</v>
      </c>
      <c r="M1244" s="235" t="str">
        <f t="shared" si="59"/>
        <v>98</v>
      </c>
      <c r="N1244" s="235" t="str">
        <f t="shared" si="57"/>
        <v>味方　海斗 (3)</v>
      </c>
      <c r="O1244" s="235" t="str">
        <f t="shared" si="58"/>
        <v>Kaito AJIKATA (98)</v>
      </c>
      <c r="P1244" s="111"/>
    </row>
    <row r="1245" spans="1:16" x14ac:dyDescent="0.15">
      <c r="A1245" s="111">
        <v>1253</v>
      </c>
      <c r="B1245" s="111" t="s">
        <v>2779</v>
      </c>
      <c r="C1245" s="111">
        <v>491083</v>
      </c>
      <c r="D1245" s="111" t="s">
        <v>131</v>
      </c>
      <c r="E1245" s="111">
        <v>23</v>
      </c>
      <c r="F1245" s="111" t="s">
        <v>6260</v>
      </c>
      <c r="G1245" s="111" t="s">
        <v>6261</v>
      </c>
      <c r="H1245" s="111" t="s">
        <v>1701</v>
      </c>
      <c r="I1245" s="111" t="s">
        <v>10865</v>
      </c>
      <c r="J1245" s="111" t="s">
        <v>10866</v>
      </c>
      <c r="K1245" s="111" t="s">
        <v>7482</v>
      </c>
      <c r="L1245" s="111" t="s">
        <v>10867</v>
      </c>
      <c r="M1245" s="235" t="str">
        <f t="shared" si="59"/>
        <v>00</v>
      </c>
      <c r="N1245" s="235" t="str">
        <f t="shared" si="57"/>
        <v>嵐　健太 (3)</v>
      </c>
      <c r="O1245" s="235" t="str">
        <f t="shared" si="58"/>
        <v>Kenta ARASHI (00)</v>
      </c>
      <c r="P1245" s="111"/>
    </row>
    <row r="1246" spans="1:16" x14ac:dyDescent="0.15">
      <c r="A1246" s="111">
        <v>1254</v>
      </c>
      <c r="B1246" s="111" t="s">
        <v>2779</v>
      </c>
      <c r="C1246" s="111">
        <v>491083</v>
      </c>
      <c r="D1246" s="111" t="s">
        <v>131</v>
      </c>
      <c r="E1246" s="111">
        <v>25</v>
      </c>
      <c r="F1246" s="111" t="s">
        <v>6262</v>
      </c>
      <c r="G1246" s="111" t="s">
        <v>6263</v>
      </c>
      <c r="H1246" s="111" t="s">
        <v>5936</v>
      </c>
      <c r="I1246" s="111" t="s">
        <v>10868</v>
      </c>
      <c r="J1246" s="111" t="s">
        <v>10869</v>
      </c>
      <c r="K1246" s="111" t="s">
        <v>7482</v>
      </c>
      <c r="L1246" s="111" t="s">
        <v>10870</v>
      </c>
      <c r="M1246" s="235" t="str">
        <f t="shared" si="59"/>
        <v>99</v>
      </c>
      <c r="N1246" s="235" t="str">
        <f t="shared" si="57"/>
        <v>壹岐　大吾 (3)</v>
      </c>
      <c r="O1246" s="235" t="str">
        <f t="shared" si="58"/>
        <v>Daigo IKI (99)</v>
      </c>
      <c r="P1246" s="111"/>
    </row>
    <row r="1247" spans="1:16" x14ac:dyDescent="0.15">
      <c r="A1247" s="111">
        <v>1255</v>
      </c>
      <c r="B1247" s="111" t="s">
        <v>2779</v>
      </c>
      <c r="C1247" s="111">
        <v>491083</v>
      </c>
      <c r="D1247" s="111" t="s">
        <v>131</v>
      </c>
      <c r="E1247" s="111">
        <v>26</v>
      </c>
      <c r="F1247" s="111" t="s">
        <v>6264</v>
      </c>
      <c r="G1247" s="111" t="s">
        <v>6265</v>
      </c>
      <c r="H1247" s="111" t="s">
        <v>6266</v>
      </c>
      <c r="I1247" s="111" t="s">
        <v>10871</v>
      </c>
      <c r="J1247" s="111" t="s">
        <v>10872</v>
      </c>
      <c r="K1247" s="111" t="s">
        <v>7482</v>
      </c>
      <c r="L1247" s="111" t="s">
        <v>10873</v>
      </c>
      <c r="M1247" s="235" t="str">
        <f t="shared" si="59"/>
        <v>98</v>
      </c>
      <c r="N1247" s="235" t="str">
        <f t="shared" si="57"/>
        <v>清水　快樹 (3)</v>
      </c>
      <c r="O1247" s="235" t="str">
        <f t="shared" si="58"/>
        <v>Hayaki SHIMIZU (98)</v>
      </c>
      <c r="P1247" s="111"/>
    </row>
    <row r="1248" spans="1:16" x14ac:dyDescent="0.15">
      <c r="A1248" s="111">
        <v>1256</v>
      </c>
      <c r="B1248" s="111" t="s">
        <v>2779</v>
      </c>
      <c r="C1248" s="111">
        <v>491083</v>
      </c>
      <c r="D1248" s="111" t="s">
        <v>131</v>
      </c>
      <c r="E1248" s="111">
        <v>30</v>
      </c>
      <c r="F1248" s="111" t="s">
        <v>6267</v>
      </c>
      <c r="G1248" s="111" t="s">
        <v>6268</v>
      </c>
      <c r="H1248" s="111" t="s">
        <v>6269</v>
      </c>
      <c r="I1248" s="111" t="s">
        <v>10874</v>
      </c>
      <c r="J1248" s="111" t="s">
        <v>10875</v>
      </c>
      <c r="K1248" s="111" t="s">
        <v>7482</v>
      </c>
      <c r="L1248" s="111" t="s">
        <v>10876</v>
      </c>
      <c r="M1248" s="235" t="str">
        <f t="shared" si="59"/>
        <v>99</v>
      </c>
      <c r="N1248" s="235" t="str">
        <f t="shared" si="57"/>
        <v>宮崎　拓郎 (3)</v>
      </c>
      <c r="O1248" s="235" t="str">
        <f t="shared" si="58"/>
        <v>Takuro MIYAZAKI (99)</v>
      </c>
      <c r="P1248" s="111"/>
    </row>
    <row r="1249" spans="1:16" x14ac:dyDescent="0.15">
      <c r="A1249" s="111">
        <v>1257</v>
      </c>
      <c r="B1249" s="111" t="s">
        <v>2779</v>
      </c>
      <c r="C1249" s="111">
        <v>491083</v>
      </c>
      <c r="D1249" s="111" t="s">
        <v>131</v>
      </c>
      <c r="E1249" s="111">
        <v>27</v>
      </c>
      <c r="F1249" s="111" t="s">
        <v>6270</v>
      </c>
      <c r="G1249" s="111" t="s">
        <v>6271</v>
      </c>
      <c r="H1249" s="111" t="s">
        <v>6272</v>
      </c>
      <c r="I1249" s="111" t="s">
        <v>10877</v>
      </c>
      <c r="J1249" s="111" t="s">
        <v>10878</v>
      </c>
      <c r="K1249" s="111" t="s">
        <v>7482</v>
      </c>
      <c r="L1249" s="111" t="s">
        <v>10879</v>
      </c>
      <c r="M1249" s="235" t="str">
        <f t="shared" si="59"/>
        <v>99</v>
      </c>
      <c r="N1249" s="235" t="str">
        <f t="shared" si="57"/>
        <v>保田　茂人 (3)</v>
      </c>
      <c r="O1249" s="235" t="str">
        <f t="shared" si="58"/>
        <v>Shigeto YASUDA (99)</v>
      </c>
      <c r="P1249" s="111"/>
    </row>
    <row r="1250" spans="1:16" x14ac:dyDescent="0.15">
      <c r="A1250" s="111">
        <v>1258</v>
      </c>
      <c r="B1250" s="111" t="s">
        <v>2779</v>
      </c>
      <c r="C1250" s="111">
        <v>491083</v>
      </c>
      <c r="D1250" s="111" t="s">
        <v>131</v>
      </c>
      <c r="E1250" s="111">
        <v>27</v>
      </c>
      <c r="F1250" s="111" t="s">
        <v>6273</v>
      </c>
      <c r="G1250" s="111" t="s">
        <v>6274</v>
      </c>
      <c r="H1250" s="111" t="s">
        <v>4760</v>
      </c>
      <c r="I1250" s="111" t="s">
        <v>10880</v>
      </c>
      <c r="J1250" s="111" t="s">
        <v>9937</v>
      </c>
      <c r="K1250" s="111" t="s">
        <v>7482</v>
      </c>
      <c r="L1250" s="111" t="s">
        <v>10881</v>
      </c>
      <c r="M1250" s="235" t="str">
        <f t="shared" si="59"/>
        <v>98</v>
      </c>
      <c r="N1250" s="235" t="str">
        <f t="shared" si="57"/>
        <v>山田　黎 (3)</v>
      </c>
      <c r="O1250" s="235" t="str">
        <f t="shared" si="58"/>
        <v>Rei YAMADA (98)</v>
      </c>
      <c r="P1250" s="111"/>
    </row>
    <row r="1251" spans="1:16" x14ac:dyDescent="0.15">
      <c r="A1251" s="111">
        <v>1259</v>
      </c>
      <c r="B1251" s="111" t="s">
        <v>2779</v>
      </c>
      <c r="C1251" s="111">
        <v>491083</v>
      </c>
      <c r="D1251" s="111" t="s">
        <v>112</v>
      </c>
      <c r="E1251" s="111">
        <v>27</v>
      </c>
      <c r="F1251" s="111" t="s">
        <v>6275</v>
      </c>
      <c r="G1251" s="111" t="s">
        <v>6276</v>
      </c>
      <c r="H1251" s="111" t="s">
        <v>6277</v>
      </c>
      <c r="I1251" s="111" t="s">
        <v>10883</v>
      </c>
      <c r="J1251" s="111" t="s">
        <v>10852</v>
      </c>
      <c r="K1251" s="111" t="s">
        <v>7482</v>
      </c>
      <c r="L1251" s="111" t="s">
        <v>10884</v>
      </c>
      <c r="M1251" s="235" t="str">
        <f t="shared" si="59"/>
        <v>97</v>
      </c>
      <c r="N1251" s="235" t="str">
        <f t="shared" si="57"/>
        <v>岸　和功 (4)</v>
      </c>
      <c r="O1251" s="235" t="str">
        <f t="shared" si="58"/>
        <v>Kazunori KISHI (97)</v>
      </c>
      <c r="P1251" s="111"/>
    </row>
    <row r="1252" spans="1:16" x14ac:dyDescent="0.15">
      <c r="A1252" s="111">
        <v>1260</v>
      </c>
      <c r="B1252" s="111" t="s">
        <v>2779</v>
      </c>
      <c r="C1252" s="111">
        <v>491083</v>
      </c>
      <c r="D1252" s="111" t="s">
        <v>131</v>
      </c>
      <c r="E1252" s="111">
        <v>27</v>
      </c>
      <c r="F1252" s="111" t="s">
        <v>6278</v>
      </c>
      <c r="G1252" s="111" t="s">
        <v>6279</v>
      </c>
      <c r="H1252" s="111" t="s">
        <v>4739</v>
      </c>
      <c r="I1252" s="111" t="s">
        <v>10885</v>
      </c>
      <c r="J1252" s="111" t="s">
        <v>10886</v>
      </c>
      <c r="K1252" s="111" t="s">
        <v>7482</v>
      </c>
      <c r="L1252" s="111" t="s">
        <v>10887</v>
      </c>
      <c r="M1252" s="235" t="str">
        <f t="shared" si="59"/>
        <v>98</v>
      </c>
      <c r="N1252" s="235" t="str">
        <f t="shared" si="57"/>
        <v>萩原　拓永 (3)</v>
      </c>
      <c r="O1252" s="235" t="str">
        <f t="shared" si="58"/>
        <v>Takuto HAGIWARA (98)</v>
      </c>
      <c r="P1252" s="111"/>
    </row>
    <row r="1253" spans="1:16" x14ac:dyDescent="0.15">
      <c r="A1253" s="111">
        <v>1261</v>
      </c>
      <c r="B1253" s="111" t="s">
        <v>2779</v>
      </c>
      <c r="C1253" s="111">
        <v>491083</v>
      </c>
      <c r="D1253" s="111" t="s">
        <v>139</v>
      </c>
      <c r="E1253" s="111">
        <v>28</v>
      </c>
      <c r="F1253" s="111" t="s">
        <v>6280</v>
      </c>
      <c r="G1253" s="111" t="s">
        <v>6281</v>
      </c>
      <c r="H1253" s="111" t="s">
        <v>1614</v>
      </c>
      <c r="I1253" s="111" t="s">
        <v>10888</v>
      </c>
      <c r="J1253" s="111" t="s">
        <v>7916</v>
      </c>
      <c r="K1253" s="111" t="s">
        <v>7482</v>
      </c>
      <c r="L1253" s="111" t="s">
        <v>10889</v>
      </c>
      <c r="M1253" s="235" t="str">
        <f t="shared" si="59"/>
        <v>00</v>
      </c>
      <c r="N1253" s="235" t="str">
        <f t="shared" si="57"/>
        <v>有川　雄太 (2)</v>
      </c>
      <c r="O1253" s="235" t="str">
        <f t="shared" si="58"/>
        <v>Yuta ARIKAWA (00)</v>
      </c>
      <c r="P1253" s="111"/>
    </row>
    <row r="1254" spans="1:16" x14ac:dyDescent="0.15">
      <c r="A1254" s="111">
        <v>1262</v>
      </c>
      <c r="B1254" s="111" t="s">
        <v>2779</v>
      </c>
      <c r="C1254" s="111">
        <v>491083</v>
      </c>
      <c r="D1254" s="111" t="s">
        <v>139</v>
      </c>
      <c r="E1254" s="111">
        <v>27</v>
      </c>
      <c r="F1254" s="111" t="s">
        <v>6282</v>
      </c>
      <c r="G1254" s="111" t="s">
        <v>6283</v>
      </c>
      <c r="H1254" s="111" t="s">
        <v>4719</v>
      </c>
      <c r="I1254" s="111" t="s">
        <v>10891</v>
      </c>
      <c r="J1254" s="111" t="s">
        <v>10892</v>
      </c>
      <c r="K1254" s="111" t="s">
        <v>7482</v>
      </c>
      <c r="L1254" s="111" t="s">
        <v>10893</v>
      </c>
      <c r="M1254" s="235" t="str">
        <f t="shared" si="59"/>
        <v>01</v>
      </c>
      <c r="N1254" s="235" t="str">
        <f t="shared" si="57"/>
        <v>新村　築磨 (2)</v>
      </c>
      <c r="O1254" s="235" t="str">
        <f t="shared" si="58"/>
        <v>Chikuma SHIMMURA (01)</v>
      </c>
      <c r="P1254" s="111"/>
    </row>
    <row r="1255" spans="1:16" x14ac:dyDescent="0.15">
      <c r="A1255" s="111">
        <v>1263</v>
      </c>
      <c r="B1255" s="111" t="s">
        <v>2779</v>
      </c>
      <c r="C1255" s="111">
        <v>491083</v>
      </c>
      <c r="D1255" s="111" t="s">
        <v>139</v>
      </c>
      <c r="E1255" s="111">
        <v>25</v>
      </c>
      <c r="F1255" s="111" t="s">
        <v>6284</v>
      </c>
      <c r="G1255" s="111" t="s">
        <v>6285</v>
      </c>
      <c r="H1255" s="111" t="s">
        <v>6286</v>
      </c>
      <c r="I1255" s="111" t="s">
        <v>10894</v>
      </c>
      <c r="J1255" s="111" t="s">
        <v>10895</v>
      </c>
      <c r="K1255" s="111" t="s">
        <v>7482</v>
      </c>
      <c r="L1255" s="111" t="s">
        <v>10896</v>
      </c>
      <c r="M1255" s="235" t="str">
        <f t="shared" si="59"/>
        <v>99</v>
      </c>
      <c r="N1255" s="235" t="str">
        <f t="shared" si="57"/>
        <v>向山　理一朗 (2)</v>
      </c>
      <c r="O1255" s="235" t="str">
        <f t="shared" si="58"/>
        <v>Riichiro MUKOYAMA (99)</v>
      </c>
      <c r="P1255" s="111"/>
    </row>
    <row r="1256" spans="1:16" x14ac:dyDescent="0.15">
      <c r="A1256" s="111">
        <v>1264</v>
      </c>
      <c r="B1256" s="111" t="s">
        <v>2779</v>
      </c>
      <c r="C1256" s="111">
        <v>491083</v>
      </c>
      <c r="D1256" s="111" t="s">
        <v>139</v>
      </c>
      <c r="E1256" s="111">
        <v>27</v>
      </c>
      <c r="F1256" s="111" t="s">
        <v>6287</v>
      </c>
      <c r="G1256" s="111" t="s">
        <v>6288</v>
      </c>
      <c r="H1256" s="111" t="s">
        <v>2141</v>
      </c>
      <c r="I1256" s="111" t="s">
        <v>10897</v>
      </c>
      <c r="J1256" s="111" t="s">
        <v>10840</v>
      </c>
      <c r="K1256" s="111" t="s">
        <v>7482</v>
      </c>
      <c r="L1256" s="111" t="s">
        <v>10898</v>
      </c>
      <c r="M1256" s="235" t="str">
        <f t="shared" si="59"/>
        <v>00</v>
      </c>
      <c r="N1256" s="235" t="str">
        <f t="shared" si="57"/>
        <v>高木　大登 (2)</v>
      </c>
      <c r="O1256" s="235" t="str">
        <f t="shared" si="58"/>
        <v>Hiroto TAKAGI (00)</v>
      </c>
      <c r="P1256" s="111"/>
    </row>
    <row r="1257" spans="1:16" x14ac:dyDescent="0.15">
      <c r="A1257" s="111">
        <v>1265</v>
      </c>
      <c r="B1257" s="111" t="s">
        <v>2779</v>
      </c>
      <c r="C1257" s="111">
        <v>491083</v>
      </c>
      <c r="D1257" s="111" t="s">
        <v>139</v>
      </c>
      <c r="E1257" s="111">
        <v>27</v>
      </c>
      <c r="F1257" s="111" t="s">
        <v>6289</v>
      </c>
      <c r="G1257" s="111" t="s">
        <v>6290</v>
      </c>
      <c r="H1257" s="111" t="s">
        <v>6291</v>
      </c>
      <c r="I1257" s="111" t="s">
        <v>10899</v>
      </c>
      <c r="J1257" s="111" t="s">
        <v>10900</v>
      </c>
      <c r="K1257" s="111" t="s">
        <v>7482</v>
      </c>
      <c r="L1257" s="111" t="s">
        <v>10901</v>
      </c>
      <c r="M1257" s="235" t="str">
        <f t="shared" si="59"/>
        <v>00</v>
      </c>
      <c r="N1257" s="235" t="str">
        <f t="shared" si="57"/>
        <v>秋田　健志 (2)</v>
      </c>
      <c r="O1257" s="235" t="str">
        <f t="shared" si="58"/>
        <v>Takeshi AKITA (00)</v>
      </c>
      <c r="P1257" s="111"/>
    </row>
    <row r="1258" spans="1:16" x14ac:dyDescent="0.15">
      <c r="A1258" s="111">
        <v>1266</v>
      </c>
      <c r="B1258" s="111" t="s">
        <v>2779</v>
      </c>
      <c r="C1258" s="111">
        <v>491083</v>
      </c>
      <c r="D1258" s="111" t="s">
        <v>139</v>
      </c>
      <c r="E1258" s="111">
        <v>27</v>
      </c>
      <c r="F1258" s="111" t="s">
        <v>6292</v>
      </c>
      <c r="G1258" s="111" t="s">
        <v>6293</v>
      </c>
      <c r="H1258" s="111" t="s">
        <v>5536</v>
      </c>
      <c r="I1258" s="111" t="s">
        <v>10902</v>
      </c>
      <c r="J1258" s="111" t="s">
        <v>9964</v>
      </c>
      <c r="K1258" s="111" t="s">
        <v>7482</v>
      </c>
      <c r="L1258" s="111" t="s">
        <v>10903</v>
      </c>
      <c r="M1258" s="235" t="str">
        <f t="shared" si="59"/>
        <v>99</v>
      </c>
      <c r="N1258" s="235" t="str">
        <f t="shared" si="57"/>
        <v>幅田　真史 (2)</v>
      </c>
      <c r="O1258" s="235" t="str">
        <f t="shared" si="58"/>
        <v>Masashi HABATA (99)</v>
      </c>
      <c r="P1258" s="111"/>
    </row>
    <row r="1259" spans="1:16" x14ac:dyDescent="0.15">
      <c r="A1259" s="111">
        <v>1267</v>
      </c>
      <c r="B1259" s="111" t="s">
        <v>2779</v>
      </c>
      <c r="C1259" s="111">
        <v>491083</v>
      </c>
      <c r="D1259" s="111" t="s">
        <v>139</v>
      </c>
      <c r="E1259" s="111">
        <v>27</v>
      </c>
      <c r="F1259" s="111" t="s">
        <v>6294</v>
      </c>
      <c r="G1259" s="111" t="s">
        <v>6295</v>
      </c>
      <c r="H1259" s="111" t="s">
        <v>1751</v>
      </c>
      <c r="I1259" s="111" t="s">
        <v>10904</v>
      </c>
      <c r="J1259" s="111" t="s">
        <v>10905</v>
      </c>
      <c r="K1259" s="111" t="s">
        <v>7482</v>
      </c>
      <c r="L1259" s="111" t="s">
        <v>10906</v>
      </c>
      <c r="M1259" s="235" t="str">
        <f t="shared" si="59"/>
        <v>00</v>
      </c>
      <c r="N1259" s="235" t="str">
        <f t="shared" si="57"/>
        <v>吉村　太智 (2)</v>
      </c>
      <c r="O1259" s="235" t="str">
        <f t="shared" si="58"/>
        <v>Taichi YOSHIMURA (00)</v>
      </c>
      <c r="P1259" s="111"/>
    </row>
    <row r="1260" spans="1:16" x14ac:dyDescent="0.15">
      <c r="A1260" s="111">
        <v>1268</v>
      </c>
      <c r="B1260" s="111" t="s">
        <v>2779</v>
      </c>
      <c r="C1260" s="111">
        <v>491083</v>
      </c>
      <c r="D1260" s="111" t="s">
        <v>139</v>
      </c>
      <c r="E1260" s="111">
        <v>27</v>
      </c>
      <c r="F1260" s="111" t="s">
        <v>6296</v>
      </c>
      <c r="G1260" s="111" t="s">
        <v>6297</v>
      </c>
      <c r="H1260" s="111" t="s">
        <v>2156</v>
      </c>
      <c r="I1260" s="111" t="s">
        <v>10907</v>
      </c>
      <c r="J1260" s="111" t="s">
        <v>10908</v>
      </c>
      <c r="K1260" s="111" t="s">
        <v>7482</v>
      </c>
      <c r="L1260" s="111" t="s">
        <v>10909</v>
      </c>
      <c r="M1260" s="235" t="str">
        <f t="shared" si="59"/>
        <v>00</v>
      </c>
      <c r="N1260" s="235" t="str">
        <f t="shared" si="57"/>
        <v>芦谷　晃生 (2)</v>
      </c>
      <c r="O1260" s="235" t="str">
        <f t="shared" si="58"/>
        <v>Kosei ASHITANI (00)</v>
      </c>
      <c r="P1260" s="111"/>
    </row>
    <row r="1261" spans="1:16" x14ac:dyDescent="0.15">
      <c r="A1261" s="111">
        <v>1269</v>
      </c>
      <c r="B1261" s="111" t="s">
        <v>2795</v>
      </c>
      <c r="C1261" s="111">
        <v>492217</v>
      </c>
      <c r="D1261" s="111" t="s">
        <v>112</v>
      </c>
      <c r="E1261" s="111">
        <v>27</v>
      </c>
      <c r="F1261" s="111" t="s">
        <v>6298</v>
      </c>
      <c r="G1261" s="111" t="s">
        <v>1144</v>
      </c>
      <c r="H1261" s="111" t="s">
        <v>2710</v>
      </c>
      <c r="I1261" s="111" t="s">
        <v>10910</v>
      </c>
      <c r="J1261" s="111" t="s">
        <v>10911</v>
      </c>
      <c r="K1261" s="111" t="s">
        <v>7482</v>
      </c>
      <c r="L1261" s="111" t="s">
        <v>10912</v>
      </c>
      <c r="M1261" s="235" t="str">
        <f t="shared" si="59"/>
        <v>98</v>
      </c>
      <c r="N1261" s="235" t="str">
        <f t="shared" si="57"/>
        <v>大木　秀平 (4)</v>
      </c>
      <c r="O1261" s="235" t="str">
        <f t="shared" si="58"/>
        <v>Shuhei OKI (98)</v>
      </c>
      <c r="P1261" s="111"/>
    </row>
    <row r="1262" spans="1:16" x14ac:dyDescent="0.15">
      <c r="A1262" s="111">
        <v>1270</v>
      </c>
      <c r="B1262" s="111" t="s">
        <v>2795</v>
      </c>
      <c r="C1262" s="111">
        <v>492217</v>
      </c>
      <c r="D1262" s="111" t="s">
        <v>112</v>
      </c>
      <c r="E1262" s="111">
        <v>27</v>
      </c>
      <c r="F1262" s="111" t="s">
        <v>6299</v>
      </c>
      <c r="G1262" s="111" t="s">
        <v>1143</v>
      </c>
      <c r="H1262" s="111" t="s">
        <v>6300</v>
      </c>
      <c r="I1262" s="111" t="s">
        <v>10913</v>
      </c>
      <c r="J1262" s="111" t="s">
        <v>7878</v>
      </c>
      <c r="K1262" s="111" t="s">
        <v>7482</v>
      </c>
      <c r="L1262" s="111" t="s">
        <v>10914</v>
      </c>
      <c r="M1262" s="235" t="str">
        <f t="shared" si="59"/>
        <v>99</v>
      </c>
      <c r="N1262" s="235" t="str">
        <f t="shared" si="57"/>
        <v>板垣　功輔 (4)</v>
      </c>
      <c r="O1262" s="235" t="str">
        <f t="shared" si="58"/>
        <v>Kosuke ITAGAKI (99)</v>
      </c>
      <c r="P1262" s="111"/>
    </row>
    <row r="1263" spans="1:16" x14ac:dyDescent="0.15">
      <c r="A1263" s="111">
        <v>1271</v>
      </c>
      <c r="B1263" s="111" t="s">
        <v>2795</v>
      </c>
      <c r="C1263" s="111">
        <v>492217</v>
      </c>
      <c r="D1263" s="111" t="s">
        <v>112</v>
      </c>
      <c r="E1263" s="111">
        <v>27</v>
      </c>
      <c r="F1263" s="111" t="s">
        <v>6301</v>
      </c>
      <c r="G1263" s="111" t="s">
        <v>1147</v>
      </c>
      <c r="H1263" s="111" t="s">
        <v>3953</v>
      </c>
      <c r="I1263" s="111" t="s">
        <v>10915</v>
      </c>
      <c r="J1263" s="111" t="s">
        <v>7919</v>
      </c>
      <c r="K1263" s="111" t="s">
        <v>7482</v>
      </c>
      <c r="L1263" s="111" t="s">
        <v>10916</v>
      </c>
      <c r="M1263" s="235" t="str">
        <f t="shared" si="59"/>
        <v>98</v>
      </c>
      <c r="N1263" s="235" t="str">
        <f t="shared" si="57"/>
        <v>澤井　亮太 (4)</v>
      </c>
      <c r="O1263" s="235" t="str">
        <f t="shared" si="58"/>
        <v>Ryota SAWAI (98)</v>
      </c>
      <c r="P1263" s="111"/>
    </row>
    <row r="1264" spans="1:16" x14ac:dyDescent="0.15">
      <c r="A1264" s="111">
        <v>1272</v>
      </c>
      <c r="B1264" s="111" t="s">
        <v>2795</v>
      </c>
      <c r="C1264" s="111">
        <v>492217</v>
      </c>
      <c r="D1264" s="111" t="s">
        <v>112</v>
      </c>
      <c r="E1264" s="111">
        <v>27</v>
      </c>
      <c r="F1264" s="111" t="s">
        <v>6302</v>
      </c>
      <c r="G1264" s="111" t="s">
        <v>1146</v>
      </c>
      <c r="H1264" s="111" t="s">
        <v>5643</v>
      </c>
      <c r="I1264" s="111" t="s">
        <v>10917</v>
      </c>
      <c r="J1264" s="111" t="s">
        <v>10918</v>
      </c>
      <c r="K1264" s="111" t="s">
        <v>7482</v>
      </c>
      <c r="L1264" s="111" t="s">
        <v>10919</v>
      </c>
      <c r="M1264" s="235" t="str">
        <f t="shared" si="59"/>
        <v>98</v>
      </c>
      <c r="N1264" s="235" t="str">
        <f t="shared" si="57"/>
        <v>木下　佳也 (4)</v>
      </c>
      <c r="O1264" s="235" t="str">
        <f t="shared" si="58"/>
        <v>Yosinari KINOSHITA (98)</v>
      </c>
      <c r="P1264" s="111"/>
    </row>
    <row r="1265" spans="1:16" x14ac:dyDescent="0.15">
      <c r="A1265" s="111">
        <v>1273</v>
      </c>
      <c r="B1265" s="111" t="s">
        <v>2795</v>
      </c>
      <c r="C1265" s="111">
        <v>492217</v>
      </c>
      <c r="D1265" s="111" t="s">
        <v>131</v>
      </c>
      <c r="E1265" s="111">
        <v>27</v>
      </c>
      <c r="F1265" s="111" t="s">
        <v>6303</v>
      </c>
      <c r="G1265" s="111" t="s">
        <v>6304</v>
      </c>
      <c r="H1265" s="111" t="s">
        <v>6305</v>
      </c>
      <c r="I1265" s="111" t="s">
        <v>10920</v>
      </c>
      <c r="J1265" s="111" t="s">
        <v>10921</v>
      </c>
      <c r="K1265" s="111" t="s">
        <v>7482</v>
      </c>
      <c r="L1265" s="111" t="s">
        <v>10922</v>
      </c>
      <c r="M1265" s="235" t="str">
        <f t="shared" si="59"/>
        <v>99</v>
      </c>
      <c r="N1265" s="235" t="str">
        <f t="shared" si="57"/>
        <v>長岡　泰成 (3)</v>
      </c>
      <c r="O1265" s="235" t="str">
        <f t="shared" si="58"/>
        <v>Taisei NAGAOKA (99)</v>
      </c>
      <c r="P1265" s="111"/>
    </row>
    <row r="1266" spans="1:16" x14ac:dyDescent="0.15">
      <c r="A1266" s="111">
        <v>1274</v>
      </c>
      <c r="B1266" s="111" t="s">
        <v>2795</v>
      </c>
      <c r="C1266" s="111">
        <v>492217</v>
      </c>
      <c r="D1266" s="111" t="s">
        <v>131</v>
      </c>
      <c r="E1266" s="111">
        <v>28</v>
      </c>
      <c r="F1266" s="111" t="s">
        <v>6306</v>
      </c>
      <c r="G1266" s="111" t="s">
        <v>6307</v>
      </c>
      <c r="H1266" s="111" t="s">
        <v>3190</v>
      </c>
      <c r="I1266" s="111" t="s">
        <v>10923</v>
      </c>
      <c r="J1266" s="111" t="s">
        <v>10834</v>
      </c>
      <c r="K1266" s="111" t="s">
        <v>7482</v>
      </c>
      <c r="L1266" s="111" t="s">
        <v>10924</v>
      </c>
      <c r="M1266" s="235" t="str">
        <f t="shared" si="59"/>
        <v>99</v>
      </c>
      <c r="N1266" s="235" t="str">
        <f t="shared" si="57"/>
        <v>新山　直輝 (3)</v>
      </c>
      <c r="O1266" s="235" t="str">
        <f t="shared" si="58"/>
        <v>Naoki NIIYAMA  (99)</v>
      </c>
      <c r="P1266" s="111"/>
    </row>
    <row r="1267" spans="1:16" x14ac:dyDescent="0.15">
      <c r="A1267" s="111">
        <v>1275</v>
      </c>
      <c r="B1267" s="111" t="s">
        <v>2795</v>
      </c>
      <c r="C1267" s="111">
        <v>492217</v>
      </c>
      <c r="D1267" s="111" t="s">
        <v>131</v>
      </c>
      <c r="E1267" s="111">
        <v>28</v>
      </c>
      <c r="F1267" s="111" t="s">
        <v>6308</v>
      </c>
      <c r="G1267" s="111" t="s">
        <v>6309</v>
      </c>
      <c r="H1267" s="111" t="s">
        <v>5408</v>
      </c>
      <c r="I1267" s="111" t="s">
        <v>10925</v>
      </c>
      <c r="J1267" s="111" t="s">
        <v>10926</v>
      </c>
      <c r="K1267" s="111" t="s">
        <v>7482</v>
      </c>
      <c r="L1267" s="111" t="s">
        <v>10927</v>
      </c>
      <c r="M1267" s="235" t="str">
        <f t="shared" si="59"/>
        <v>99</v>
      </c>
      <c r="N1267" s="235" t="str">
        <f t="shared" si="57"/>
        <v>向井　啓太 (3)</v>
      </c>
      <c r="O1267" s="235" t="str">
        <f t="shared" si="58"/>
        <v>Keita MUKAI (99)</v>
      </c>
      <c r="P1267" s="111"/>
    </row>
    <row r="1268" spans="1:16" x14ac:dyDescent="0.15">
      <c r="A1268" s="111">
        <v>1276</v>
      </c>
      <c r="B1268" s="111" t="s">
        <v>2795</v>
      </c>
      <c r="C1268" s="111">
        <v>492217</v>
      </c>
      <c r="D1268" s="111" t="s">
        <v>139</v>
      </c>
      <c r="E1268" s="111">
        <v>27</v>
      </c>
      <c r="F1268" s="111" t="s">
        <v>6310</v>
      </c>
      <c r="G1268" s="111" t="s">
        <v>6311</v>
      </c>
      <c r="H1268" s="111" t="s">
        <v>5715</v>
      </c>
      <c r="I1268" s="111" t="s">
        <v>10928</v>
      </c>
      <c r="J1268" s="111" t="s">
        <v>8640</v>
      </c>
      <c r="K1268" s="111" t="s">
        <v>7606</v>
      </c>
      <c r="L1268" s="111" t="s">
        <v>10929</v>
      </c>
      <c r="M1268" s="235" t="str">
        <f t="shared" si="59"/>
        <v>00</v>
      </c>
      <c r="N1268" s="235" t="str">
        <f t="shared" si="57"/>
        <v>関　翔太 (2)</v>
      </c>
      <c r="O1268" s="235" t="str">
        <f t="shared" si="58"/>
        <v>Shota SEKI (00)</v>
      </c>
      <c r="P1268" s="111"/>
    </row>
    <row r="1269" spans="1:16" x14ac:dyDescent="0.15">
      <c r="A1269" s="111">
        <v>1277</v>
      </c>
      <c r="B1269" s="111" t="s">
        <v>2795</v>
      </c>
      <c r="C1269" s="111">
        <v>492217</v>
      </c>
      <c r="D1269" s="111" t="s">
        <v>139</v>
      </c>
      <c r="E1269" s="111">
        <v>27</v>
      </c>
      <c r="F1269" s="111" t="s">
        <v>6312</v>
      </c>
      <c r="G1269" s="111" t="s">
        <v>6313</v>
      </c>
      <c r="H1269" s="111" t="s">
        <v>2385</v>
      </c>
      <c r="I1269" s="111" t="s">
        <v>10089</v>
      </c>
      <c r="J1269" s="111" t="s">
        <v>10930</v>
      </c>
      <c r="K1269" s="111" t="s">
        <v>7606</v>
      </c>
      <c r="L1269" s="111" t="s">
        <v>10931</v>
      </c>
      <c r="M1269" s="235" t="str">
        <f t="shared" si="59"/>
        <v>00</v>
      </c>
      <c r="N1269" s="235" t="str">
        <f t="shared" si="57"/>
        <v>山本　陽士 (2)</v>
      </c>
      <c r="O1269" s="235" t="str">
        <f t="shared" si="58"/>
        <v>Haruto YAMAMOTO (00)</v>
      </c>
      <c r="P1269" s="111"/>
    </row>
    <row r="1270" spans="1:16" x14ac:dyDescent="0.15">
      <c r="A1270" s="111">
        <v>1278</v>
      </c>
      <c r="B1270" s="111" t="s">
        <v>2795</v>
      </c>
      <c r="C1270" s="111">
        <v>492217</v>
      </c>
      <c r="D1270" s="111" t="s">
        <v>139</v>
      </c>
      <c r="E1270" s="111">
        <v>27</v>
      </c>
      <c r="F1270" s="111" t="s">
        <v>6314</v>
      </c>
      <c r="G1270" s="111" t="s">
        <v>6315</v>
      </c>
      <c r="H1270" s="111" t="s">
        <v>2807</v>
      </c>
      <c r="I1270" s="111" t="s">
        <v>10417</v>
      </c>
      <c r="J1270" s="111" t="s">
        <v>10932</v>
      </c>
      <c r="K1270" s="111" t="s">
        <v>7606</v>
      </c>
      <c r="L1270" s="111" t="s">
        <v>10933</v>
      </c>
      <c r="M1270" s="235" t="str">
        <f t="shared" si="59"/>
        <v>00</v>
      </c>
      <c r="N1270" s="235" t="str">
        <f t="shared" si="57"/>
        <v>福田　寛和 (2)</v>
      </c>
      <c r="O1270" s="235" t="str">
        <f t="shared" si="58"/>
        <v>Hirokazu FUKUDA (00)</v>
      </c>
      <c r="P1270" s="111"/>
    </row>
    <row r="1271" spans="1:16" x14ac:dyDescent="0.15">
      <c r="A1271" s="111">
        <v>1279</v>
      </c>
      <c r="B1271" s="111" t="s">
        <v>2795</v>
      </c>
      <c r="C1271" s="111">
        <v>492217</v>
      </c>
      <c r="D1271" s="111" t="s">
        <v>112</v>
      </c>
      <c r="E1271" s="111">
        <v>27</v>
      </c>
      <c r="F1271" s="111" t="s">
        <v>6316</v>
      </c>
      <c r="G1271" s="111" t="s">
        <v>1148</v>
      </c>
      <c r="H1271" s="111" t="s">
        <v>2597</v>
      </c>
      <c r="I1271" s="111" t="s">
        <v>10934</v>
      </c>
      <c r="J1271" s="111" t="s">
        <v>10935</v>
      </c>
      <c r="K1271" s="111" t="s">
        <v>7482</v>
      </c>
      <c r="L1271" s="111" t="s">
        <v>10936</v>
      </c>
      <c r="M1271" s="235" t="str">
        <f t="shared" si="59"/>
        <v>99</v>
      </c>
      <c r="N1271" s="235" t="str">
        <f t="shared" si="57"/>
        <v>川合　晟太 (4)</v>
      </c>
      <c r="O1271" s="235" t="str">
        <f t="shared" si="58"/>
        <v>Akitaka KAWAI (99)</v>
      </c>
      <c r="P1271" s="111"/>
    </row>
    <row r="1272" spans="1:16" x14ac:dyDescent="0.15">
      <c r="A1272" s="111">
        <v>1280</v>
      </c>
      <c r="B1272" s="111" t="s">
        <v>2795</v>
      </c>
      <c r="C1272" s="111">
        <v>492217</v>
      </c>
      <c r="D1272" s="111" t="s">
        <v>112</v>
      </c>
      <c r="E1272" s="111">
        <v>27</v>
      </c>
      <c r="F1272" s="111" t="s">
        <v>6317</v>
      </c>
      <c r="G1272" s="111" t="s">
        <v>1145</v>
      </c>
      <c r="H1272" s="111" t="s">
        <v>4768</v>
      </c>
      <c r="I1272" s="111" t="s">
        <v>10937</v>
      </c>
      <c r="J1272" s="111" t="s">
        <v>8825</v>
      </c>
      <c r="K1272" s="111" t="s">
        <v>7482</v>
      </c>
      <c r="L1272" s="111" t="s">
        <v>10938</v>
      </c>
      <c r="M1272" s="235" t="str">
        <f t="shared" si="59"/>
        <v>99</v>
      </c>
      <c r="N1272" s="235" t="str">
        <f t="shared" si="57"/>
        <v>田村　耕規 (4)</v>
      </c>
      <c r="O1272" s="235" t="str">
        <f t="shared" si="58"/>
        <v>Koki TAMURA (99)</v>
      </c>
      <c r="P1272" s="111"/>
    </row>
    <row r="1273" spans="1:16" x14ac:dyDescent="0.15">
      <c r="A1273" s="111">
        <v>1281</v>
      </c>
      <c r="B1273" s="111" t="s">
        <v>10939</v>
      </c>
      <c r="C1273" s="111">
        <v>492222</v>
      </c>
      <c r="D1273" s="111" t="s">
        <v>139</v>
      </c>
      <c r="E1273" s="111">
        <v>27</v>
      </c>
      <c r="F1273" s="111" t="s">
        <v>6318</v>
      </c>
      <c r="G1273" s="111" t="s">
        <v>6319</v>
      </c>
      <c r="H1273" s="111" t="s">
        <v>5903</v>
      </c>
      <c r="I1273" s="111" t="s">
        <v>10940</v>
      </c>
      <c r="J1273" s="111" t="s">
        <v>10941</v>
      </c>
      <c r="K1273" s="111" t="s">
        <v>7482</v>
      </c>
      <c r="L1273" s="111" t="s">
        <v>10942</v>
      </c>
      <c r="M1273" s="235" t="str">
        <f t="shared" si="59"/>
        <v>00</v>
      </c>
      <c r="N1273" s="235" t="str">
        <f t="shared" si="57"/>
        <v>竹田　健人 (2)</v>
      </c>
      <c r="O1273" s="235" t="str">
        <f t="shared" si="58"/>
        <v>Kento TAKEDA (00)</v>
      </c>
      <c r="P1273" s="111"/>
    </row>
    <row r="1274" spans="1:16" x14ac:dyDescent="0.15">
      <c r="A1274" s="111">
        <v>1282</v>
      </c>
      <c r="B1274" s="111" t="s">
        <v>10939</v>
      </c>
      <c r="C1274" s="111">
        <v>492222</v>
      </c>
      <c r="D1274" s="111" t="s">
        <v>139</v>
      </c>
      <c r="E1274" s="111">
        <v>27</v>
      </c>
      <c r="F1274" s="111" t="s">
        <v>6320</v>
      </c>
      <c r="G1274" s="111" t="s">
        <v>6321</v>
      </c>
      <c r="H1274" s="111" t="s">
        <v>6322</v>
      </c>
      <c r="I1274" s="111" t="s">
        <v>10943</v>
      </c>
      <c r="J1274" s="111" t="s">
        <v>8640</v>
      </c>
      <c r="K1274" s="111" t="s">
        <v>7606</v>
      </c>
      <c r="L1274" s="111" t="s">
        <v>10944</v>
      </c>
      <c r="M1274" s="235" t="str">
        <f t="shared" si="59"/>
        <v>01</v>
      </c>
      <c r="N1274" s="235" t="str">
        <f t="shared" si="57"/>
        <v>平　翔太 (2)</v>
      </c>
      <c r="O1274" s="235" t="str">
        <f t="shared" si="58"/>
        <v>Shota TAIRA (01)</v>
      </c>
      <c r="P1274" s="111"/>
    </row>
    <row r="1275" spans="1:16" x14ac:dyDescent="0.15">
      <c r="A1275" s="111">
        <v>1283</v>
      </c>
      <c r="B1275" s="111" t="s">
        <v>2673</v>
      </c>
      <c r="C1275" s="111">
        <v>490058</v>
      </c>
      <c r="D1275" s="111" t="s">
        <v>139</v>
      </c>
      <c r="E1275" s="111">
        <v>30</v>
      </c>
      <c r="F1275" s="111" t="s">
        <v>6323</v>
      </c>
      <c r="G1275" s="111" t="s">
        <v>6324</v>
      </c>
      <c r="H1275" s="111" t="s">
        <v>3486</v>
      </c>
      <c r="I1275" s="111" t="s">
        <v>10945</v>
      </c>
      <c r="J1275" s="111" t="s">
        <v>10946</v>
      </c>
      <c r="K1275" s="111" t="s">
        <v>7606</v>
      </c>
      <c r="L1275" s="111" t="s">
        <v>10947</v>
      </c>
      <c r="M1275" s="235" t="str">
        <f t="shared" si="59"/>
        <v>99</v>
      </c>
      <c r="N1275" s="235" t="str">
        <f t="shared" si="57"/>
        <v>谷口　瑛祐 (2)</v>
      </c>
      <c r="O1275" s="235" t="str">
        <f t="shared" si="58"/>
        <v>Eisuke TANIGUCHI (99)</v>
      </c>
      <c r="P1275" s="111"/>
    </row>
    <row r="1276" spans="1:16" x14ac:dyDescent="0.15">
      <c r="A1276" s="111">
        <v>1284</v>
      </c>
      <c r="B1276" s="111" t="s">
        <v>2798</v>
      </c>
      <c r="C1276" s="111">
        <v>492220</v>
      </c>
      <c r="D1276" s="111" t="s">
        <v>112</v>
      </c>
      <c r="E1276" s="111">
        <v>27</v>
      </c>
      <c r="F1276" s="111" t="s">
        <v>6325</v>
      </c>
      <c r="G1276" s="111" t="s">
        <v>6326</v>
      </c>
      <c r="H1276" s="111" t="s">
        <v>6327</v>
      </c>
      <c r="I1276" s="111" t="s">
        <v>8386</v>
      </c>
      <c r="J1276" s="111" t="s">
        <v>8925</v>
      </c>
      <c r="K1276" s="111" t="s">
        <v>7606</v>
      </c>
      <c r="L1276" s="111" t="s">
        <v>10948</v>
      </c>
      <c r="M1276" s="235" t="str">
        <f t="shared" si="59"/>
        <v>96</v>
      </c>
      <c r="N1276" s="235" t="str">
        <f t="shared" si="57"/>
        <v>髙木　優希 (4)</v>
      </c>
      <c r="O1276" s="235" t="str">
        <f t="shared" si="58"/>
        <v>Yuki TAKAGI (96)</v>
      </c>
      <c r="P1276" s="111"/>
    </row>
    <row r="1277" spans="1:16" x14ac:dyDescent="0.15">
      <c r="A1277" s="111">
        <v>1285</v>
      </c>
      <c r="B1277" s="111" t="s">
        <v>2798</v>
      </c>
      <c r="C1277" s="111">
        <v>492220</v>
      </c>
      <c r="D1277" s="111" t="s">
        <v>112</v>
      </c>
      <c r="E1277" s="111">
        <v>27</v>
      </c>
      <c r="F1277" s="111" t="s">
        <v>6328</v>
      </c>
      <c r="G1277" s="111" t="s">
        <v>1074</v>
      </c>
      <c r="H1277" s="111" t="s">
        <v>3431</v>
      </c>
      <c r="I1277" s="111" t="s">
        <v>10949</v>
      </c>
      <c r="J1277" s="111" t="s">
        <v>10079</v>
      </c>
      <c r="K1277" s="111" t="s">
        <v>7606</v>
      </c>
      <c r="L1277" s="111" t="s">
        <v>10950</v>
      </c>
      <c r="M1277" s="235" t="str">
        <f t="shared" si="59"/>
        <v>98</v>
      </c>
      <c r="N1277" s="235" t="str">
        <f t="shared" si="57"/>
        <v>澤口　純弥 (4)</v>
      </c>
      <c r="O1277" s="235" t="str">
        <f t="shared" si="58"/>
        <v>Junya SAWAGUCHI (98)</v>
      </c>
      <c r="P1277" s="111"/>
    </row>
    <row r="1278" spans="1:16" x14ac:dyDescent="0.15">
      <c r="A1278" s="111">
        <v>1286</v>
      </c>
      <c r="B1278" s="111" t="s">
        <v>2798</v>
      </c>
      <c r="C1278" s="111">
        <v>492220</v>
      </c>
      <c r="D1278" s="111" t="s">
        <v>112</v>
      </c>
      <c r="E1278" s="111">
        <v>28</v>
      </c>
      <c r="F1278" s="111" t="s">
        <v>6329</v>
      </c>
      <c r="G1278" s="111" t="s">
        <v>1075</v>
      </c>
      <c r="H1278" s="111" t="s">
        <v>1666</v>
      </c>
      <c r="I1278" s="111" t="s">
        <v>10951</v>
      </c>
      <c r="J1278" s="111" t="s">
        <v>10952</v>
      </c>
      <c r="K1278" s="111" t="s">
        <v>7606</v>
      </c>
      <c r="L1278" s="111" t="s">
        <v>10953</v>
      </c>
      <c r="M1278" s="235" t="str">
        <f t="shared" si="59"/>
        <v>99</v>
      </c>
      <c r="N1278" s="235" t="str">
        <f t="shared" si="57"/>
        <v>浅見　天馬 (4)</v>
      </c>
      <c r="O1278" s="235" t="str">
        <f t="shared" si="58"/>
        <v>Temma ASAMI (99)</v>
      </c>
      <c r="P1278" s="111"/>
    </row>
    <row r="1279" spans="1:16" x14ac:dyDescent="0.15">
      <c r="A1279" s="111">
        <v>1287</v>
      </c>
      <c r="B1279" s="111" t="s">
        <v>2798</v>
      </c>
      <c r="C1279" s="111">
        <v>492220</v>
      </c>
      <c r="D1279" s="111" t="s">
        <v>131</v>
      </c>
      <c r="E1279" s="111">
        <v>28</v>
      </c>
      <c r="F1279" s="111" t="s">
        <v>6330</v>
      </c>
      <c r="G1279" s="111" t="s">
        <v>1076</v>
      </c>
      <c r="H1279" s="111" t="s">
        <v>6331</v>
      </c>
      <c r="I1279" s="111" t="s">
        <v>8621</v>
      </c>
      <c r="J1279" s="111" t="s">
        <v>10954</v>
      </c>
      <c r="K1279" s="111" t="s">
        <v>7606</v>
      </c>
      <c r="L1279" s="111" t="s">
        <v>10955</v>
      </c>
      <c r="M1279" s="235" t="str">
        <f t="shared" si="59"/>
        <v>99</v>
      </c>
      <c r="N1279" s="235" t="str">
        <f t="shared" si="57"/>
        <v>瀬戸　路弾 (3)</v>
      </c>
      <c r="O1279" s="235" t="str">
        <f t="shared" si="58"/>
        <v>Rodan SETO (99)</v>
      </c>
      <c r="P1279" s="111"/>
    </row>
    <row r="1280" spans="1:16" x14ac:dyDescent="0.15">
      <c r="A1280" s="111">
        <v>1288</v>
      </c>
      <c r="B1280" s="111" t="s">
        <v>2798</v>
      </c>
      <c r="C1280" s="111">
        <v>492220</v>
      </c>
      <c r="D1280" s="111" t="s">
        <v>131</v>
      </c>
      <c r="E1280" s="111">
        <v>27</v>
      </c>
      <c r="F1280" s="111" t="s">
        <v>6332</v>
      </c>
      <c r="G1280" s="111" t="s">
        <v>6333</v>
      </c>
      <c r="H1280" s="111" t="s">
        <v>3977</v>
      </c>
      <c r="I1280" s="111" t="s">
        <v>10956</v>
      </c>
      <c r="J1280" s="111" t="s">
        <v>10840</v>
      </c>
      <c r="K1280" s="111" t="s">
        <v>7482</v>
      </c>
      <c r="L1280" s="111" t="s">
        <v>10957</v>
      </c>
      <c r="M1280" s="235" t="str">
        <f t="shared" si="59"/>
        <v>99</v>
      </c>
      <c r="N1280" s="235" t="str">
        <f t="shared" si="57"/>
        <v>寺井　滉人 (3)</v>
      </c>
      <c r="O1280" s="235" t="str">
        <f t="shared" si="58"/>
        <v>Hiroto TERAI (99)</v>
      </c>
      <c r="P1280" s="111"/>
    </row>
    <row r="1281" spans="1:16" x14ac:dyDescent="0.15">
      <c r="A1281" s="111">
        <v>1289</v>
      </c>
      <c r="B1281" s="111" t="s">
        <v>2798</v>
      </c>
      <c r="C1281" s="111">
        <v>492220</v>
      </c>
      <c r="D1281" s="111" t="s">
        <v>131</v>
      </c>
      <c r="E1281" s="111">
        <v>26</v>
      </c>
      <c r="F1281" s="111" t="s">
        <v>6334</v>
      </c>
      <c r="G1281" s="111" t="s">
        <v>6335</v>
      </c>
      <c r="H1281" s="111" t="s">
        <v>2343</v>
      </c>
      <c r="I1281" s="111" t="s">
        <v>9426</v>
      </c>
      <c r="J1281" s="111" t="s">
        <v>7675</v>
      </c>
      <c r="K1281" s="111" t="s">
        <v>7494</v>
      </c>
      <c r="L1281" s="111" t="s">
        <v>10958</v>
      </c>
      <c r="M1281" s="235" t="str">
        <f t="shared" si="59"/>
        <v>99</v>
      </c>
      <c r="N1281" s="235" t="str">
        <f t="shared" si="57"/>
        <v>山本　隆 (3)</v>
      </c>
      <c r="O1281" s="235" t="str">
        <f t="shared" si="58"/>
        <v>Takashi YAMAMOTO (99)</v>
      </c>
      <c r="P1281" s="111"/>
    </row>
    <row r="1282" spans="1:16" x14ac:dyDescent="0.15">
      <c r="A1282" s="111">
        <v>1290</v>
      </c>
      <c r="B1282" s="111" t="s">
        <v>2798</v>
      </c>
      <c r="C1282" s="111">
        <v>492220</v>
      </c>
      <c r="D1282" s="111" t="s">
        <v>131</v>
      </c>
      <c r="E1282" s="111">
        <v>35</v>
      </c>
      <c r="F1282" s="111" t="s">
        <v>6336</v>
      </c>
      <c r="G1282" s="111" t="s">
        <v>6337</v>
      </c>
      <c r="H1282" s="111" t="s">
        <v>2375</v>
      </c>
      <c r="I1282" s="111" t="s">
        <v>10959</v>
      </c>
      <c r="J1282" s="111" t="s">
        <v>7710</v>
      </c>
      <c r="K1282" s="111" t="s">
        <v>7494</v>
      </c>
      <c r="L1282" s="111" t="s">
        <v>10960</v>
      </c>
      <c r="M1282" s="235" t="str">
        <f t="shared" si="59"/>
        <v>00</v>
      </c>
      <c r="N1282" s="235" t="str">
        <f t="shared" si="57"/>
        <v>有富　智哉 (3)</v>
      </c>
      <c r="O1282" s="235" t="str">
        <f t="shared" si="58"/>
        <v>Tomoya ARIDOMI (00)</v>
      </c>
      <c r="P1282" s="111"/>
    </row>
    <row r="1283" spans="1:16" x14ac:dyDescent="0.15">
      <c r="A1283" s="111">
        <v>1291</v>
      </c>
      <c r="B1283" s="111" t="s">
        <v>2798</v>
      </c>
      <c r="C1283" s="111">
        <v>492220</v>
      </c>
      <c r="D1283" s="111" t="s">
        <v>131</v>
      </c>
      <c r="E1283" s="111">
        <v>27</v>
      </c>
      <c r="F1283" s="111" t="s">
        <v>6338</v>
      </c>
      <c r="G1283" s="111" t="s">
        <v>6339</v>
      </c>
      <c r="H1283" s="111" t="s">
        <v>1593</v>
      </c>
      <c r="I1283" s="111" t="s">
        <v>10961</v>
      </c>
      <c r="J1283" s="111" t="s">
        <v>8310</v>
      </c>
      <c r="K1283" s="111" t="s">
        <v>7494</v>
      </c>
      <c r="L1283" s="111" t="s">
        <v>10962</v>
      </c>
      <c r="M1283" s="235" t="str">
        <f t="shared" si="59"/>
        <v>99</v>
      </c>
      <c r="N1283" s="235" t="str">
        <f t="shared" ref="N1283:N1346" si="60">F1283&amp;" ("&amp;D1283&amp;")"</f>
        <v>三田　健太郎 (3)</v>
      </c>
      <c r="O1283" s="235" t="str">
        <f t="shared" ref="O1283:O1346" si="61">J1283&amp;" "&amp;I1283&amp;" ("&amp;M1283&amp;")"</f>
        <v>Kentaro SANDA (99)</v>
      </c>
      <c r="P1283" s="111"/>
    </row>
    <row r="1284" spans="1:16" x14ac:dyDescent="0.15">
      <c r="A1284" s="111">
        <v>1292</v>
      </c>
      <c r="B1284" s="111" t="s">
        <v>2798</v>
      </c>
      <c r="C1284" s="111">
        <v>492220</v>
      </c>
      <c r="D1284" s="111" t="s">
        <v>139</v>
      </c>
      <c r="E1284" s="111">
        <v>38</v>
      </c>
      <c r="F1284" s="111" t="s">
        <v>6340</v>
      </c>
      <c r="G1284" s="111" t="s">
        <v>6341</v>
      </c>
      <c r="H1284" s="111" t="s">
        <v>3074</v>
      </c>
      <c r="I1284" s="111" t="s">
        <v>8771</v>
      </c>
      <c r="J1284" s="111" t="s">
        <v>9246</v>
      </c>
      <c r="K1284" s="111" t="s">
        <v>7494</v>
      </c>
      <c r="L1284" s="111" t="s">
        <v>10963</v>
      </c>
      <c r="M1284" s="235" t="str">
        <f t="shared" ref="M1284:M1347" si="62">LEFT(H1284,2)</f>
        <v>00</v>
      </c>
      <c r="N1284" s="235" t="str">
        <f t="shared" si="60"/>
        <v>近藤　知宏 (2)</v>
      </c>
      <c r="O1284" s="235" t="str">
        <f t="shared" si="61"/>
        <v>Tomohiro KONDO (00)</v>
      </c>
      <c r="P1284" s="111"/>
    </row>
    <row r="1285" spans="1:16" x14ac:dyDescent="0.15">
      <c r="A1285" s="111">
        <v>1293</v>
      </c>
      <c r="B1285" s="111" t="s">
        <v>2798</v>
      </c>
      <c r="C1285" s="111">
        <v>492220</v>
      </c>
      <c r="D1285" s="111" t="s">
        <v>139</v>
      </c>
      <c r="E1285" s="111">
        <v>27</v>
      </c>
      <c r="F1285" s="111" t="s">
        <v>6342</v>
      </c>
      <c r="G1285" s="111" t="s">
        <v>6343</v>
      </c>
      <c r="H1285" s="111" t="s">
        <v>6344</v>
      </c>
      <c r="I1285" s="111" t="s">
        <v>10964</v>
      </c>
      <c r="J1285" s="111" t="s">
        <v>9119</v>
      </c>
      <c r="K1285" s="111" t="s">
        <v>7494</v>
      </c>
      <c r="L1285" s="111" t="s">
        <v>10965</v>
      </c>
      <c r="M1285" s="235" t="str">
        <f t="shared" si="62"/>
        <v>00</v>
      </c>
      <c r="N1285" s="235" t="str">
        <f t="shared" si="60"/>
        <v>小山　温大 (2)</v>
      </c>
      <c r="O1285" s="235" t="str">
        <f t="shared" si="61"/>
        <v>Haruto KOYAMA (00)</v>
      </c>
      <c r="P1285" s="111"/>
    </row>
    <row r="1286" spans="1:16" x14ac:dyDescent="0.15">
      <c r="A1286" s="111">
        <v>1294</v>
      </c>
      <c r="B1286" s="111" t="s">
        <v>2798</v>
      </c>
      <c r="C1286" s="111">
        <v>492220</v>
      </c>
      <c r="D1286" s="111" t="s">
        <v>139</v>
      </c>
      <c r="E1286" s="111">
        <v>28</v>
      </c>
      <c r="F1286" s="111" t="s">
        <v>6345</v>
      </c>
      <c r="G1286" s="111" t="s">
        <v>6346</v>
      </c>
      <c r="H1286" s="111" t="s">
        <v>4827</v>
      </c>
      <c r="I1286" s="111" t="s">
        <v>10966</v>
      </c>
      <c r="J1286" s="111" t="s">
        <v>8450</v>
      </c>
      <c r="K1286" s="111" t="s">
        <v>7494</v>
      </c>
      <c r="L1286" s="111" t="s">
        <v>10967</v>
      </c>
      <c r="M1286" s="235" t="str">
        <f t="shared" si="62"/>
        <v>99</v>
      </c>
      <c r="N1286" s="235" t="str">
        <f t="shared" si="60"/>
        <v>堀切　一輝 (2)</v>
      </c>
      <c r="O1286" s="235" t="str">
        <f t="shared" si="61"/>
        <v>Kazuki HORIKIRI (99)</v>
      </c>
      <c r="P1286" s="111"/>
    </row>
    <row r="1287" spans="1:16" x14ac:dyDescent="0.15">
      <c r="A1287" s="111">
        <v>1295</v>
      </c>
      <c r="B1287" s="111" t="s">
        <v>2798</v>
      </c>
      <c r="C1287" s="111">
        <v>492220</v>
      </c>
      <c r="D1287" s="111" t="s">
        <v>139</v>
      </c>
      <c r="E1287" s="111">
        <v>38</v>
      </c>
      <c r="F1287" s="111" t="s">
        <v>6347</v>
      </c>
      <c r="G1287" s="111" t="s">
        <v>6348</v>
      </c>
      <c r="H1287" s="111" t="s">
        <v>1758</v>
      </c>
      <c r="I1287" s="111" t="s">
        <v>9988</v>
      </c>
      <c r="J1287" s="111" t="s">
        <v>8450</v>
      </c>
      <c r="K1287" s="111" t="s">
        <v>7494</v>
      </c>
      <c r="L1287" s="111" t="s">
        <v>10968</v>
      </c>
      <c r="M1287" s="235" t="str">
        <f t="shared" si="62"/>
        <v>00</v>
      </c>
      <c r="N1287" s="235" t="str">
        <f t="shared" si="60"/>
        <v>井上　和希 (2)</v>
      </c>
      <c r="O1287" s="235" t="str">
        <f t="shared" si="61"/>
        <v>Kazuki INOUE (00)</v>
      </c>
      <c r="P1287" s="111"/>
    </row>
    <row r="1288" spans="1:16" x14ac:dyDescent="0.15">
      <c r="A1288" s="111">
        <v>1296</v>
      </c>
      <c r="B1288" s="111" t="s">
        <v>2798</v>
      </c>
      <c r="C1288" s="111">
        <v>492220</v>
      </c>
      <c r="D1288" s="111" t="s">
        <v>142</v>
      </c>
      <c r="E1288" s="111">
        <v>27</v>
      </c>
      <c r="F1288" s="111" t="s">
        <v>6349</v>
      </c>
      <c r="G1288" s="111" t="s">
        <v>6350</v>
      </c>
      <c r="H1288" s="111" t="s">
        <v>2293</v>
      </c>
      <c r="I1288" s="111" t="s">
        <v>10969</v>
      </c>
      <c r="J1288" s="111" t="s">
        <v>8109</v>
      </c>
      <c r="K1288" s="111" t="s">
        <v>7494</v>
      </c>
      <c r="L1288" s="111" t="s">
        <v>10970</v>
      </c>
      <c r="M1288" s="235" t="str">
        <f t="shared" si="62"/>
        <v>01</v>
      </c>
      <c r="N1288" s="235" t="str">
        <f t="shared" si="60"/>
        <v>西田　涼太 (1)</v>
      </c>
      <c r="O1288" s="235" t="str">
        <f t="shared" si="61"/>
        <v>Ryota NISHIDA (01)</v>
      </c>
      <c r="P1288" s="111"/>
    </row>
    <row r="1289" spans="1:16" x14ac:dyDescent="0.15">
      <c r="A1289" s="111">
        <v>1297</v>
      </c>
      <c r="B1289" s="111" t="s">
        <v>2798</v>
      </c>
      <c r="C1289" s="111">
        <v>492220</v>
      </c>
      <c r="D1289" s="111" t="s">
        <v>131</v>
      </c>
      <c r="E1289" s="111">
        <v>27</v>
      </c>
      <c r="F1289" s="111" t="s">
        <v>6351</v>
      </c>
      <c r="G1289" s="111" t="s">
        <v>6352</v>
      </c>
      <c r="H1289" s="111" t="s">
        <v>3067</v>
      </c>
      <c r="I1289" s="111" t="s">
        <v>10971</v>
      </c>
      <c r="J1289" s="111" t="s">
        <v>10972</v>
      </c>
      <c r="K1289" s="111" t="s">
        <v>7482</v>
      </c>
      <c r="L1289" s="111" t="s">
        <v>10973</v>
      </c>
      <c r="M1289" s="235" t="str">
        <f t="shared" si="62"/>
        <v>99</v>
      </c>
      <c r="N1289" s="235" t="str">
        <f t="shared" si="60"/>
        <v>福原　隆人 (3)</v>
      </c>
      <c r="O1289" s="235" t="str">
        <f t="shared" si="61"/>
        <v>Takato FUKUHARA (99)</v>
      </c>
      <c r="P1289" s="111"/>
    </row>
    <row r="1290" spans="1:16" x14ac:dyDescent="0.15">
      <c r="A1290" s="111">
        <v>1298</v>
      </c>
      <c r="B1290" s="111" t="s">
        <v>10974</v>
      </c>
      <c r="C1290" s="111">
        <v>492206</v>
      </c>
      <c r="D1290" s="111" t="s">
        <v>139</v>
      </c>
      <c r="E1290" s="111">
        <v>27</v>
      </c>
      <c r="F1290" s="111" t="s">
        <v>6353</v>
      </c>
      <c r="G1290" s="111" t="s">
        <v>6354</v>
      </c>
      <c r="H1290" s="111" t="s">
        <v>2011</v>
      </c>
      <c r="I1290" s="111" t="s">
        <v>10975</v>
      </c>
      <c r="J1290" s="111" t="s">
        <v>8821</v>
      </c>
      <c r="K1290" s="111" t="s">
        <v>7482</v>
      </c>
      <c r="L1290" s="111" t="s">
        <v>10976</v>
      </c>
      <c r="M1290" s="235" t="str">
        <f t="shared" si="62"/>
        <v>01</v>
      </c>
      <c r="N1290" s="235" t="str">
        <f t="shared" si="60"/>
        <v>上床　裕樹 (2)</v>
      </c>
      <c r="O1290" s="235" t="str">
        <f t="shared" si="61"/>
        <v>Yuki UWATOKO (01)</v>
      </c>
      <c r="P1290" s="111"/>
    </row>
    <row r="1291" spans="1:16" x14ac:dyDescent="0.15">
      <c r="A1291" s="111">
        <v>1299</v>
      </c>
      <c r="B1291" s="111" t="s">
        <v>10974</v>
      </c>
      <c r="C1291" s="111">
        <v>492206</v>
      </c>
      <c r="D1291" s="111" t="s">
        <v>139</v>
      </c>
      <c r="E1291" s="111">
        <v>27</v>
      </c>
      <c r="F1291" s="111" t="s">
        <v>6355</v>
      </c>
      <c r="G1291" s="111" t="s">
        <v>6356</v>
      </c>
      <c r="H1291" s="111" t="s">
        <v>2894</v>
      </c>
      <c r="I1291" s="111" t="s">
        <v>10977</v>
      </c>
      <c r="J1291" s="111" t="s">
        <v>10863</v>
      </c>
      <c r="K1291" s="111" t="s">
        <v>7482</v>
      </c>
      <c r="L1291" s="111" t="s">
        <v>10978</v>
      </c>
      <c r="M1291" s="235" t="str">
        <f t="shared" si="62"/>
        <v>01</v>
      </c>
      <c r="N1291" s="235" t="str">
        <f t="shared" si="60"/>
        <v>川部　海斗 (2)</v>
      </c>
      <c r="O1291" s="235" t="str">
        <f t="shared" si="61"/>
        <v>Kaito KAWABE (01)</v>
      </c>
      <c r="P1291" s="111"/>
    </row>
    <row r="1292" spans="1:16" x14ac:dyDescent="0.15">
      <c r="A1292" s="111">
        <v>1300</v>
      </c>
      <c r="B1292" s="111" t="s">
        <v>10974</v>
      </c>
      <c r="C1292" s="111">
        <v>492206</v>
      </c>
      <c r="D1292" s="111" t="s">
        <v>139</v>
      </c>
      <c r="E1292" s="111">
        <v>27</v>
      </c>
      <c r="F1292" s="111" t="s">
        <v>6357</v>
      </c>
      <c r="G1292" s="111" t="s">
        <v>6358</v>
      </c>
      <c r="H1292" s="111" t="s">
        <v>6359</v>
      </c>
      <c r="I1292" s="111" t="s">
        <v>10979</v>
      </c>
      <c r="J1292" s="111" t="s">
        <v>10980</v>
      </c>
      <c r="K1292" s="111" t="s">
        <v>7482</v>
      </c>
      <c r="L1292" s="111" t="s">
        <v>10981</v>
      </c>
      <c r="M1292" s="235" t="str">
        <f t="shared" si="62"/>
        <v>00</v>
      </c>
      <c r="N1292" s="235" t="str">
        <f t="shared" si="60"/>
        <v>東　亮佑 (2)</v>
      </c>
      <c r="O1292" s="235" t="str">
        <f t="shared" si="61"/>
        <v>Ryosuke AZUMA (00)</v>
      </c>
      <c r="P1292" s="111"/>
    </row>
    <row r="1293" spans="1:16" x14ac:dyDescent="0.15">
      <c r="A1293" s="111">
        <v>1301</v>
      </c>
      <c r="B1293" s="111" t="s">
        <v>10974</v>
      </c>
      <c r="C1293" s="111">
        <v>492206</v>
      </c>
      <c r="D1293" s="111" t="s">
        <v>139</v>
      </c>
      <c r="E1293" s="111">
        <v>27</v>
      </c>
      <c r="F1293" s="111" t="s">
        <v>6360</v>
      </c>
      <c r="G1293" s="111" t="s">
        <v>6361</v>
      </c>
      <c r="H1293" s="111" t="s">
        <v>2444</v>
      </c>
      <c r="I1293" s="111" t="s">
        <v>10982</v>
      </c>
      <c r="J1293" s="111" t="s">
        <v>10983</v>
      </c>
      <c r="K1293" s="111" t="s">
        <v>7482</v>
      </c>
      <c r="L1293" s="111" t="s">
        <v>10984</v>
      </c>
      <c r="M1293" s="235" t="str">
        <f t="shared" si="62"/>
        <v>00</v>
      </c>
      <c r="N1293" s="235" t="str">
        <f t="shared" si="60"/>
        <v>八田 楓也 (2)</v>
      </c>
      <c r="O1293" s="235" t="str">
        <f t="shared" si="61"/>
        <v>Fuya HATTA (00)</v>
      </c>
      <c r="P1293" s="111"/>
    </row>
    <row r="1294" spans="1:16" x14ac:dyDescent="0.15">
      <c r="A1294" s="111">
        <v>1302</v>
      </c>
      <c r="B1294" s="111" t="s">
        <v>10974</v>
      </c>
      <c r="C1294" s="111">
        <v>492206</v>
      </c>
      <c r="D1294" s="111" t="s">
        <v>131</v>
      </c>
      <c r="E1294" s="111">
        <v>27</v>
      </c>
      <c r="F1294" s="111" t="s">
        <v>6362</v>
      </c>
      <c r="G1294" s="111" t="s">
        <v>6363</v>
      </c>
      <c r="H1294" s="111" t="s">
        <v>2932</v>
      </c>
      <c r="I1294" s="111" t="s">
        <v>10985</v>
      </c>
      <c r="J1294" s="111" t="s">
        <v>10986</v>
      </c>
      <c r="K1294" s="111" t="s">
        <v>7516</v>
      </c>
      <c r="L1294" s="111" t="s">
        <v>10987</v>
      </c>
      <c r="M1294" s="235" t="str">
        <f t="shared" si="62"/>
        <v>99</v>
      </c>
      <c r="N1294" s="235" t="str">
        <f t="shared" si="60"/>
        <v>鶴田　武大 (3)</v>
      </c>
      <c r="O1294" s="235" t="str">
        <f t="shared" si="61"/>
        <v>Takehiro TSURUTA (99)</v>
      </c>
      <c r="P1294" s="111"/>
    </row>
    <row r="1295" spans="1:16" x14ac:dyDescent="0.15">
      <c r="A1295" s="111">
        <v>1303</v>
      </c>
      <c r="B1295" s="111" t="s">
        <v>10974</v>
      </c>
      <c r="C1295" s="111">
        <v>492206</v>
      </c>
      <c r="D1295" s="111" t="s">
        <v>131</v>
      </c>
      <c r="E1295" s="111">
        <v>28</v>
      </c>
      <c r="F1295" s="111" t="s">
        <v>6364</v>
      </c>
      <c r="G1295" s="111" t="s">
        <v>6365</v>
      </c>
      <c r="H1295" s="111" t="s">
        <v>2132</v>
      </c>
      <c r="I1295" s="111" t="s">
        <v>10988</v>
      </c>
      <c r="J1295" s="111" t="s">
        <v>10989</v>
      </c>
      <c r="K1295" s="111" t="s">
        <v>7516</v>
      </c>
      <c r="L1295" s="111" t="s">
        <v>10990</v>
      </c>
      <c r="M1295" s="235" t="str">
        <f t="shared" si="62"/>
        <v>99</v>
      </c>
      <c r="N1295" s="235" t="str">
        <f t="shared" si="60"/>
        <v>竹田　丈一郎 (3)</v>
      </c>
      <c r="O1295" s="235" t="str">
        <f t="shared" si="61"/>
        <v>Joichiro TAKEDA (99)</v>
      </c>
      <c r="P1295" s="111"/>
    </row>
    <row r="1296" spans="1:16" x14ac:dyDescent="0.15">
      <c r="A1296" s="111">
        <v>1304</v>
      </c>
      <c r="B1296" s="111" t="s">
        <v>10974</v>
      </c>
      <c r="C1296" s="111">
        <v>492206</v>
      </c>
      <c r="D1296" s="111" t="s">
        <v>139</v>
      </c>
      <c r="E1296" s="111">
        <v>27</v>
      </c>
      <c r="F1296" s="111" t="s">
        <v>6366</v>
      </c>
      <c r="G1296" s="111" t="s">
        <v>6367</v>
      </c>
      <c r="H1296" s="111" t="s">
        <v>6368</v>
      </c>
      <c r="I1296" s="111" t="s">
        <v>10991</v>
      </c>
      <c r="J1296" s="111" t="s">
        <v>8048</v>
      </c>
      <c r="K1296" s="111" t="s">
        <v>7516</v>
      </c>
      <c r="L1296" s="111" t="s">
        <v>10992</v>
      </c>
      <c r="M1296" s="235" t="str">
        <f t="shared" si="62"/>
        <v>00</v>
      </c>
      <c r="N1296" s="235" t="str">
        <f t="shared" si="60"/>
        <v>綿村　裕介 (2)</v>
      </c>
      <c r="O1296" s="235" t="str">
        <f t="shared" si="61"/>
        <v>Yusuke WATAMURA (00)</v>
      </c>
      <c r="P1296" s="111"/>
    </row>
    <row r="1297" spans="1:16" x14ac:dyDescent="0.15">
      <c r="A1297" s="111">
        <v>1305</v>
      </c>
      <c r="B1297" s="111" t="s">
        <v>10974</v>
      </c>
      <c r="C1297" s="111">
        <v>492206</v>
      </c>
      <c r="D1297" s="111" t="s">
        <v>139</v>
      </c>
      <c r="E1297" s="111">
        <v>26</v>
      </c>
      <c r="F1297" s="111" t="s">
        <v>6369</v>
      </c>
      <c r="G1297" s="111" t="s">
        <v>6370</v>
      </c>
      <c r="H1297" s="111" t="s">
        <v>2695</v>
      </c>
      <c r="I1297" s="111" t="s">
        <v>8817</v>
      </c>
      <c r="J1297" s="111" t="s">
        <v>10993</v>
      </c>
      <c r="K1297" s="111" t="s">
        <v>7516</v>
      </c>
      <c r="L1297" s="111" t="s">
        <v>10994</v>
      </c>
      <c r="M1297" s="235" t="str">
        <f t="shared" si="62"/>
        <v>00</v>
      </c>
      <c r="N1297" s="235" t="str">
        <f t="shared" si="60"/>
        <v>山田　浩令 (2)</v>
      </c>
      <c r="O1297" s="235" t="str">
        <f t="shared" si="61"/>
        <v>Hironori YAMADA (00)</v>
      </c>
      <c r="P1297" s="111"/>
    </row>
    <row r="1298" spans="1:16" x14ac:dyDescent="0.15">
      <c r="A1298" s="111">
        <v>1306</v>
      </c>
      <c r="B1298" s="111" t="s">
        <v>10974</v>
      </c>
      <c r="C1298" s="111">
        <v>492206</v>
      </c>
      <c r="D1298" s="111" t="s">
        <v>139</v>
      </c>
      <c r="E1298" s="111">
        <v>27</v>
      </c>
      <c r="F1298" s="111" t="s">
        <v>6371</v>
      </c>
      <c r="G1298" s="111" t="s">
        <v>507</v>
      </c>
      <c r="H1298" s="111" t="s">
        <v>5619</v>
      </c>
      <c r="I1298" s="111" t="s">
        <v>10472</v>
      </c>
      <c r="J1298" s="111" t="s">
        <v>10995</v>
      </c>
      <c r="K1298" s="111" t="s">
        <v>7516</v>
      </c>
      <c r="L1298" s="111" t="s">
        <v>10996</v>
      </c>
      <c r="M1298" s="235" t="str">
        <f t="shared" si="62"/>
        <v>00</v>
      </c>
      <c r="N1298" s="235" t="str">
        <f t="shared" si="60"/>
        <v>岡本　拓也 (2)</v>
      </c>
      <c r="O1298" s="235" t="str">
        <f t="shared" si="61"/>
        <v>Takuya OKAMOTO (00)</v>
      </c>
      <c r="P1298" s="111"/>
    </row>
    <row r="1299" spans="1:16" x14ac:dyDescent="0.15">
      <c r="A1299" s="111">
        <v>1307</v>
      </c>
      <c r="B1299" s="111" t="s">
        <v>10974</v>
      </c>
      <c r="C1299" s="111">
        <v>492206</v>
      </c>
      <c r="D1299" s="111" t="s">
        <v>131</v>
      </c>
      <c r="E1299" s="111">
        <v>27</v>
      </c>
      <c r="F1299" s="111" t="s">
        <v>6372</v>
      </c>
      <c r="G1299" s="111" t="s">
        <v>6373</v>
      </c>
      <c r="H1299" s="111" t="s">
        <v>6374</v>
      </c>
      <c r="I1299" s="111" t="s">
        <v>10997</v>
      </c>
      <c r="J1299" s="111" t="s">
        <v>10998</v>
      </c>
      <c r="K1299" s="111" t="s">
        <v>7516</v>
      </c>
      <c r="L1299" s="111" t="s">
        <v>10999</v>
      </c>
      <c r="M1299" s="235" t="str">
        <f t="shared" si="62"/>
        <v>99</v>
      </c>
      <c r="N1299" s="235" t="str">
        <f t="shared" si="60"/>
        <v>山下 尊 (3)</v>
      </c>
      <c r="O1299" s="235" t="str">
        <f t="shared" si="61"/>
        <v>Takeru YAMASITA (99)</v>
      </c>
      <c r="P1299" s="111"/>
    </row>
    <row r="1300" spans="1:16" x14ac:dyDescent="0.15">
      <c r="A1300" s="111">
        <v>1308</v>
      </c>
      <c r="B1300" s="111" t="s">
        <v>10974</v>
      </c>
      <c r="C1300" s="111">
        <v>492206</v>
      </c>
      <c r="D1300" s="111" t="s">
        <v>139</v>
      </c>
      <c r="E1300" s="111">
        <v>27</v>
      </c>
      <c r="F1300" s="111" t="s">
        <v>6375</v>
      </c>
      <c r="G1300" s="111" t="s">
        <v>6376</v>
      </c>
      <c r="H1300" s="111" t="s">
        <v>4692</v>
      </c>
      <c r="I1300" s="111" t="s">
        <v>11000</v>
      </c>
      <c r="J1300" s="111" t="s">
        <v>11001</v>
      </c>
      <c r="K1300" s="111" t="s">
        <v>7516</v>
      </c>
      <c r="L1300" s="111" t="s">
        <v>11002</v>
      </c>
      <c r="M1300" s="235" t="str">
        <f t="shared" si="62"/>
        <v>00</v>
      </c>
      <c r="N1300" s="235" t="str">
        <f t="shared" si="60"/>
        <v>勤息　陸斗 (2)</v>
      </c>
      <c r="O1300" s="235" t="str">
        <f t="shared" si="61"/>
        <v>Rikuto KINSOKU (00)</v>
      </c>
      <c r="P1300" s="111"/>
    </row>
    <row r="1301" spans="1:16" x14ac:dyDescent="0.15">
      <c r="A1301" s="111">
        <v>1309</v>
      </c>
      <c r="B1301" s="111" t="s">
        <v>2888</v>
      </c>
      <c r="C1301" s="111">
        <v>492332</v>
      </c>
      <c r="D1301" s="111" t="s">
        <v>112</v>
      </c>
      <c r="E1301" s="111">
        <v>29</v>
      </c>
      <c r="F1301" s="111" t="s">
        <v>6377</v>
      </c>
      <c r="G1301" s="111" t="s">
        <v>1176</v>
      </c>
      <c r="H1301" s="111" t="s">
        <v>5866</v>
      </c>
      <c r="I1301" s="111" t="s">
        <v>11003</v>
      </c>
      <c r="J1301" s="111" t="s">
        <v>8459</v>
      </c>
      <c r="K1301" s="111" t="s">
        <v>7516</v>
      </c>
      <c r="L1301" s="111" t="s">
        <v>11004</v>
      </c>
      <c r="M1301" s="235" t="str">
        <f t="shared" si="62"/>
        <v>98</v>
      </c>
      <c r="N1301" s="235" t="str">
        <f t="shared" si="60"/>
        <v>佐藤　樹 (4)</v>
      </c>
      <c r="O1301" s="235" t="str">
        <f t="shared" si="61"/>
        <v>Tatsuki SATO (98)</v>
      </c>
      <c r="P1301" s="111"/>
    </row>
    <row r="1302" spans="1:16" x14ac:dyDescent="0.15">
      <c r="A1302" s="111">
        <v>1310</v>
      </c>
      <c r="B1302" s="111" t="s">
        <v>2888</v>
      </c>
      <c r="C1302" s="111">
        <v>492332</v>
      </c>
      <c r="D1302" s="111" t="s">
        <v>112</v>
      </c>
      <c r="E1302" s="111">
        <v>29</v>
      </c>
      <c r="F1302" s="111" t="s">
        <v>6378</v>
      </c>
      <c r="G1302" s="111" t="s">
        <v>1177</v>
      </c>
      <c r="H1302" s="111" t="s">
        <v>5514</v>
      </c>
      <c r="I1302" s="111" t="s">
        <v>11005</v>
      </c>
      <c r="J1302" s="111" t="s">
        <v>11006</v>
      </c>
      <c r="K1302" s="111" t="s">
        <v>7516</v>
      </c>
      <c r="L1302" s="111" t="s">
        <v>11007</v>
      </c>
      <c r="M1302" s="235" t="str">
        <f t="shared" si="62"/>
        <v>98</v>
      </c>
      <c r="N1302" s="235" t="str">
        <f t="shared" si="60"/>
        <v>𠮷村　直人 (4)</v>
      </c>
      <c r="O1302" s="235" t="str">
        <f t="shared" si="61"/>
        <v>Naoto YOSHIMURA (98)</v>
      </c>
      <c r="P1302" s="111"/>
    </row>
    <row r="1303" spans="1:16" x14ac:dyDescent="0.15">
      <c r="A1303" s="111">
        <v>1311</v>
      </c>
      <c r="B1303" s="111" t="s">
        <v>2888</v>
      </c>
      <c r="C1303" s="111">
        <v>492332</v>
      </c>
      <c r="D1303" s="111" t="s">
        <v>131</v>
      </c>
      <c r="E1303" s="111">
        <v>27</v>
      </c>
      <c r="F1303" s="111" t="s">
        <v>6379</v>
      </c>
      <c r="G1303" s="111" t="s">
        <v>1178</v>
      </c>
      <c r="H1303" s="111" t="s">
        <v>4002</v>
      </c>
      <c r="I1303" s="111" t="s">
        <v>11008</v>
      </c>
      <c r="J1303" s="111" t="s">
        <v>9026</v>
      </c>
      <c r="K1303" s="111" t="s">
        <v>7516</v>
      </c>
      <c r="L1303" s="111" t="s">
        <v>11009</v>
      </c>
      <c r="M1303" s="235" t="str">
        <f t="shared" si="62"/>
        <v>99</v>
      </c>
      <c r="N1303" s="235" t="str">
        <f t="shared" si="60"/>
        <v>中村　大希 (3)</v>
      </c>
      <c r="O1303" s="235" t="str">
        <f t="shared" si="61"/>
        <v>Taiki NAKAMURA (99)</v>
      </c>
      <c r="P1303" s="111"/>
    </row>
    <row r="1304" spans="1:16" x14ac:dyDescent="0.15">
      <c r="A1304" s="111">
        <v>1312</v>
      </c>
      <c r="B1304" s="111" t="s">
        <v>2888</v>
      </c>
      <c r="C1304" s="111">
        <v>492332</v>
      </c>
      <c r="D1304" s="111" t="s">
        <v>131</v>
      </c>
      <c r="E1304" s="111">
        <v>27</v>
      </c>
      <c r="F1304" s="111" t="s">
        <v>6380</v>
      </c>
      <c r="G1304" s="111" t="s">
        <v>1179</v>
      </c>
      <c r="H1304" s="111" t="s">
        <v>3047</v>
      </c>
      <c r="I1304" s="111" t="s">
        <v>8713</v>
      </c>
      <c r="J1304" s="111" t="s">
        <v>9496</v>
      </c>
      <c r="K1304" s="111" t="s">
        <v>7516</v>
      </c>
      <c r="L1304" s="111" t="s">
        <v>11010</v>
      </c>
      <c r="M1304" s="235" t="str">
        <f t="shared" si="62"/>
        <v>99</v>
      </c>
      <c r="N1304" s="235" t="str">
        <f t="shared" si="60"/>
        <v>松井　大雅 (3)</v>
      </c>
      <c r="O1304" s="235" t="str">
        <f t="shared" si="61"/>
        <v>Taiga MATSUI (99)</v>
      </c>
      <c r="P1304" s="111"/>
    </row>
    <row r="1305" spans="1:16" x14ac:dyDescent="0.15">
      <c r="A1305" s="111">
        <v>1313</v>
      </c>
      <c r="B1305" s="111" t="s">
        <v>2888</v>
      </c>
      <c r="C1305" s="111">
        <v>492332</v>
      </c>
      <c r="D1305" s="111" t="s">
        <v>131</v>
      </c>
      <c r="E1305" s="111">
        <v>28</v>
      </c>
      <c r="F1305" s="111" t="s">
        <v>6381</v>
      </c>
      <c r="G1305" s="111" t="s">
        <v>1180</v>
      </c>
      <c r="H1305" s="111" t="s">
        <v>2615</v>
      </c>
      <c r="I1305" s="111" t="s">
        <v>11011</v>
      </c>
      <c r="J1305" s="111" t="s">
        <v>8821</v>
      </c>
      <c r="K1305" s="111" t="s">
        <v>7482</v>
      </c>
      <c r="L1305" s="111" t="s">
        <v>11012</v>
      </c>
      <c r="M1305" s="235" t="str">
        <f t="shared" si="62"/>
        <v>00</v>
      </c>
      <c r="N1305" s="235" t="str">
        <f t="shared" si="60"/>
        <v>道田　勇樹 (3)</v>
      </c>
      <c r="O1305" s="235" t="str">
        <f t="shared" si="61"/>
        <v>Yuki MICHIDA (00)</v>
      </c>
      <c r="P1305" s="111"/>
    </row>
    <row r="1306" spans="1:16" x14ac:dyDescent="0.15">
      <c r="A1306" s="111">
        <v>1314</v>
      </c>
      <c r="B1306" s="111" t="s">
        <v>2888</v>
      </c>
      <c r="C1306" s="111">
        <v>492332</v>
      </c>
      <c r="D1306" s="111" t="s">
        <v>131</v>
      </c>
      <c r="E1306" s="111">
        <v>29</v>
      </c>
      <c r="F1306" s="111" t="s">
        <v>6382</v>
      </c>
      <c r="G1306" s="111" t="s">
        <v>6383</v>
      </c>
      <c r="H1306" s="111" t="s">
        <v>4853</v>
      </c>
      <c r="I1306" s="111" t="s">
        <v>7787</v>
      </c>
      <c r="J1306" s="111" t="s">
        <v>11013</v>
      </c>
      <c r="K1306" s="111" t="s">
        <v>7482</v>
      </c>
      <c r="L1306" s="111" t="s">
        <v>11014</v>
      </c>
      <c r="M1306" s="235" t="str">
        <f t="shared" si="62"/>
        <v>99</v>
      </c>
      <c r="N1306" s="235" t="str">
        <f t="shared" si="60"/>
        <v>横山　兵悟 (3)</v>
      </c>
      <c r="O1306" s="235" t="str">
        <f t="shared" si="61"/>
        <v>Hyogo YOKOYAMA (99)</v>
      </c>
      <c r="P1306" s="111"/>
    </row>
    <row r="1307" spans="1:16" x14ac:dyDescent="0.15">
      <c r="A1307" s="111">
        <v>1315</v>
      </c>
      <c r="B1307" s="111" t="s">
        <v>2888</v>
      </c>
      <c r="C1307" s="111">
        <v>492332</v>
      </c>
      <c r="D1307" s="111" t="s">
        <v>139</v>
      </c>
      <c r="E1307" s="111">
        <v>29</v>
      </c>
      <c r="F1307" s="111" t="s">
        <v>6384</v>
      </c>
      <c r="G1307" s="111" t="s">
        <v>1042</v>
      </c>
      <c r="H1307" s="111" t="s">
        <v>1776</v>
      </c>
      <c r="I1307" s="111" t="s">
        <v>11015</v>
      </c>
      <c r="J1307" s="111" t="s">
        <v>11016</v>
      </c>
      <c r="K1307" s="111" t="s">
        <v>7482</v>
      </c>
      <c r="L1307" s="111" t="s">
        <v>11017</v>
      </c>
      <c r="M1307" s="235" t="str">
        <f t="shared" si="62"/>
        <v>00</v>
      </c>
      <c r="N1307" s="235" t="str">
        <f t="shared" si="60"/>
        <v>小林　広季 (2)</v>
      </c>
      <c r="O1307" s="235" t="str">
        <f t="shared" si="61"/>
        <v>Hiroki KOBAYASHI (00)</v>
      </c>
      <c r="P1307" s="111"/>
    </row>
    <row r="1308" spans="1:16" x14ac:dyDescent="0.15">
      <c r="A1308" s="111">
        <v>1316</v>
      </c>
      <c r="B1308" s="111" t="s">
        <v>2897</v>
      </c>
      <c r="C1308" s="111">
        <v>491018</v>
      </c>
      <c r="D1308" s="111" t="s">
        <v>157</v>
      </c>
      <c r="E1308" s="111">
        <v>27</v>
      </c>
      <c r="F1308" s="111" t="s">
        <v>6385</v>
      </c>
      <c r="G1308" s="111" t="s">
        <v>1038</v>
      </c>
      <c r="H1308" s="111" t="s">
        <v>6386</v>
      </c>
      <c r="I1308" s="111" t="s">
        <v>11018</v>
      </c>
      <c r="J1308" s="111" t="s">
        <v>8319</v>
      </c>
      <c r="K1308" s="111" t="s">
        <v>7482</v>
      </c>
      <c r="L1308" s="111" t="s">
        <v>11019</v>
      </c>
      <c r="M1308" s="235" t="str">
        <f t="shared" si="62"/>
        <v>96</v>
      </c>
      <c r="N1308" s="235" t="str">
        <f t="shared" si="60"/>
        <v>苅谷　匠 (M2)</v>
      </c>
      <c r="O1308" s="235" t="str">
        <f t="shared" si="61"/>
        <v>Takumi KARIYA (96)</v>
      </c>
      <c r="P1308" s="111"/>
    </row>
    <row r="1309" spans="1:16" x14ac:dyDescent="0.15">
      <c r="A1309" s="111">
        <v>1317</v>
      </c>
      <c r="B1309" s="111" t="s">
        <v>2897</v>
      </c>
      <c r="C1309" s="111">
        <v>491018</v>
      </c>
      <c r="D1309" s="111" t="s">
        <v>146</v>
      </c>
      <c r="E1309" s="111">
        <v>27</v>
      </c>
      <c r="F1309" s="111" t="s">
        <v>6387</v>
      </c>
      <c r="G1309" s="111" t="s">
        <v>1041</v>
      </c>
      <c r="H1309" s="111" t="s">
        <v>6388</v>
      </c>
      <c r="I1309" s="111" t="s">
        <v>11020</v>
      </c>
      <c r="J1309" s="111" t="s">
        <v>11021</v>
      </c>
      <c r="K1309" s="111" t="s">
        <v>7482</v>
      </c>
      <c r="L1309" s="111" t="s">
        <v>11022</v>
      </c>
      <c r="M1309" s="235" t="str">
        <f t="shared" si="62"/>
        <v>96</v>
      </c>
      <c r="N1309" s="235" t="str">
        <f t="shared" si="60"/>
        <v>伏本　カーディン (M1)</v>
      </c>
      <c r="O1309" s="235" t="str">
        <f t="shared" si="61"/>
        <v>Cardin FUSHIMOTO (96)</v>
      </c>
      <c r="P1309" s="111"/>
    </row>
    <row r="1310" spans="1:16" x14ac:dyDescent="0.15">
      <c r="A1310" s="111">
        <v>1318</v>
      </c>
      <c r="B1310" s="111" t="s">
        <v>2897</v>
      </c>
      <c r="C1310" s="111">
        <v>491018</v>
      </c>
      <c r="D1310" s="111" t="s">
        <v>146</v>
      </c>
      <c r="E1310" s="111">
        <v>27</v>
      </c>
      <c r="F1310" s="111" t="s">
        <v>6389</v>
      </c>
      <c r="G1310" s="111" t="s">
        <v>1040</v>
      </c>
      <c r="H1310" s="111" t="s">
        <v>6390</v>
      </c>
      <c r="I1310" s="111" t="s">
        <v>11023</v>
      </c>
      <c r="J1310" s="111" t="s">
        <v>11024</v>
      </c>
      <c r="K1310" s="111" t="s">
        <v>7482</v>
      </c>
      <c r="L1310" s="111" t="s">
        <v>11025</v>
      </c>
      <c r="M1310" s="235" t="str">
        <f t="shared" si="62"/>
        <v>96</v>
      </c>
      <c r="N1310" s="235" t="str">
        <f t="shared" si="60"/>
        <v>矢守　志穏 (M1)</v>
      </c>
      <c r="O1310" s="235" t="str">
        <f t="shared" si="61"/>
        <v>Shion YAMORI (96)</v>
      </c>
      <c r="P1310" s="111"/>
    </row>
    <row r="1311" spans="1:16" x14ac:dyDescent="0.15">
      <c r="A1311" s="111">
        <v>1319</v>
      </c>
      <c r="B1311" s="111" t="s">
        <v>2897</v>
      </c>
      <c r="C1311" s="111">
        <v>491018</v>
      </c>
      <c r="D1311" s="111" t="s">
        <v>147</v>
      </c>
      <c r="E1311" s="111">
        <v>27</v>
      </c>
      <c r="F1311" s="111" t="s">
        <v>6391</v>
      </c>
      <c r="G1311" s="111" t="s">
        <v>1039</v>
      </c>
      <c r="H1311" s="111" t="s">
        <v>6392</v>
      </c>
      <c r="I1311" s="111" t="s">
        <v>11026</v>
      </c>
      <c r="J1311" s="111" t="s">
        <v>11027</v>
      </c>
      <c r="K1311" s="111" t="s">
        <v>7482</v>
      </c>
      <c r="L1311" s="111" t="s">
        <v>11028</v>
      </c>
      <c r="M1311" s="235" t="str">
        <f t="shared" si="62"/>
        <v>98</v>
      </c>
      <c r="N1311" s="235" t="str">
        <f t="shared" si="60"/>
        <v>徳田　和優 (5)</v>
      </c>
      <c r="O1311" s="235" t="str">
        <f t="shared" si="61"/>
        <v>Kazuhiro TOKUDA (98)</v>
      </c>
      <c r="P1311" s="111"/>
    </row>
    <row r="1312" spans="1:16" x14ac:dyDescent="0.15">
      <c r="A1312" s="111">
        <v>1320</v>
      </c>
      <c r="B1312" s="111" t="s">
        <v>2897</v>
      </c>
      <c r="C1312" s="111">
        <v>491018</v>
      </c>
      <c r="D1312" s="111" t="s">
        <v>112</v>
      </c>
      <c r="E1312" s="111">
        <v>27</v>
      </c>
      <c r="F1312" s="111" t="s">
        <v>6393</v>
      </c>
      <c r="G1312" s="111" t="s">
        <v>1045</v>
      </c>
      <c r="H1312" s="111" t="s">
        <v>6394</v>
      </c>
      <c r="I1312" s="111" t="s">
        <v>11029</v>
      </c>
      <c r="J1312" s="111" t="s">
        <v>11030</v>
      </c>
      <c r="K1312" s="111" t="s">
        <v>7482</v>
      </c>
      <c r="L1312" s="111" t="s">
        <v>11031</v>
      </c>
      <c r="M1312" s="235" t="str">
        <f t="shared" si="62"/>
        <v>98</v>
      </c>
      <c r="N1312" s="235" t="str">
        <f t="shared" si="60"/>
        <v>安達　智則 (4)</v>
      </c>
      <c r="O1312" s="235" t="str">
        <f t="shared" si="61"/>
        <v>Tomonori ADACHI (98)</v>
      </c>
      <c r="P1312" s="111"/>
    </row>
    <row r="1313" spans="1:16" x14ac:dyDescent="0.15">
      <c r="A1313" s="111">
        <v>1321</v>
      </c>
      <c r="B1313" s="111" t="s">
        <v>2897</v>
      </c>
      <c r="C1313" s="111">
        <v>491018</v>
      </c>
      <c r="D1313" s="111" t="s">
        <v>112</v>
      </c>
      <c r="E1313" s="111">
        <v>27</v>
      </c>
      <c r="F1313" s="111" t="s">
        <v>6395</v>
      </c>
      <c r="G1313" s="111" t="s">
        <v>1053</v>
      </c>
      <c r="H1313" s="111" t="s">
        <v>6396</v>
      </c>
      <c r="I1313" s="111" t="s">
        <v>11032</v>
      </c>
      <c r="J1313" s="111" t="s">
        <v>11033</v>
      </c>
      <c r="K1313" s="111" t="s">
        <v>7482</v>
      </c>
      <c r="L1313" s="111" t="s">
        <v>11034</v>
      </c>
      <c r="M1313" s="235" t="str">
        <f t="shared" si="62"/>
        <v>97</v>
      </c>
      <c r="N1313" s="235" t="str">
        <f t="shared" si="60"/>
        <v>北村　優吾 (4)</v>
      </c>
      <c r="O1313" s="235" t="str">
        <f t="shared" si="61"/>
        <v>Yugo KITAMURA (97)</v>
      </c>
      <c r="P1313" s="111"/>
    </row>
    <row r="1314" spans="1:16" x14ac:dyDescent="0.15">
      <c r="A1314" s="111">
        <v>1322</v>
      </c>
      <c r="B1314" s="111" t="s">
        <v>2897</v>
      </c>
      <c r="C1314" s="111">
        <v>491018</v>
      </c>
      <c r="D1314" s="111" t="s">
        <v>112</v>
      </c>
      <c r="E1314" s="111">
        <v>27</v>
      </c>
      <c r="F1314" s="111" t="s">
        <v>6397</v>
      </c>
      <c r="G1314" s="111" t="s">
        <v>1042</v>
      </c>
      <c r="H1314" s="111" t="s">
        <v>6398</v>
      </c>
      <c r="I1314" s="111" t="s">
        <v>11015</v>
      </c>
      <c r="J1314" s="111" t="s">
        <v>11016</v>
      </c>
      <c r="K1314" s="111" t="s">
        <v>7482</v>
      </c>
      <c r="L1314" s="111" t="s">
        <v>11035</v>
      </c>
      <c r="M1314" s="235" t="str">
        <f t="shared" si="62"/>
        <v>98</v>
      </c>
      <c r="N1314" s="235" t="str">
        <f t="shared" si="60"/>
        <v>小林　大航 (4)</v>
      </c>
      <c r="O1314" s="235" t="str">
        <f t="shared" si="61"/>
        <v>Hiroki KOBAYASHI (98)</v>
      </c>
      <c r="P1314" s="111"/>
    </row>
    <row r="1315" spans="1:16" x14ac:dyDescent="0.15">
      <c r="A1315" s="111">
        <v>1323</v>
      </c>
      <c r="B1315" s="111" t="s">
        <v>2897</v>
      </c>
      <c r="C1315" s="111">
        <v>491018</v>
      </c>
      <c r="D1315" s="111" t="s">
        <v>112</v>
      </c>
      <c r="E1315" s="111">
        <v>27</v>
      </c>
      <c r="F1315" s="111" t="s">
        <v>6399</v>
      </c>
      <c r="G1315" s="111" t="s">
        <v>875</v>
      </c>
      <c r="H1315" s="111" t="s">
        <v>6400</v>
      </c>
      <c r="I1315" s="111" t="s">
        <v>7883</v>
      </c>
      <c r="J1315" s="111" t="s">
        <v>11016</v>
      </c>
      <c r="K1315" s="111" t="s">
        <v>7482</v>
      </c>
      <c r="L1315" s="111" t="s">
        <v>11036</v>
      </c>
      <c r="M1315" s="235" t="str">
        <f t="shared" si="62"/>
        <v>97</v>
      </c>
      <c r="N1315" s="235" t="str">
        <f t="shared" si="60"/>
        <v>田中　大樹 (4)</v>
      </c>
      <c r="O1315" s="235" t="str">
        <f t="shared" si="61"/>
        <v>Hiroki TANAKA (97)</v>
      </c>
      <c r="P1315" s="111"/>
    </row>
    <row r="1316" spans="1:16" x14ac:dyDescent="0.15">
      <c r="A1316" s="111">
        <v>1324</v>
      </c>
      <c r="B1316" s="111" t="s">
        <v>2897</v>
      </c>
      <c r="C1316" s="111">
        <v>491018</v>
      </c>
      <c r="D1316" s="111" t="s">
        <v>112</v>
      </c>
      <c r="E1316" s="111">
        <v>27</v>
      </c>
      <c r="F1316" s="111" t="s">
        <v>6401</v>
      </c>
      <c r="G1316" s="111" t="s">
        <v>1054</v>
      </c>
      <c r="H1316" s="111" t="s">
        <v>3163</v>
      </c>
      <c r="I1316" s="111" t="s">
        <v>11037</v>
      </c>
      <c r="J1316" s="111" t="s">
        <v>10838</v>
      </c>
      <c r="K1316" s="111" t="s">
        <v>7482</v>
      </c>
      <c r="L1316" s="111" t="s">
        <v>11038</v>
      </c>
      <c r="M1316" s="235" t="str">
        <f t="shared" si="62"/>
        <v>98</v>
      </c>
      <c r="N1316" s="235" t="str">
        <f t="shared" si="60"/>
        <v>中喜多　孝平 (4)</v>
      </c>
      <c r="O1316" s="235" t="str">
        <f t="shared" si="61"/>
        <v>Kohei NAKAKITA (98)</v>
      </c>
      <c r="P1316" s="111"/>
    </row>
    <row r="1317" spans="1:16" x14ac:dyDescent="0.15">
      <c r="A1317" s="111">
        <v>1325</v>
      </c>
      <c r="B1317" s="111" t="s">
        <v>2897</v>
      </c>
      <c r="C1317" s="111">
        <v>491018</v>
      </c>
      <c r="D1317" s="111" t="s">
        <v>112</v>
      </c>
      <c r="E1317" s="111">
        <v>27</v>
      </c>
      <c r="F1317" s="111" t="s">
        <v>6402</v>
      </c>
      <c r="G1317" s="111" t="s">
        <v>1046</v>
      </c>
      <c r="H1317" s="111" t="s">
        <v>6403</v>
      </c>
      <c r="I1317" s="111" t="s">
        <v>7530</v>
      </c>
      <c r="J1317" s="111" t="s">
        <v>9378</v>
      </c>
      <c r="K1317" s="111" t="s">
        <v>7482</v>
      </c>
      <c r="L1317" s="111" t="s">
        <v>11039</v>
      </c>
      <c r="M1317" s="235" t="str">
        <f t="shared" si="62"/>
        <v>96</v>
      </c>
      <c r="N1317" s="235" t="str">
        <f t="shared" si="60"/>
        <v>中沢　亮 (4)</v>
      </c>
      <c r="O1317" s="235" t="str">
        <f t="shared" si="61"/>
        <v>Ryo NAKAZAWA (96)</v>
      </c>
      <c r="P1317" s="111"/>
    </row>
    <row r="1318" spans="1:16" x14ac:dyDescent="0.15">
      <c r="A1318" s="111">
        <v>1326</v>
      </c>
      <c r="B1318" s="111" t="s">
        <v>2897</v>
      </c>
      <c r="C1318" s="111">
        <v>491018</v>
      </c>
      <c r="D1318" s="111" t="s">
        <v>112</v>
      </c>
      <c r="E1318" s="111">
        <v>27</v>
      </c>
      <c r="F1318" s="111" t="s">
        <v>6404</v>
      </c>
      <c r="G1318" s="111" t="s">
        <v>1047</v>
      </c>
      <c r="H1318" s="111" t="s">
        <v>6405</v>
      </c>
      <c r="I1318" s="111" t="s">
        <v>11040</v>
      </c>
      <c r="J1318" s="111" t="s">
        <v>8825</v>
      </c>
      <c r="K1318" s="111" t="s">
        <v>7482</v>
      </c>
      <c r="L1318" s="111" t="s">
        <v>11041</v>
      </c>
      <c r="M1318" s="235" t="str">
        <f t="shared" si="62"/>
        <v>97</v>
      </c>
      <c r="N1318" s="235" t="str">
        <f t="shared" si="60"/>
        <v>平松　晃輝 (4)</v>
      </c>
      <c r="O1318" s="235" t="str">
        <f t="shared" si="61"/>
        <v>Koki HIRAMATSU (97)</v>
      </c>
      <c r="P1318" s="111"/>
    </row>
    <row r="1319" spans="1:16" x14ac:dyDescent="0.15">
      <c r="A1319" s="111">
        <v>1327</v>
      </c>
      <c r="B1319" s="111" t="s">
        <v>2897</v>
      </c>
      <c r="C1319" s="111">
        <v>491018</v>
      </c>
      <c r="D1319" s="111" t="s">
        <v>112</v>
      </c>
      <c r="E1319" s="111">
        <v>27</v>
      </c>
      <c r="F1319" s="111" t="s">
        <v>6406</v>
      </c>
      <c r="G1319" s="111" t="s">
        <v>1048</v>
      </c>
      <c r="H1319" s="111" t="s">
        <v>6407</v>
      </c>
      <c r="I1319" s="111" t="s">
        <v>11042</v>
      </c>
      <c r="J1319" s="111" t="s">
        <v>11043</v>
      </c>
      <c r="K1319" s="111" t="s">
        <v>7482</v>
      </c>
      <c r="L1319" s="111" t="s">
        <v>11044</v>
      </c>
      <c r="M1319" s="235" t="str">
        <f t="shared" si="62"/>
        <v>98</v>
      </c>
      <c r="N1319" s="235" t="str">
        <f t="shared" si="60"/>
        <v>廣嶋　伸哉 (4)</v>
      </c>
      <c r="O1319" s="235" t="str">
        <f t="shared" si="61"/>
        <v>Shinya HIROSHIMA (98)</v>
      </c>
      <c r="P1319" s="111"/>
    </row>
    <row r="1320" spans="1:16" x14ac:dyDescent="0.15">
      <c r="A1320" s="111">
        <v>1328</v>
      </c>
      <c r="B1320" s="111" t="s">
        <v>2897</v>
      </c>
      <c r="C1320" s="111">
        <v>491018</v>
      </c>
      <c r="D1320" s="111" t="s">
        <v>112</v>
      </c>
      <c r="E1320" s="111">
        <v>27</v>
      </c>
      <c r="F1320" s="111" t="s">
        <v>6408</v>
      </c>
      <c r="G1320" s="111" t="s">
        <v>1049</v>
      </c>
      <c r="H1320" s="111" t="s">
        <v>3474</v>
      </c>
      <c r="I1320" s="111" t="s">
        <v>11045</v>
      </c>
      <c r="J1320" s="111" t="s">
        <v>10831</v>
      </c>
      <c r="K1320" s="111" t="s">
        <v>7482</v>
      </c>
      <c r="L1320" s="111" t="s">
        <v>11046</v>
      </c>
      <c r="M1320" s="235" t="str">
        <f t="shared" si="62"/>
        <v>98</v>
      </c>
      <c r="N1320" s="235" t="str">
        <f t="shared" si="60"/>
        <v>福田　将大 (4)</v>
      </c>
      <c r="O1320" s="235" t="str">
        <f t="shared" si="61"/>
        <v>Shota FUKUDA (98)</v>
      </c>
      <c r="P1320" s="111"/>
    </row>
    <row r="1321" spans="1:16" x14ac:dyDescent="0.15">
      <c r="A1321" s="111">
        <v>1329</v>
      </c>
      <c r="B1321" s="111" t="s">
        <v>2897</v>
      </c>
      <c r="C1321" s="111">
        <v>491018</v>
      </c>
      <c r="D1321" s="111" t="s">
        <v>112</v>
      </c>
      <c r="E1321" s="111">
        <v>27</v>
      </c>
      <c r="F1321" s="111" t="s">
        <v>6409</v>
      </c>
      <c r="G1321" s="111" t="s">
        <v>1043</v>
      </c>
      <c r="H1321" s="111" t="s">
        <v>6195</v>
      </c>
      <c r="I1321" s="111" t="s">
        <v>11047</v>
      </c>
      <c r="J1321" s="111" t="s">
        <v>11048</v>
      </c>
      <c r="K1321" s="111" t="s">
        <v>7872</v>
      </c>
      <c r="L1321" s="111" t="s">
        <v>11049</v>
      </c>
      <c r="M1321" s="235" t="str">
        <f t="shared" si="62"/>
        <v>99</v>
      </c>
      <c r="N1321" s="235" t="str">
        <f t="shared" si="60"/>
        <v>福宮　凪人 (4)</v>
      </c>
      <c r="O1321" s="235" t="str">
        <f t="shared" si="61"/>
        <v>Nagito FUKUMIYA (99)</v>
      </c>
      <c r="P1321" s="111"/>
    </row>
    <row r="1322" spans="1:16" x14ac:dyDescent="0.15">
      <c r="A1322" s="111">
        <v>1330</v>
      </c>
      <c r="B1322" s="111" t="s">
        <v>2897</v>
      </c>
      <c r="C1322" s="111">
        <v>491018</v>
      </c>
      <c r="D1322" s="111" t="s">
        <v>112</v>
      </c>
      <c r="E1322" s="111">
        <v>27</v>
      </c>
      <c r="F1322" s="111" t="s">
        <v>6410</v>
      </c>
      <c r="G1322" s="111" t="s">
        <v>1050</v>
      </c>
      <c r="H1322" s="111" t="s">
        <v>4986</v>
      </c>
      <c r="I1322" s="111" t="s">
        <v>11050</v>
      </c>
      <c r="J1322" s="111" t="s">
        <v>8565</v>
      </c>
      <c r="K1322" s="111" t="s">
        <v>7490</v>
      </c>
      <c r="L1322" s="111" t="s">
        <v>11051</v>
      </c>
      <c r="M1322" s="235" t="str">
        <f t="shared" si="62"/>
        <v>98</v>
      </c>
      <c r="N1322" s="235" t="str">
        <f t="shared" si="60"/>
        <v>藤林　良太 (4)</v>
      </c>
      <c r="O1322" s="235" t="str">
        <f t="shared" si="61"/>
        <v>Ryota FUJIBAYASHI (98)</v>
      </c>
      <c r="P1322" s="111"/>
    </row>
    <row r="1323" spans="1:16" x14ac:dyDescent="0.15">
      <c r="A1323" s="111">
        <v>1331</v>
      </c>
      <c r="B1323" s="111" t="s">
        <v>2897</v>
      </c>
      <c r="C1323" s="111">
        <v>491018</v>
      </c>
      <c r="D1323" s="111" t="s">
        <v>112</v>
      </c>
      <c r="E1323" s="111">
        <v>27</v>
      </c>
      <c r="F1323" s="111" t="s">
        <v>6411</v>
      </c>
      <c r="G1323" s="111" t="s">
        <v>6412</v>
      </c>
      <c r="H1323" s="111" t="s">
        <v>5500</v>
      </c>
      <c r="I1323" s="111" t="s">
        <v>11052</v>
      </c>
      <c r="J1323" s="111" t="s">
        <v>11053</v>
      </c>
      <c r="K1323" s="111" t="s">
        <v>7490</v>
      </c>
      <c r="L1323" s="111" t="s">
        <v>11054</v>
      </c>
      <c r="M1323" s="235" t="str">
        <f t="shared" si="62"/>
        <v>97</v>
      </c>
      <c r="N1323" s="235" t="str">
        <f t="shared" si="60"/>
        <v>三浦　啓義 (4)</v>
      </c>
      <c r="O1323" s="235" t="str">
        <f t="shared" si="61"/>
        <v>Akiyoshi MIURA (97)</v>
      </c>
      <c r="P1323" s="111"/>
    </row>
    <row r="1324" spans="1:16" x14ac:dyDescent="0.15">
      <c r="A1324" s="111">
        <v>1332</v>
      </c>
      <c r="B1324" s="111" t="s">
        <v>2897</v>
      </c>
      <c r="C1324" s="111">
        <v>491018</v>
      </c>
      <c r="D1324" s="111" t="s">
        <v>112</v>
      </c>
      <c r="E1324" s="111">
        <v>28</v>
      </c>
      <c r="F1324" s="111" t="s">
        <v>6413</v>
      </c>
      <c r="G1324" s="111" t="s">
        <v>1051</v>
      </c>
      <c r="H1324" s="111" t="s">
        <v>6414</v>
      </c>
      <c r="I1324" s="111" t="s">
        <v>9055</v>
      </c>
      <c r="J1324" s="111" t="s">
        <v>11055</v>
      </c>
      <c r="K1324" s="111" t="s">
        <v>7490</v>
      </c>
      <c r="L1324" s="111" t="s">
        <v>11056</v>
      </c>
      <c r="M1324" s="235" t="str">
        <f t="shared" si="62"/>
        <v>97</v>
      </c>
      <c r="N1324" s="235" t="str">
        <f t="shared" si="60"/>
        <v>三木　康裕 (4)</v>
      </c>
      <c r="O1324" s="235" t="str">
        <f t="shared" si="61"/>
        <v>Yasuhiro MIKI (97)</v>
      </c>
      <c r="P1324" s="111"/>
    </row>
    <row r="1325" spans="1:16" x14ac:dyDescent="0.15">
      <c r="A1325" s="111">
        <v>1333</v>
      </c>
      <c r="B1325" s="111" t="s">
        <v>2897</v>
      </c>
      <c r="C1325" s="111">
        <v>491018</v>
      </c>
      <c r="D1325" s="111" t="s">
        <v>112</v>
      </c>
      <c r="E1325" s="111">
        <v>27</v>
      </c>
      <c r="F1325" s="111" t="s">
        <v>6415</v>
      </c>
      <c r="G1325" s="111" t="s">
        <v>1044</v>
      </c>
      <c r="H1325" s="111" t="s">
        <v>3735</v>
      </c>
      <c r="I1325" s="111" t="s">
        <v>11057</v>
      </c>
      <c r="J1325" s="111" t="s">
        <v>11058</v>
      </c>
      <c r="K1325" s="111" t="s">
        <v>7490</v>
      </c>
      <c r="L1325" s="111" t="s">
        <v>11059</v>
      </c>
      <c r="M1325" s="235" t="str">
        <f t="shared" si="62"/>
        <v>98</v>
      </c>
      <c r="N1325" s="235" t="str">
        <f t="shared" si="60"/>
        <v>源　識之相 (4)</v>
      </c>
      <c r="O1325" s="235" t="str">
        <f t="shared" si="61"/>
        <v>Shinnosuke MINAMOTO (98)</v>
      </c>
      <c r="P1325" s="111"/>
    </row>
    <row r="1326" spans="1:16" x14ac:dyDescent="0.15">
      <c r="A1326" s="111">
        <v>1334</v>
      </c>
      <c r="B1326" s="111" t="s">
        <v>2897</v>
      </c>
      <c r="C1326" s="111">
        <v>491018</v>
      </c>
      <c r="D1326" s="111" t="s">
        <v>112</v>
      </c>
      <c r="E1326" s="111">
        <v>27</v>
      </c>
      <c r="F1326" s="111" t="s">
        <v>6416</v>
      </c>
      <c r="G1326" s="111" t="s">
        <v>1055</v>
      </c>
      <c r="H1326" s="111" t="s">
        <v>5870</v>
      </c>
      <c r="I1326" s="111" t="s">
        <v>11060</v>
      </c>
      <c r="J1326" s="111" t="s">
        <v>11061</v>
      </c>
      <c r="K1326" s="111" t="s">
        <v>7490</v>
      </c>
      <c r="L1326" s="111" t="s">
        <v>11062</v>
      </c>
      <c r="M1326" s="235" t="str">
        <f t="shared" si="62"/>
        <v>98</v>
      </c>
      <c r="N1326" s="235" t="str">
        <f t="shared" si="60"/>
        <v>山名　貴大 (4)</v>
      </c>
      <c r="O1326" s="235" t="str">
        <f t="shared" si="61"/>
        <v>Takahiro YAMANA (98)</v>
      </c>
      <c r="P1326" s="111"/>
    </row>
    <row r="1327" spans="1:16" x14ac:dyDescent="0.15">
      <c r="A1327" s="111">
        <v>1335</v>
      </c>
      <c r="B1327" s="111" t="s">
        <v>2897</v>
      </c>
      <c r="C1327" s="111">
        <v>491018</v>
      </c>
      <c r="D1327" s="111" t="s">
        <v>112</v>
      </c>
      <c r="E1327" s="111">
        <v>27</v>
      </c>
      <c r="F1327" s="111" t="s">
        <v>6417</v>
      </c>
      <c r="G1327" s="111" t="s">
        <v>1052</v>
      </c>
      <c r="H1327" s="111" t="s">
        <v>5503</v>
      </c>
      <c r="I1327" s="111" t="s">
        <v>11063</v>
      </c>
      <c r="J1327" s="111" t="s">
        <v>8657</v>
      </c>
      <c r="K1327" s="111" t="s">
        <v>7490</v>
      </c>
      <c r="L1327" s="111" t="s">
        <v>11064</v>
      </c>
      <c r="M1327" s="235" t="str">
        <f t="shared" si="62"/>
        <v>98</v>
      </c>
      <c r="N1327" s="235" t="str">
        <f t="shared" si="60"/>
        <v>吉武　拓真	 (4)</v>
      </c>
      <c r="O1327" s="235" t="str">
        <f t="shared" si="61"/>
        <v>Takuma YOSHITAKE (98)</v>
      </c>
      <c r="P1327" s="111"/>
    </row>
    <row r="1328" spans="1:16" x14ac:dyDescent="0.15">
      <c r="A1328" s="111">
        <v>1336</v>
      </c>
      <c r="B1328" s="111" t="s">
        <v>2897</v>
      </c>
      <c r="C1328" s="111">
        <v>491018</v>
      </c>
      <c r="D1328" s="111" t="s">
        <v>131</v>
      </c>
      <c r="E1328" s="111">
        <v>28</v>
      </c>
      <c r="F1328" s="111" t="s">
        <v>6418</v>
      </c>
      <c r="G1328" s="111" t="s">
        <v>6419</v>
      </c>
      <c r="H1328" s="111" t="s">
        <v>5960</v>
      </c>
      <c r="I1328" s="111" t="s">
        <v>11065</v>
      </c>
      <c r="J1328" s="111" t="s">
        <v>11066</v>
      </c>
      <c r="K1328" s="111" t="s">
        <v>7482</v>
      </c>
      <c r="L1328" s="111" t="s">
        <v>11067</v>
      </c>
      <c r="M1328" s="235" t="str">
        <f t="shared" si="62"/>
        <v>99</v>
      </c>
      <c r="N1328" s="235" t="str">
        <f t="shared" si="60"/>
        <v>稲葉　丈人 (3)</v>
      </c>
      <c r="O1328" s="235" t="str">
        <f t="shared" si="61"/>
        <v>Taketo INABA (99)</v>
      </c>
      <c r="P1328" s="111"/>
    </row>
    <row r="1329" spans="1:16" x14ac:dyDescent="0.15">
      <c r="A1329" s="111">
        <v>1337</v>
      </c>
      <c r="B1329" s="111" t="s">
        <v>2897</v>
      </c>
      <c r="C1329" s="111">
        <v>491018</v>
      </c>
      <c r="D1329" s="111" t="s">
        <v>131</v>
      </c>
      <c r="E1329" s="111">
        <v>27</v>
      </c>
      <c r="F1329" s="111" t="s">
        <v>6420</v>
      </c>
      <c r="G1329" s="111" t="s">
        <v>6421</v>
      </c>
      <c r="H1329" s="111" t="s">
        <v>1729</v>
      </c>
      <c r="I1329" s="111" t="s">
        <v>11068</v>
      </c>
      <c r="J1329" s="111" t="s">
        <v>9368</v>
      </c>
      <c r="K1329" s="111" t="s">
        <v>7482</v>
      </c>
      <c r="L1329" s="111" t="s">
        <v>11069</v>
      </c>
      <c r="M1329" s="235" t="str">
        <f t="shared" si="62"/>
        <v>99</v>
      </c>
      <c r="N1329" s="235" t="str">
        <f t="shared" si="60"/>
        <v>奥井　優介 (3)</v>
      </c>
      <c r="O1329" s="235" t="str">
        <f t="shared" si="61"/>
        <v>Yusuke OKUI (99)</v>
      </c>
      <c r="P1329" s="111"/>
    </row>
    <row r="1330" spans="1:16" x14ac:dyDescent="0.15">
      <c r="A1330" s="111">
        <v>1338</v>
      </c>
      <c r="B1330" s="111" t="s">
        <v>2897</v>
      </c>
      <c r="C1330" s="111">
        <v>491018</v>
      </c>
      <c r="D1330" s="111" t="s">
        <v>131</v>
      </c>
      <c r="E1330" s="111">
        <v>27</v>
      </c>
      <c r="F1330" s="111" t="s">
        <v>6422</v>
      </c>
      <c r="G1330" s="111" t="s">
        <v>6423</v>
      </c>
      <c r="H1330" s="111" t="s">
        <v>5011</v>
      </c>
      <c r="I1330" s="111" t="s">
        <v>11070</v>
      </c>
      <c r="J1330" s="111" t="s">
        <v>11071</v>
      </c>
      <c r="K1330" s="111" t="s">
        <v>7516</v>
      </c>
      <c r="L1330" s="111" t="s">
        <v>11072</v>
      </c>
      <c r="M1330" s="235" t="str">
        <f t="shared" si="62"/>
        <v>99</v>
      </c>
      <c r="N1330" s="235" t="str">
        <f t="shared" si="60"/>
        <v>小田原　陣 (3)</v>
      </c>
      <c r="O1330" s="235" t="str">
        <f t="shared" si="61"/>
        <v>Jin ODAHARA (99)</v>
      </c>
      <c r="P1330" s="111"/>
    </row>
    <row r="1331" spans="1:16" x14ac:dyDescent="0.15">
      <c r="A1331" s="111">
        <v>1339</v>
      </c>
      <c r="B1331" s="111" t="s">
        <v>2897</v>
      </c>
      <c r="C1331" s="111">
        <v>491018</v>
      </c>
      <c r="D1331" s="111" t="s">
        <v>131</v>
      </c>
      <c r="E1331" s="111">
        <v>27</v>
      </c>
      <c r="F1331" s="111" t="s">
        <v>6424</v>
      </c>
      <c r="G1331" s="111" t="s">
        <v>6425</v>
      </c>
      <c r="H1331" s="111" t="s">
        <v>5450</v>
      </c>
      <c r="I1331" s="111" t="s">
        <v>11073</v>
      </c>
      <c r="J1331" s="111" t="s">
        <v>7697</v>
      </c>
      <c r="K1331" s="111" t="s">
        <v>7482</v>
      </c>
      <c r="L1331" s="111" t="s">
        <v>11074</v>
      </c>
      <c r="M1331" s="235" t="str">
        <f t="shared" si="62"/>
        <v>99</v>
      </c>
      <c r="N1331" s="235" t="str">
        <f t="shared" si="60"/>
        <v>角本　拓也 (3)</v>
      </c>
      <c r="O1331" s="235" t="str">
        <f t="shared" si="61"/>
        <v>Takuya KAKUMOTO (99)</v>
      </c>
      <c r="P1331" s="111"/>
    </row>
    <row r="1332" spans="1:16" x14ac:dyDescent="0.15">
      <c r="A1332" s="111">
        <v>1340</v>
      </c>
      <c r="B1332" s="111" t="s">
        <v>2897</v>
      </c>
      <c r="C1332" s="111">
        <v>491018</v>
      </c>
      <c r="D1332" s="111" t="s">
        <v>131</v>
      </c>
      <c r="E1332" s="111">
        <v>27</v>
      </c>
      <c r="F1332" s="111" t="s">
        <v>6426</v>
      </c>
      <c r="G1332" s="111" t="s">
        <v>6427</v>
      </c>
      <c r="H1332" s="111" t="s">
        <v>4785</v>
      </c>
      <c r="I1332" s="111" t="s">
        <v>11075</v>
      </c>
      <c r="J1332" s="111" t="s">
        <v>11076</v>
      </c>
      <c r="K1332" s="111" t="s">
        <v>7482</v>
      </c>
      <c r="L1332" s="111" t="s">
        <v>11077</v>
      </c>
      <c r="M1332" s="235" t="str">
        <f t="shared" si="62"/>
        <v>99</v>
      </c>
      <c r="N1332" s="235" t="str">
        <f t="shared" si="60"/>
        <v>小坂　皓大 (3)</v>
      </c>
      <c r="O1332" s="235" t="str">
        <f t="shared" si="61"/>
        <v>Kota KOSAKA (99)</v>
      </c>
      <c r="P1332" s="111"/>
    </row>
    <row r="1333" spans="1:16" x14ac:dyDescent="0.15">
      <c r="A1333" s="111">
        <v>1341</v>
      </c>
      <c r="B1333" s="111" t="s">
        <v>2897</v>
      </c>
      <c r="C1333" s="111">
        <v>491018</v>
      </c>
      <c r="D1333" s="111" t="s">
        <v>131</v>
      </c>
      <c r="E1333" s="111">
        <v>27</v>
      </c>
      <c r="F1333" s="111" t="s">
        <v>6428</v>
      </c>
      <c r="G1333" s="111" t="s">
        <v>6429</v>
      </c>
      <c r="H1333" s="111" t="s">
        <v>4797</v>
      </c>
      <c r="I1333" s="111" t="s">
        <v>11078</v>
      </c>
      <c r="J1333" s="111" t="s">
        <v>11079</v>
      </c>
      <c r="K1333" s="111" t="s">
        <v>7482</v>
      </c>
      <c r="L1333" s="111" t="s">
        <v>11080</v>
      </c>
      <c r="M1333" s="235" t="str">
        <f t="shared" si="62"/>
        <v>99</v>
      </c>
      <c r="N1333" s="235" t="str">
        <f t="shared" si="60"/>
        <v>小谷　圭亮 (3)</v>
      </c>
      <c r="O1333" s="235" t="str">
        <f t="shared" si="61"/>
        <v>Keisuke KOTANI (99)</v>
      </c>
      <c r="P1333" s="111"/>
    </row>
    <row r="1334" spans="1:16" x14ac:dyDescent="0.15">
      <c r="A1334" s="111">
        <v>1342</v>
      </c>
      <c r="B1334" s="111" t="s">
        <v>2897</v>
      </c>
      <c r="C1334" s="111">
        <v>491018</v>
      </c>
      <c r="D1334" s="111" t="s">
        <v>131</v>
      </c>
      <c r="E1334" s="111">
        <v>27</v>
      </c>
      <c r="F1334" s="111" t="s">
        <v>6430</v>
      </c>
      <c r="G1334" s="111" t="s">
        <v>6431</v>
      </c>
      <c r="H1334" s="111" t="s">
        <v>1705</v>
      </c>
      <c r="I1334" s="111" t="s">
        <v>11081</v>
      </c>
      <c r="J1334" s="111" t="s">
        <v>10926</v>
      </c>
      <c r="K1334" s="111" t="s">
        <v>7482</v>
      </c>
      <c r="L1334" s="111" t="s">
        <v>11082</v>
      </c>
      <c r="M1334" s="235" t="str">
        <f t="shared" si="62"/>
        <v>99</v>
      </c>
      <c r="N1334" s="235" t="str">
        <f t="shared" si="60"/>
        <v>後藤　啓太 (3)</v>
      </c>
      <c r="O1334" s="235" t="str">
        <f t="shared" si="61"/>
        <v>Keita GOTOH (99)</v>
      </c>
      <c r="P1334" s="111"/>
    </row>
    <row r="1335" spans="1:16" x14ac:dyDescent="0.15">
      <c r="A1335" s="111">
        <v>1343</v>
      </c>
      <c r="B1335" s="111" t="s">
        <v>2897</v>
      </c>
      <c r="C1335" s="111">
        <v>491018</v>
      </c>
      <c r="D1335" s="111" t="s">
        <v>131</v>
      </c>
      <c r="E1335" s="111">
        <v>26</v>
      </c>
      <c r="F1335" s="111" t="s">
        <v>6432</v>
      </c>
      <c r="G1335" s="111" t="s">
        <v>6433</v>
      </c>
      <c r="H1335" s="111" t="s">
        <v>3985</v>
      </c>
      <c r="I1335" s="111" t="s">
        <v>11083</v>
      </c>
      <c r="J1335" s="111" t="s">
        <v>11084</v>
      </c>
      <c r="K1335" s="111" t="s">
        <v>7482</v>
      </c>
      <c r="L1335" s="111" t="s">
        <v>11085</v>
      </c>
      <c r="M1335" s="235" t="str">
        <f t="shared" si="62"/>
        <v>99</v>
      </c>
      <c r="N1335" s="235" t="str">
        <f t="shared" si="60"/>
        <v>小松　優真 (3)</v>
      </c>
      <c r="O1335" s="235" t="str">
        <f t="shared" si="61"/>
        <v>Yuma KOMATSU (99)</v>
      </c>
      <c r="P1335" s="111"/>
    </row>
    <row r="1336" spans="1:16" x14ac:dyDescent="0.15">
      <c r="A1336" s="111">
        <v>1344</v>
      </c>
      <c r="B1336" s="111" t="s">
        <v>2897</v>
      </c>
      <c r="C1336" s="111">
        <v>491018</v>
      </c>
      <c r="D1336" s="111" t="s">
        <v>131</v>
      </c>
      <c r="E1336" s="111">
        <v>27</v>
      </c>
      <c r="F1336" s="111" t="s">
        <v>6434</v>
      </c>
      <c r="G1336" s="111" t="s">
        <v>6435</v>
      </c>
      <c r="H1336" s="111" t="s">
        <v>1896</v>
      </c>
      <c r="I1336" s="111" t="s">
        <v>11086</v>
      </c>
      <c r="J1336" s="111" t="s">
        <v>11087</v>
      </c>
      <c r="K1336" s="111" t="s">
        <v>7482</v>
      </c>
      <c r="L1336" s="111" t="s">
        <v>11088</v>
      </c>
      <c r="M1336" s="235" t="str">
        <f t="shared" si="62"/>
        <v>99</v>
      </c>
      <c r="N1336" s="235" t="str">
        <f t="shared" si="60"/>
        <v>坂口　智樹 (3)</v>
      </c>
      <c r="O1336" s="235" t="str">
        <f t="shared" si="61"/>
        <v>Tomoki SAKAGUCHI (99)</v>
      </c>
      <c r="P1336" s="111"/>
    </row>
    <row r="1337" spans="1:16" x14ac:dyDescent="0.15">
      <c r="A1337" s="111">
        <v>1345</v>
      </c>
      <c r="B1337" s="111" t="s">
        <v>2897</v>
      </c>
      <c r="C1337" s="111">
        <v>491018</v>
      </c>
      <c r="D1337" s="111" t="s">
        <v>131</v>
      </c>
      <c r="E1337" s="111">
        <v>24</v>
      </c>
      <c r="F1337" s="111" t="s">
        <v>6436</v>
      </c>
      <c r="G1337" s="111" t="s">
        <v>6437</v>
      </c>
      <c r="H1337" s="111" t="s">
        <v>6438</v>
      </c>
      <c r="I1337" s="111" t="s">
        <v>11089</v>
      </c>
      <c r="J1337" s="111" t="s">
        <v>11090</v>
      </c>
      <c r="K1337" s="111" t="s">
        <v>7482</v>
      </c>
      <c r="L1337" s="111" t="s">
        <v>11091</v>
      </c>
      <c r="M1337" s="235" t="str">
        <f t="shared" si="62"/>
        <v>98</v>
      </c>
      <c r="N1337" s="235" t="str">
        <f t="shared" si="60"/>
        <v>竹内　元哉 (3)</v>
      </c>
      <c r="O1337" s="235" t="str">
        <f t="shared" si="61"/>
        <v>Genya TAKEUCHI (98)</v>
      </c>
      <c r="P1337" s="111"/>
    </row>
    <row r="1338" spans="1:16" x14ac:dyDescent="0.15">
      <c r="A1338" s="111">
        <v>1346</v>
      </c>
      <c r="B1338" s="111" t="s">
        <v>2897</v>
      </c>
      <c r="C1338" s="111">
        <v>491018</v>
      </c>
      <c r="D1338" s="111" t="s">
        <v>131</v>
      </c>
      <c r="E1338" s="111">
        <v>27</v>
      </c>
      <c r="F1338" s="111" t="s">
        <v>6439</v>
      </c>
      <c r="G1338" s="111" t="s">
        <v>4961</v>
      </c>
      <c r="H1338" s="111" t="s">
        <v>5944</v>
      </c>
      <c r="I1338" s="111" t="s">
        <v>11092</v>
      </c>
      <c r="J1338" s="111" t="s">
        <v>7878</v>
      </c>
      <c r="K1338" s="111" t="s">
        <v>7482</v>
      </c>
      <c r="L1338" s="111" t="s">
        <v>11093</v>
      </c>
      <c r="M1338" s="235" t="str">
        <f t="shared" si="62"/>
        <v>99</v>
      </c>
      <c r="N1338" s="235" t="str">
        <f t="shared" si="60"/>
        <v>宮本　浩翼 (3)</v>
      </c>
      <c r="O1338" s="235" t="str">
        <f t="shared" si="61"/>
        <v>Kosuke MIYAMOTO (99)</v>
      </c>
      <c r="P1338" s="111"/>
    </row>
    <row r="1339" spans="1:16" x14ac:dyDescent="0.15">
      <c r="A1339" s="111">
        <v>1347</v>
      </c>
      <c r="B1339" s="111" t="s">
        <v>2897</v>
      </c>
      <c r="C1339" s="111">
        <v>491018</v>
      </c>
      <c r="D1339" s="111" t="s">
        <v>139</v>
      </c>
      <c r="E1339" s="111">
        <v>28</v>
      </c>
      <c r="F1339" s="111" t="s">
        <v>6440</v>
      </c>
      <c r="G1339" s="111" t="s">
        <v>6441</v>
      </c>
      <c r="H1339" s="111" t="s">
        <v>4641</v>
      </c>
      <c r="I1339" s="111" t="s">
        <v>11094</v>
      </c>
      <c r="J1339" s="111" t="s">
        <v>8833</v>
      </c>
      <c r="K1339" s="111" t="s">
        <v>7482</v>
      </c>
      <c r="L1339" s="111" t="s">
        <v>11095</v>
      </c>
      <c r="M1339" s="235" t="str">
        <f t="shared" si="62"/>
        <v>00</v>
      </c>
      <c r="N1339" s="235" t="str">
        <f t="shared" si="60"/>
        <v>大内　陸 (2)</v>
      </c>
      <c r="O1339" s="235" t="str">
        <f t="shared" si="61"/>
        <v>Riku OUCHI (00)</v>
      </c>
      <c r="P1339" s="111"/>
    </row>
    <row r="1340" spans="1:16" x14ac:dyDescent="0.15">
      <c r="A1340" s="111">
        <v>1348</v>
      </c>
      <c r="B1340" s="111" t="s">
        <v>2897</v>
      </c>
      <c r="C1340" s="111">
        <v>491018</v>
      </c>
      <c r="D1340" s="111" t="s">
        <v>139</v>
      </c>
      <c r="E1340" s="111">
        <v>28</v>
      </c>
      <c r="F1340" s="111" t="s">
        <v>6442</v>
      </c>
      <c r="G1340" s="111" t="s">
        <v>6443</v>
      </c>
      <c r="H1340" s="111" t="s">
        <v>5826</v>
      </c>
      <c r="I1340" s="111" t="s">
        <v>10193</v>
      </c>
      <c r="J1340" s="111" t="s">
        <v>11096</v>
      </c>
      <c r="K1340" s="111" t="s">
        <v>7516</v>
      </c>
      <c r="L1340" s="111" t="s">
        <v>11097</v>
      </c>
      <c r="M1340" s="235" t="str">
        <f t="shared" si="62"/>
        <v>99</v>
      </c>
      <c r="N1340" s="235" t="str">
        <f t="shared" si="60"/>
        <v>佐野　良典 (2)</v>
      </c>
      <c r="O1340" s="235" t="str">
        <f t="shared" si="61"/>
        <v>Ryosuke SANO (99)</v>
      </c>
      <c r="P1340" s="111"/>
    </row>
    <row r="1341" spans="1:16" x14ac:dyDescent="0.15">
      <c r="A1341" s="111">
        <v>1349</v>
      </c>
      <c r="B1341" s="111" t="s">
        <v>2897</v>
      </c>
      <c r="C1341" s="111">
        <v>491018</v>
      </c>
      <c r="D1341" s="111" t="s">
        <v>139</v>
      </c>
      <c r="E1341" s="111">
        <v>27</v>
      </c>
      <c r="F1341" s="111" t="s">
        <v>6444</v>
      </c>
      <c r="G1341" s="111" t="s">
        <v>6445</v>
      </c>
      <c r="H1341" s="111" t="s">
        <v>3032</v>
      </c>
      <c r="I1341" s="111" t="s">
        <v>11098</v>
      </c>
      <c r="J1341" s="111" t="s">
        <v>9289</v>
      </c>
      <c r="K1341" s="111" t="s">
        <v>7516</v>
      </c>
      <c r="L1341" s="111" t="s">
        <v>11099</v>
      </c>
      <c r="M1341" s="235" t="str">
        <f t="shared" si="62"/>
        <v>99</v>
      </c>
      <c r="N1341" s="235" t="str">
        <f t="shared" si="60"/>
        <v>細谷　雅貴 (2)</v>
      </c>
      <c r="O1341" s="235" t="str">
        <f t="shared" si="61"/>
        <v>Masaki HOSOYA (99)</v>
      </c>
      <c r="P1341" s="111"/>
    </row>
    <row r="1342" spans="1:16" x14ac:dyDescent="0.15">
      <c r="A1342" s="111">
        <v>1350</v>
      </c>
      <c r="B1342" s="111" t="s">
        <v>2918</v>
      </c>
      <c r="C1342" s="111">
        <v>490051</v>
      </c>
      <c r="D1342" s="111" t="s">
        <v>165</v>
      </c>
      <c r="E1342" s="111">
        <v>25</v>
      </c>
      <c r="F1342" s="111" t="s">
        <v>6446</v>
      </c>
      <c r="G1342" s="111" t="s">
        <v>982</v>
      </c>
      <c r="H1342" s="111" t="s">
        <v>6447</v>
      </c>
      <c r="I1342" s="111" t="s">
        <v>11100</v>
      </c>
      <c r="J1342" s="111" t="s">
        <v>11101</v>
      </c>
      <c r="K1342" s="111" t="s">
        <v>7516</v>
      </c>
      <c r="L1342" s="111" t="s">
        <v>11102</v>
      </c>
      <c r="M1342" s="235" t="str">
        <f t="shared" si="62"/>
        <v>95</v>
      </c>
      <c r="N1342" s="235" t="str">
        <f t="shared" si="60"/>
        <v>三上　純 (D1)</v>
      </c>
      <c r="O1342" s="235" t="str">
        <f t="shared" si="61"/>
        <v>Jun MIKAMI (95)</v>
      </c>
      <c r="P1342" s="111"/>
    </row>
    <row r="1343" spans="1:16" x14ac:dyDescent="0.15">
      <c r="A1343" s="111">
        <v>1351</v>
      </c>
      <c r="B1343" s="111" t="s">
        <v>2918</v>
      </c>
      <c r="C1343" s="111">
        <v>490051</v>
      </c>
      <c r="D1343" s="111" t="s">
        <v>165</v>
      </c>
      <c r="E1343" s="111">
        <v>27</v>
      </c>
      <c r="F1343" s="111" t="s">
        <v>6448</v>
      </c>
      <c r="G1343" s="111" t="s">
        <v>817</v>
      </c>
      <c r="H1343" s="111" t="s">
        <v>6449</v>
      </c>
      <c r="I1343" s="111" t="s">
        <v>11103</v>
      </c>
      <c r="J1343" s="111" t="s">
        <v>11104</v>
      </c>
      <c r="K1343" s="111" t="s">
        <v>7516</v>
      </c>
      <c r="L1343" s="111" t="s">
        <v>11105</v>
      </c>
      <c r="M1343" s="235" t="str">
        <f t="shared" si="62"/>
        <v>94</v>
      </c>
      <c r="N1343" s="235" t="str">
        <f t="shared" si="60"/>
        <v>生野　雄大 (D1)</v>
      </c>
      <c r="O1343" s="235" t="str">
        <f t="shared" si="61"/>
        <v>Yudai IKUNO (94)</v>
      </c>
      <c r="P1343" s="111"/>
    </row>
    <row r="1344" spans="1:16" x14ac:dyDescent="0.15">
      <c r="A1344" s="111">
        <v>1352</v>
      </c>
      <c r="B1344" s="111" t="s">
        <v>2918</v>
      </c>
      <c r="C1344" s="111">
        <v>490051</v>
      </c>
      <c r="D1344" s="111" t="s">
        <v>165</v>
      </c>
      <c r="E1344" s="111">
        <v>26</v>
      </c>
      <c r="F1344" s="111" t="s">
        <v>6450</v>
      </c>
      <c r="G1344" s="111" t="s">
        <v>6451</v>
      </c>
      <c r="H1344" s="111" t="s">
        <v>6452</v>
      </c>
      <c r="I1344" s="111" t="s">
        <v>11106</v>
      </c>
      <c r="J1344" s="111" t="s">
        <v>11107</v>
      </c>
      <c r="K1344" s="111" t="s">
        <v>7516</v>
      </c>
      <c r="L1344" s="111" t="s">
        <v>11108</v>
      </c>
      <c r="M1344" s="235" t="str">
        <f t="shared" si="62"/>
        <v>95</v>
      </c>
      <c r="N1344" s="235" t="str">
        <f t="shared" si="60"/>
        <v>広兼　浩二朗 (D1)</v>
      </c>
      <c r="O1344" s="235" t="str">
        <f t="shared" si="61"/>
        <v>Kojiro HIROKANE (95)</v>
      </c>
      <c r="P1344" s="111"/>
    </row>
    <row r="1345" spans="1:16" x14ac:dyDescent="0.15">
      <c r="A1345" s="111">
        <v>1353</v>
      </c>
      <c r="B1345" s="111" t="s">
        <v>2918</v>
      </c>
      <c r="C1345" s="111">
        <v>490051</v>
      </c>
      <c r="D1345" s="111" t="s">
        <v>157</v>
      </c>
      <c r="E1345" s="111">
        <v>15</v>
      </c>
      <c r="F1345" s="111" t="s">
        <v>6453</v>
      </c>
      <c r="G1345" s="111" t="s">
        <v>823</v>
      </c>
      <c r="H1345" s="111" t="s">
        <v>5332</v>
      </c>
      <c r="I1345" s="111" t="s">
        <v>11109</v>
      </c>
      <c r="J1345" s="111" t="s">
        <v>8268</v>
      </c>
      <c r="K1345" s="111" t="s">
        <v>7516</v>
      </c>
      <c r="L1345" s="111" t="s">
        <v>11110</v>
      </c>
      <c r="M1345" s="235" t="str">
        <f t="shared" si="62"/>
        <v>96</v>
      </c>
      <c r="N1345" s="235" t="str">
        <f t="shared" si="60"/>
        <v>相澤　遼 (M2)</v>
      </c>
      <c r="O1345" s="235" t="str">
        <f t="shared" si="61"/>
        <v>Ryo AIZAWA (96)</v>
      </c>
      <c r="P1345" s="111"/>
    </row>
    <row r="1346" spans="1:16" x14ac:dyDescent="0.15">
      <c r="A1346" s="111">
        <v>1354</v>
      </c>
      <c r="B1346" s="111" t="s">
        <v>2918</v>
      </c>
      <c r="C1346" s="111">
        <v>490051</v>
      </c>
      <c r="D1346" s="111" t="s">
        <v>157</v>
      </c>
      <c r="E1346" s="111">
        <v>27</v>
      </c>
      <c r="F1346" s="111" t="s">
        <v>6454</v>
      </c>
      <c r="G1346" s="111" t="s">
        <v>822</v>
      </c>
      <c r="H1346" s="111">
        <v>960705</v>
      </c>
      <c r="I1346" s="111" t="s">
        <v>11111</v>
      </c>
      <c r="J1346" s="111" t="s">
        <v>8589</v>
      </c>
      <c r="K1346" s="111" t="s">
        <v>7516</v>
      </c>
      <c r="L1346" s="111" t="s">
        <v>11112</v>
      </c>
      <c r="M1346" s="235" t="str">
        <f t="shared" si="62"/>
        <v>96</v>
      </c>
      <c r="N1346" s="235" t="str">
        <f t="shared" si="60"/>
        <v>安部　光騎 (M2)</v>
      </c>
      <c r="O1346" s="235" t="str">
        <f t="shared" si="61"/>
        <v>Koki ABE (96)</v>
      </c>
      <c r="P1346" s="111"/>
    </row>
    <row r="1347" spans="1:16" x14ac:dyDescent="0.15">
      <c r="A1347" s="111">
        <v>1355</v>
      </c>
      <c r="B1347" s="111" t="s">
        <v>2918</v>
      </c>
      <c r="C1347" s="111">
        <v>490051</v>
      </c>
      <c r="D1347" s="111" t="s">
        <v>157</v>
      </c>
      <c r="E1347" s="111">
        <v>27</v>
      </c>
      <c r="F1347" s="111" t="s">
        <v>6455</v>
      </c>
      <c r="G1347" s="111" t="s">
        <v>818</v>
      </c>
      <c r="H1347" s="111" t="s">
        <v>6456</v>
      </c>
      <c r="I1347" s="111" t="s">
        <v>11113</v>
      </c>
      <c r="J1347" s="111" t="s">
        <v>8925</v>
      </c>
      <c r="K1347" s="111" t="s">
        <v>7606</v>
      </c>
      <c r="L1347" s="111" t="s">
        <v>11114</v>
      </c>
      <c r="M1347" s="235" t="str">
        <f t="shared" si="62"/>
        <v>96</v>
      </c>
      <c r="N1347" s="235" t="str">
        <f t="shared" ref="N1347:N1410" si="63">F1347&amp;" ("&amp;D1347&amp;")"</f>
        <v>小西　祐輝 (M2)</v>
      </c>
      <c r="O1347" s="235" t="str">
        <f t="shared" ref="O1347:O1410" si="64">J1347&amp;" "&amp;I1347&amp;" ("&amp;M1347&amp;")"</f>
        <v>Yuki KONISHI (96)</v>
      </c>
      <c r="P1347" s="111"/>
    </row>
    <row r="1348" spans="1:16" x14ac:dyDescent="0.15">
      <c r="A1348" s="111">
        <v>1356</v>
      </c>
      <c r="B1348" s="111" t="s">
        <v>2918</v>
      </c>
      <c r="C1348" s="111">
        <v>490051</v>
      </c>
      <c r="D1348" s="111" t="s">
        <v>157</v>
      </c>
      <c r="E1348" s="111">
        <v>25</v>
      </c>
      <c r="F1348" s="111" t="s">
        <v>6457</v>
      </c>
      <c r="G1348" s="111" t="s">
        <v>825</v>
      </c>
      <c r="H1348" s="111" t="s">
        <v>5342</v>
      </c>
      <c r="I1348" s="111" t="s">
        <v>11115</v>
      </c>
      <c r="J1348" s="111" t="s">
        <v>11116</v>
      </c>
      <c r="K1348" s="111" t="s">
        <v>7482</v>
      </c>
      <c r="L1348" s="111" t="s">
        <v>11117</v>
      </c>
      <c r="M1348" s="235" t="str">
        <f t="shared" ref="M1348:M1411" si="65">LEFT(H1348,2)</f>
        <v>96</v>
      </c>
      <c r="N1348" s="235" t="str">
        <f t="shared" si="63"/>
        <v>重吉　比呂 (M2)</v>
      </c>
      <c r="O1348" s="235" t="str">
        <f t="shared" si="64"/>
        <v>Hiro SHIGEYOSHI (96)</v>
      </c>
      <c r="P1348" s="111"/>
    </row>
    <row r="1349" spans="1:16" x14ac:dyDescent="0.15">
      <c r="A1349" s="111">
        <v>1357</v>
      </c>
      <c r="B1349" s="111" t="s">
        <v>2918</v>
      </c>
      <c r="C1349" s="111">
        <v>490051</v>
      </c>
      <c r="D1349" s="111" t="s">
        <v>157</v>
      </c>
      <c r="E1349" s="111" t="s">
        <v>1722</v>
      </c>
      <c r="F1349" s="111" t="s">
        <v>6458</v>
      </c>
      <c r="G1349" s="111" t="s">
        <v>820</v>
      </c>
      <c r="H1349" s="111" t="s">
        <v>6459</v>
      </c>
      <c r="I1349" s="111" t="s">
        <v>7978</v>
      </c>
      <c r="J1349" s="111" t="s">
        <v>8665</v>
      </c>
      <c r="K1349" s="111" t="s">
        <v>7606</v>
      </c>
      <c r="L1349" s="111" t="s">
        <v>11118</v>
      </c>
      <c r="M1349" s="235" t="str">
        <f t="shared" si="65"/>
        <v>96</v>
      </c>
      <c r="N1349" s="235" t="str">
        <f t="shared" si="63"/>
        <v>野村　琢真 (M2)</v>
      </c>
      <c r="O1349" s="235" t="str">
        <f t="shared" si="64"/>
        <v>Takuma NOMURA (96)</v>
      </c>
      <c r="P1349" s="111"/>
    </row>
    <row r="1350" spans="1:16" x14ac:dyDescent="0.15">
      <c r="A1350" s="111">
        <v>1358</v>
      </c>
      <c r="B1350" s="111" t="s">
        <v>2918</v>
      </c>
      <c r="C1350" s="111">
        <v>490051</v>
      </c>
      <c r="D1350" s="111" t="s">
        <v>157</v>
      </c>
      <c r="E1350" s="111">
        <v>27</v>
      </c>
      <c r="F1350" s="111" t="s">
        <v>6460</v>
      </c>
      <c r="G1350" s="111" t="s">
        <v>849</v>
      </c>
      <c r="H1350" s="111" t="s">
        <v>6461</v>
      </c>
      <c r="I1350" s="111" t="s">
        <v>11119</v>
      </c>
      <c r="J1350" s="111" t="s">
        <v>11120</v>
      </c>
      <c r="K1350" s="111" t="s">
        <v>7606</v>
      </c>
      <c r="L1350" s="111" t="s">
        <v>11121</v>
      </c>
      <c r="M1350" s="235" t="str">
        <f t="shared" si="65"/>
        <v>96</v>
      </c>
      <c r="N1350" s="235" t="str">
        <f t="shared" si="63"/>
        <v>平沼　光象 (M2)</v>
      </c>
      <c r="O1350" s="235" t="str">
        <f t="shared" si="64"/>
        <v>Kozo HIRANUMA (96)</v>
      </c>
      <c r="P1350" s="111"/>
    </row>
    <row r="1351" spans="1:16" x14ac:dyDescent="0.15">
      <c r="A1351" s="111">
        <v>1359</v>
      </c>
      <c r="B1351" s="111" t="s">
        <v>2918</v>
      </c>
      <c r="C1351" s="111">
        <v>490051</v>
      </c>
      <c r="D1351" s="111" t="s">
        <v>157</v>
      </c>
      <c r="E1351" s="111">
        <v>28</v>
      </c>
      <c r="F1351" s="111" t="s">
        <v>6462</v>
      </c>
      <c r="G1351" s="111" t="s">
        <v>821</v>
      </c>
      <c r="H1351" s="111" t="s">
        <v>6463</v>
      </c>
      <c r="I1351" s="111" t="s">
        <v>11122</v>
      </c>
      <c r="J1351" s="111" t="s">
        <v>11123</v>
      </c>
      <c r="K1351" s="111" t="s">
        <v>7606</v>
      </c>
      <c r="L1351" s="111" t="s">
        <v>11124</v>
      </c>
      <c r="M1351" s="235" t="str">
        <f t="shared" si="65"/>
        <v>96</v>
      </c>
      <c r="N1351" s="235" t="str">
        <f t="shared" si="63"/>
        <v>藤本　一帆 (M2)</v>
      </c>
      <c r="O1351" s="235" t="str">
        <f t="shared" si="64"/>
        <v>Kazuho FUJIMOTO (96)</v>
      </c>
      <c r="P1351" s="111"/>
    </row>
    <row r="1352" spans="1:16" x14ac:dyDescent="0.15">
      <c r="A1352" s="111">
        <v>1360</v>
      </c>
      <c r="B1352" s="111" t="s">
        <v>2918</v>
      </c>
      <c r="C1352" s="111">
        <v>490051</v>
      </c>
      <c r="D1352" s="111" t="s">
        <v>191</v>
      </c>
      <c r="E1352" s="111">
        <v>26</v>
      </c>
      <c r="F1352" s="111" t="s">
        <v>6464</v>
      </c>
      <c r="G1352" s="111" t="s">
        <v>819</v>
      </c>
      <c r="H1352" s="111" t="s">
        <v>6465</v>
      </c>
      <c r="I1352" s="111" t="s">
        <v>11125</v>
      </c>
      <c r="J1352" s="111" t="s">
        <v>8934</v>
      </c>
      <c r="K1352" s="111" t="s">
        <v>7606</v>
      </c>
      <c r="L1352" s="111" t="s">
        <v>11126</v>
      </c>
      <c r="M1352" s="235" t="str">
        <f t="shared" si="65"/>
        <v>96</v>
      </c>
      <c r="N1352" s="235" t="str">
        <f t="shared" si="63"/>
        <v>田里　康介 (6)</v>
      </c>
      <c r="O1352" s="235" t="str">
        <f t="shared" si="64"/>
        <v>Kosuke TASATO (96)</v>
      </c>
      <c r="P1352" s="111"/>
    </row>
    <row r="1353" spans="1:16" x14ac:dyDescent="0.15">
      <c r="A1353" s="111">
        <v>1361</v>
      </c>
      <c r="B1353" s="111" t="s">
        <v>2918</v>
      </c>
      <c r="C1353" s="111">
        <v>490051</v>
      </c>
      <c r="D1353" s="111" t="s">
        <v>191</v>
      </c>
      <c r="E1353" s="111">
        <v>27</v>
      </c>
      <c r="F1353" s="111" t="s">
        <v>6466</v>
      </c>
      <c r="G1353" s="111" t="s">
        <v>824</v>
      </c>
      <c r="H1353" s="111" t="s">
        <v>6467</v>
      </c>
      <c r="I1353" s="111" t="s">
        <v>11127</v>
      </c>
      <c r="J1353" s="111" t="s">
        <v>8825</v>
      </c>
      <c r="K1353" s="111" t="s">
        <v>7482</v>
      </c>
      <c r="L1353" s="111" t="s">
        <v>11128</v>
      </c>
      <c r="M1353" s="235" t="str">
        <f t="shared" si="65"/>
        <v>96</v>
      </c>
      <c r="N1353" s="235" t="str">
        <f t="shared" si="63"/>
        <v>中谷　公貴 (6)</v>
      </c>
      <c r="O1353" s="235" t="str">
        <f t="shared" si="64"/>
        <v>Koki NAKATANI (96)</v>
      </c>
      <c r="P1353" s="111"/>
    </row>
    <row r="1354" spans="1:16" x14ac:dyDescent="0.15">
      <c r="A1354" s="111">
        <v>1362</v>
      </c>
      <c r="B1354" s="111" t="s">
        <v>2918</v>
      </c>
      <c r="C1354" s="111">
        <v>490051</v>
      </c>
      <c r="D1354" s="111" t="s">
        <v>146</v>
      </c>
      <c r="E1354" s="111">
        <v>27</v>
      </c>
      <c r="F1354" s="111" t="s">
        <v>6468</v>
      </c>
      <c r="G1354" s="111" t="s">
        <v>841</v>
      </c>
      <c r="H1354" s="111" t="s">
        <v>6469</v>
      </c>
      <c r="I1354" s="111" t="s">
        <v>11129</v>
      </c>
      <c r="J1354" s="111" t="s">
        <v>9375</v>
      </c>
      <c r="K1354" s="111" t="s">
        <v>7482</v>
      </c>
      <c r="L1354" s="111" t="s">
        <v>11130</v>
      </c>
      <c r="M1354" s="235" t="str">
        <f t="shared" si="65"/>
        <v>97</v>
      </c>
      <c r="N1354" s="235" t="str">
        <f t="shared" si="63"/>
        <v>今井　達也 (M1)</v>
      </c>
      <c r="O1354" s="235" t="str">
        <f t="shared" si="64"/>
        <v>Tatsuya IMAI (97)</v>
      </c>
      <c r="P1354" s="111"/>
    </row>
    <row r="1355" spans="1:16" x14ac:dyDescent="0.15">
      <c r="A1355" s="111">
        <v>1363</v>
      </c>
      <c r="B1355" s="111" t="s">
        <v>2918</v>
      </c>
      <c r="C1355" s="111">
        <v>490051</v>
      </c>
      <c r="D1355" s="111" t="s">
        <v>146</v>
      </c>
      <c r="E1355" s="111">
        <v>27</v>
      </c>
      <c r="F1355" s="111" t="s">
        <v>6470</v>
      </c>
      <c r="G1355" s="111" t="s">
        <v>829</v>
      </c>
      <c r="H1355" s="111" t="s">
        <v>6386</v>
      </c>
      <c r="I1355" s="111" t="s">
        <v>11131</v>
      </c>
      <c r="J1355" s="111" t="s">
        <v>11132</v>
      </c>
      <c r="K1355" s="111" t="s">
        <v>7482</v>
      </c>
      <c r="L1355" s="111" t="s">
        <v>11133</v>
      </c>
      <c r="M1355" s="235" t="str">
        <f t="shared" si="65"/>
        <v>96</v>
      </c>
      <c r="N1355" s="235" t="str">
        <f t="shared" si="63"/>
        <v>大西　淳矢 (M1)</v>
      </c>
      <c r="O1355" s="235" t="str">
        <f t="shared" si="64"/>
        <v>Junya ONISHI (96)</v>
      </c>
      <c r="P1355" s="111"/>
    </row>
    <row r="1356" spans="1:16" x14ac:dyDescent="0.15">
      <c r="A1356" s="111">
        <v>1364</v>
      </c>
      <c r="B1356" s="111" t="s">
        <v>2918</v>
      </c>
      <c r="C1356" s="111">
        <v>490051</v>
      </c>
      <c r="D1356" s="111" t="s">
        <v>146</v>
      </c>
      <c r="E1356" s="111">
        <v>30</v>
      </c>
      <c r="F1356" s="111" t="s">
        <v>6471</v>
      </c>
      <c r="G1356" s="111" t="s">
        <v>840</v>
      </c>
      <c r="H1356" s="111" t="s">
        <v>6472</v>
      </c>
      <c r="I1356" s="111" t="s">
        <v>11134</v>
      </c>
      <c r="J1356" s="111" t="s">
        <v>10834</v>
      </c>
      <c r="K1356" s="111" t="s">
        <v>7482</v>
      </c>
      <c r="L1356" s="111" t="s">
        <v>11135</v>
      </c>
      <c r="M1356" s="235" t="str">
        <f t="shared" si="65"/>
        <v>97</v>
      </c>
      <c r="N1356" s="235" t="str">
        <f t="shared" si="63"/>
        <v>樫山　直生 (M1)</v>
      </c>
      <c r="O1356" s="235" t="str">
        <f t="shared" si="64"/>
        <v>Naoki KASHIYAMA (97)</v>
      </c>
      <c r="P1356" s="111"/>
    </row>
    <row r="1357" spans="1:16" x14ac:dyDescent="0.15">
      <c r="A1357" s="111">
        <v>1365</v>
      </c>
      <c r="B1357" s="111" t="s">
        <v>2918</v>
      </c>
      <c r="C1357" s="111">
        <v>490051</v>
      </c>
      <c r="D1357" s="111" t="s">
        <v>146</v>
      </c>
      <c r="E1357" s="111">
        <v>27</v>
      </c>
      <c r="F1357" s="111" t="s">
        <v>6473</v>
      </c>
      <c r="G1357" s="111" t="s">
        <v>834</v>
      </c>
      <c r="H1357" s="111" t="s">
        <v>6474</v>
      </c>
      <c r="I1357" s="111" t="s">
        <v>11136</v>
      </c>
      <c r="J1357" s="111" t="s">
        <v>11076</v>
      </c>
      <c r="K1357" s="111" t="s">
        <v>7482</v>
      </c>
      <c r="L1357" s="111" t="s">
        <v>11137</v>
      </c>
      <c r="M1357" s="235" t="str">
        <f t="shared" si="65"/>
        <v>97</v>
      </c>
      <c r="N1357" s="235" t="str">
        <f t="shared" si="63"/>
        <v>加藤　広太 (M1)</v>
      </c>
      <c r="O1357" s="235" t="str">
        <f t="shared" si="64"/>
        <v>Kota KATO (97)</v>
      </c>
      <c r="P1357" s="111"/>
    </row>
    <row r="1358" spans="1:16" x14ac:dyDescent="0.15">
      <c r="A1358" s="111">
        <v>1366</v>
      </c>
      <c r="B1358" s="111" t="s">
        <v>2918</v>
      </c>
      <c r="C1358" s="111">
        <v>490051</v>
      </c>
      <c r="D1358" s="111" t="s">
        <v>146</v>
      </c>
      <c r="E1358" s="111">
        <v>27</v>
      </c>
      <c r="F1358" s="111" t="s">
        <v>6475</v>
      </c>
      <c r="G1358" s="111" t="s">
        <v>833</v>
      </c>
      <c r="H1358" s="111" t="s">
        <v>6476</v>
      </c>
      <c r="I1358" s="111" t="s">
        <v>11139</v>
      </c>
      <c r="J1358" s="111" t="s">
        <v>11140</v>
      </c>
      <c r="K1358" s="111" t="s">
        <v>7482</v>
      </c>
      <c r="L1358" s="111" t="s">
        <v>11141</v>
      </c>
      <c r="M1358" s="235" t="str">
        <f t="shared" si="65"/>
        <v>96</v>
      </c>
      <c r="N1358" s="235" t="str">
        <f t="shared" si="63"/>
        <v>工藤　陽貴 (M1)</v>
      </c>
      <c r="O1358" s="235" t="str">
        <f t="shared" si="64"/>
        <v>Haruki KUDO (96)</v>
      </c>
      <c r="P1358" s="111"/>
    </row>
    <row r="1359" spans="1:16" x14ac:dyDescent="0.15">
      <c r="A1359" s="111">
        <v>1367</v>
      </c>
      <c r="B1359" s="111" t="s">
        <v>2918</v>
      </c>
      <c r="C1359" s="111">
        <v>490051</v>
      </c>
      <c r="D1359" s="111" t="s">
        <v>146</v>
      </c>
      <c r="E1359" s="111">
        <v>23</v>
      </c>
      <c r="F1359" s="111" t="s">
        <v>6477</v>
      </c>
      <c r="G1359" s="111" t="s">
        <v>837</v>
      </c>
      <c r="H1359" s="111" t="s">
        <v>6478</v>
      </c>
      <c r="I1359" s="111" t="s">
        <v>11142</v>
      </c>
      <c r="J1359" s="111" t="s">
        <v>11143</v>
      </c>
      <c r="K1359" s="111" t="s">
        <v>7482</v>
      </c>
      <c r="L1359" s="111" t="s">
        <v>11144</v>
      </c>
      <c r="M1359" s="235" t="str">
        <f t="shared" si="65"/>
        <v>96</v>
      </c>
      <c r="N1359" s="235" t="str">
        <f t="shared" si="63"/>
        <v>小池　弘顕 (M1)</v>
      </c>
      <c r="O1359" s="235" t="str">
        <f t="shared" si="64"/>
        <v>Hiroaki KOIKE (96)</v>
      </c>
      <c r="P1359" s="111"/>
    </row>
    <row r="1360" spans="1:16" x14ac:dyDescent="0.15">
      <c r="A1360" s="111">
        <v>1368</v>
      </c>
      <c r="B1360" s="111" t="s">
        <v>2918</v>
      </c>
      <c r="C1360" s="111">
        <v>490051</v>
      </c>
      <c r="D1360" s="111" t="s">
        <v>146</v>
      </c>
      <c r="E1360" s="111">
        <v>34</v>
      </c>
      <c r="F1360" s="111" t="s">
        <v>6479</v>
      </c>
      <c r="G1360" s="111" t="s">
        <v>838</v>
      </c>
      <c r="H1360" s="111" t="s">
        <v>6480</v>
      </c>
      <c r="I1360" s="111" t="s">
        <v>11145</v>
      </c>
      <c r="J1360" s="111" t="s">
        <v>11146</v>
      </c>
      <c r="K1360" s="111" t="s">
        <v>7606</v>
      </c>
      <c r="L1360" s="111" t="s">
        <v>11147</v>
      </c>
      <c r="M1360" s="235" t="str">
        <f t="shared" si="65"/>
        <v>97</v>
      </c>
      <c r="N1360" s="235" t="str">
        <f t="shared" si="63"/>
        <v>小島　克彦 (M1)</v>
      </c>
      <c r="O1360" s="235" t="str">
        <f t="shared" si="64"/>
        <v>Katsuhiko KOJIMA (97)</v>
      </c>
      <c r="P1360" s="111"/>
    </row>
    <row r="1361" spans="1:16" x14ac:dyDescent="0.15">
      <c r="A1361" s="111">
        <v>1369</v>
      </c>
      <c r="B1361" s="111" t="s">
        <v>2918</v>
      </c>
      <c r="C1361" s="111">
        <v>490051</v>
      </c>
      <c r="D1361" s="111" t="s">
        <v>146</v>
      </c>
      <c r="E1361" s="111">
        <v>27</v>
      </c>
      <c r="F1361" s="111" t="s">
        <v>6481</v>
      </c>
      <c r="G1361" s="111" t="s">
        <v>828</v>
      </c>
      <c r="H1361" s="111" t="s">
        <v>6482</v>
      </c>
      <c r="I1361" s="111" t="s">
        <v>11148</v>
      </c>
      <c r="J1361" s="111" t="s">
        <v>11149</v>
      </c>
      <c r="K1361" s="111" t="s">
        <v>7606</v>
      </c>
      <c r="L1361" s="111" t="s">
        <v>11150</v>
      </c>
      <c r="M1361" s="235" t="str">
        <f t="shared" si="65"/>
        <v>97</v>
      </c>
      <c r="N1361" s="235" t="str">
        <f t="shared" si="63"/>
        <v>柴垣　向志 (M1)</v>
      </c>
      <c r="O1361" s="235" t="str">
        <f t="shared" si="64"/>
        <v>Koshi SHIBAGAKI (97)</v>
      </c>
      <c r="P1361" s="111"/>
    </row>
    <row r="1362" spans="1:16" x14ac:dyDescent="0.15">
      <c r="A1362" s="111">
        <v>1370</v>
      </c>
      <c r="B1362" s="111" t="s">
        <v>2918</v>
      </c>
      <c r="C1362" s="111">
        <v>490051</v>
      </c>
      <c r="D1362" s="111" t="s">
        <v>146</v>
      </c>
      <c r="E1362" s="111">
        <v>29</v>
      </c>
      <c r="F1362" s="111" t="s">
        <v>6483</v>
      </c>
      <c r="G1362" s="111" t="s">
        <v>839</v>
      </c>
      <c r="H1362" s="111" t="s">
        <v>6484</v>
      </c>
      <c r="I1362" s="111" t="s">
        <v>11151</v>
      </c>
      <c r="J1362" s="111" t="s">
        <v>10714</v>
      </c>
      <c r="K1362" s="111" t="s">
        <v>7606</v>
      </c>
      <c r="L1362" s="111" t="s">
        <v>11152</v>
      </c>
      <c r="M1362" s="235" t="str">
        <f t="shared" si="65"/>
        <v>97</v>
      </c>
      <c r="N1362" s="235" t="str">
        <f t="shared" si="63"/>
        <v>住平　航 (M1)</v>
      </c>
      <c r="O1362" s="235" t="str">
        <f t="shared" si="64"/>
        <v>Wataru SUMIHIRA (97)</v>
      </c>
      <c r="P1362" s="111"/>
    </row>
    <row r="1363" spans="1:16" x14ac:dyDescent="0.15">
      <c r="A1363" s="111">
        <v>1371</v>
      </c>
      <c r="B1363" s="111" t="s">
        <v>2918</v>
      </c>
      <c r="C1363" s="111">
        <v>490051</v>
      </c>
      <c r="D1363" s="111" t="s">
        <v>146</v>
      </c>
      <c r="E1363" s="111">
        <v>27</v>
      </c>
      <c r="F1363" s="111" t="s">
        <v>6485</v>
      </c>
      <c r="G1363" s="111" t="s">
        <v>835</v>
      </c>
      <c r="H1363" s="111" t="s">
        <v>6486</v>
      </c>
      <c r="I1363" s="111" t="s">
        <v>11153</v>
      </c>
      <c r="J1363" s="111" t="s">
        <v>7755</v>
      </c>
      <c r="K1363" s="111" t="s">
        <v>7606</v>
      </c>
      <c r="L1363" s="111" t="s">
        <v>11154</v>
      </c>
      <c r="M1363" s="235" t="str">
        <f t="shared" si="65"/>
        <v>97</v>
      </c>
      <c r="N1363" s="235" t="str">
        <f t="shared" si="63"/>
        <v>寺前　凌 (M1)</v>
      </c>
      <c r="O1363" s="235" t="str">
        <f t="shared" si="64"/>
        <v>Ryo TERAMAE (97)</v>
      </c>
      <c r="P1363" s="111"/>
    </row>
    <row r="1364" spans="1:16" x14ac:dyDescent="0.15">
      <c r="A1364" s="111">
        <v>1372</v>
      </c>
      <c r="B1364" s="111" t="s">
        <v>2918</v>
      </c>
      <c r="C1364" s="111">
        <v>490051</v>
      </c>
      <c r="D1364" s="111" t="s">
        <v>146</v>
      </c>
      <c r="E1364" s="111">
        <v>46</v>
      </c>
      <c r="F1364" s="111" t="s">
        <v>6487</v>
      </c>
      <c r="G1364" s="111" t="s">
        <v>827</v>
      </c>
      <c r="H1364" s="111" t="s">
        <v>6488</v>
      </c>
      <c r="I1364" s="111" t="s">
        <v>11155</v>
      </c>
      <c r="J1364" s="111" t="s">
        <v>11156</v>
      </c>
      <c r="K1364" s="111" t="s">
        <v>11157</v>
      </c>
      <c r="L1364" s="111" t="s">
        <v>11158</v>
      </c>
      <c r="M1364" s="235" t="str">
        <f t="shared" si="65"/>
        <v>96</v>
      </c>
      <c r="N1364" s="235" t="str">
        <f t="shared" si="63"/>
        <v>渡瀬　孔明 (M1)</v>
      </c>
      <c r="O1364" s="235" t="str">
        <f t="shared" si="64"/>
        <v>Komei WATASE (96)</v>
      </c>
      <c r="P1364" s="111"/>
    </row>
    <row r="1365" spans="1:16" x14ac:dyDescent="0.15">
      <c r="A1365" s="111">
        <v>1373</v>
      </c>
      <c r="B1365" s="111" t="s">
        <v>2918</v>
      </c>
      <c r="C1365" s="111">
        <v>490051</v>
      </c>
      <c r="D1365" s="111" t="s">
        <v>147</v>
      </c>
      <c r="E1365" s="111">
        <v>27</v>
      </c>
      <c r="F1365" s="111" t="s">
        <v>6489</v>
      </c>
      <c r="G1365" s="111" t="s">
        <v>836</v>
      </c>
      <c r="H1365" s="111" t="s">
        <v>6490</v>
      </c>
      <c r="I1365" s="111" t="s">
        <v>11159</v>
      </c>
      <c r="J1365" s="111" t="s">
        <v>11160</v>
      </c>
      <c r="K1365" s="111" t="s">
        <v>11157</v>
      </c>
      <c r="L1365" s="111" t="s">
        <v>11161</v>
      </c>
      <c r="M1365" s="235" t="str">
        <f t="shared" si="65"/>
        <v>97</v>
      </c>
      <c r="N1365" s="235" t="str">
        <f t="shared" si="63"/>
        <v>大曲　和輝 (5)</v>
      </c>
      <c r="O1365" s="235" t="str">
        <f t="shared" si="64"/>
        <v>Kazuki OMAGARI (97)</v>
      </c>
      <c r="P1365" s="111"/>
    </row>
    <row r="1366" spans="1:16" x14ac:dyDescent="0.15">
      <c r="A1366" s="111">
        <v>1374</v>
      </c>
      <c r="B1366" s="111" t="s">
        <v>2918</v>
      </c>
      <c r="C1366" s="111">
        <v>490051</v>
      </c>
      <c r="D1366" s="111" t="s">
        <v>147</v>
      </c>
      <c r="E1366" s="111">
        <v>42</v>
      </c>
      <c r="F1366" s="111" t="s">
        <v>6491</v>
      </c>
      <c r="G1366" s="111" t="s">
        <v>831</v>
      </c>
      <c r="H1366" s="111" t="s">
        <v>6492</v>
      </c>
      <c r="I1366" s="111" t="s">
        <v>11162</v>
      </c>
      <c r="J1366" s="111" t="s">
        <v>11163</v>
      </c>
      <c r="K1366" s="111" t="s">
        <v>7606</v>
      </c>
      <c r="L1366" s="111" t="s">
        <v>11164</v>
      </c>
      <c r="M1366" s="235" t="str">
        <f t="shared" si="65"/>
        <v>98</v>
      </c>
      <c r="N1366" s="235" t="str">
        <f t="shared" si="63"/>
        <v>木高　佳周 (5)</v>
      </c>
      <c r="O1366" s="235" t="str">
        <f t="shared" si="64"/>
        <v>Yoshinari KIDAKA (98)</v>
      </c>
      <c r="P1366" s="111"/>
    </row>
    <row r="1367" spans="1:16" x14ac:dyDescent="0.15">
      <c r="A1367" s="111">
        <v>1375</v>
      </c>
      <c r="B1367" s="111" t="s">
        <v>2918</v>
      </c>
      <c r="C1367" s="111">
        <v>490051</v>
      </c>
      <c r="D1367" s="111" t="s">
        <v>147</v>
      </c>
      <c r="E1367" s="111">
        <v>27</v>
      </c>
      <c r="F1367" s="111" t="s">
        <v>6493</v>
      </c>
      <c r="G1367" s="111" t="s">
        <v>842</v>
      </c>
      <c r="H1367" s="111" t="s">
        <v>5744</v>
      </c>
      <c r="I1367" s="111" t="s">
        <v>11165</v>
      </c>
      <c r="J1367" s="111" t="s">
        <v>10593</v>
      </c>
      <c r="K1367" s="111" t="s">
        <v>7606</v>
      </c>
      <c r="L1367" s="111" t="s">
        <v>11166</v>
      </c>
      <c r="M1367" s="235" t="str">
        <f t="shared" si="65"/>
        <v>96</v>
      </c>
      <c r="N1367" s="235" t="str">
        <f t="shared" si="63"/>
        <v>澤田　隆成 (5)</v>
      </c>
      <c r="O1367" s="235" t="str">
        <f t="shared" si="64"/>
        <v>Ryusei SAWADA (96)</v>
      </c>
      <c r="P1367" s="111"/>
    </row>
    <row r="1368" spans="1:16" x14ac:dyDescent="0.15">
      <c r="A1368" s="111">
        <v>1376</v>
      </c>
      <c r="B1368" s="111" t="s">
        <v>2918</v>
      </c>
      <c r="C1368" s="111">
        <v>490051</v>
      </c>
      <c r="D1368" s="111" t="s">
        <v>147</v>
      </c>
      <c r="E1368" s="111">
        <v>27</v>
      </c>
      <c r="F1368" s="111" t="s">
        <v>6494</v>
      </c>
      <c r="G1368" s="111" t="s">
        <v>830</v>
      </c>
      <c r="H1368" s="111" t="s">
        <v>6495</v>
      </c>
      <c r="I1368" s="111" t="s">
        <v>11167</v>
      </c>
      <c r="J1368" s="111" t="s">
        <v>10090</v>
      </c>
      <c r="K1368" s="111" t="s">
        <v>7606</v>
      </c>
      <c r="L1368" s="111" t="s">
        <v>11168</v>
      </c>
      <c r="M1368" s="235" t="str">
        <f t="shared" si="65"/>
        <v>97</v>
      </c>
      <c r="N1368" s="235" t="str">
        <f t="shared" si="63"/>
        <v>仙石　樹 (5)</v>
      </c>
      <c r="O1368" s="235" t="str">
        <f t="shared" si="64"/>
        <v>Itsuki SENGOKU (97)</v>
      </c>
      <c r="P1368" s="111"/>
    </row>
    <row r="1369" spans="1:16" x14ac:dyDescent="0.15">
      <c r="A1369" s="111">
        <v>1377</v>
      </c>
      <c r="B1369" s="111" t="s">
        <v>2918</v>
      </c>
      <c r="C1369" s="111">
        <v>490051</v>
      </c>
      <c r="D1369" s="111" t="s">
        <v>112</v>
      </c>
      <c r="E1369" s="111">
        <v>35</v>
      </c>
      <c r="F1369" s="111" t="s">
        <v>6496</v>
      </c>
      <c r="G1369" s="111" t="s">
        <v>858</v>
      </c>
      <c r="H1369" s="111" t="s">
        <v>2677</v>
      </c>
      <c r="I1369" s="111" t="s">
        <v>11169</v>
      </c>
      <c r="J1369" s="111" t="s">
        <v>9069</v>
      </c>
      <c r="K1369" s="111" t="s">
        <v>7606</v>
      </c>
      <c r="L1369" s="111" t="s">
        <v>11170</v>
      </c>
      <c r="M1369" s="235" t="str">
        <f t="shared" si="65"/>
        <v>98</v>
      </c>
      <c r="N1369" s="235" t="str">
        <f t="shared" si="63"/>
        <v>赤瀨　康平 (4)</v>
      </c>
      <c r="O1369" s="235" t="str">
        <f t="shared" si="64"/>
        <v>Kohei AKASE (98)</v>
      </c>
      <c r="P1369" s="111"/>
    </row>
    <row r="1370" spans="1:16" x14ac:dyDescent="0.15">
      <c r="A1370" s="111">
        <v>1378</v>
      </c>
      <c r="B1370" s="111" t="s">
        <v>2918</v>
      </c>
      <c r="C1370" s="111">
        <v>490051</v>
      </c>
      <c r="D1370" s="111" t="s">
        <v>112</v>
      </c>
      <c r="E1370" s="111">
        <v>27</v>
      </c>
      <c r="F1370" s="111" t="s">
        <v>6497</v>
      </c>
      <c r="G1370" s="111" t="s">
        <v>6498</v>
      </c>
      <c r="H1370" s="111" t="s">
        <v>3959</v>
      </c>
      <c r="I1370" s="111" t="s">
        <v>11171</v>
      </c>
      <c r="J1370" s="111" t="s">
        <v>11172</v>
      </c>
      <c r="K1370" s="111" t="s">
        <v>7606</v>
      </c>
      <c r="L1370" s="111" t="s">
        <v>11173</v>
      </c>
      <c r="M1370" s="235" t="str">
        <f t="shared" si="65"/>
        <v>98</v>
      </c>
      <c r="N1370" s="235" t="str">
        <f t="shared" si="63"/>
        <v>井内　光 (4)</v>
      </c>
      <c r="O1370" s="235" t="str">
        <f t="shared" si="64"/>
        <v>Hikaru IUCHI (98)</v>
      </c>
      <c r="P1370" s="111"/>
    </row>
    <row r="1371" spans="1:16" x14ac:dyDescent="0.15">
      <c r="A1371" s="111">
        <v>1379</v>
      </c>
      <c r="B1371" s="111" t="s">
        <v>2918</v>
      </c>
      <c r="C1371" s="111">
        <v>490051</v>
      </c>
      <c r="D1371" s="111" t="s">
        <v>112</v>
      </c>
      <c r="E1371" s="111">
        <v>24</v>
      </c>
      <c r="F1371" s="111" t="s">
        <v>6499</v>
      </c>
      <c r="G1371" s="111" t="s">
        <v>851</v>
      </c>
      <c r="H1371" s="111" t="s">
        <v>5866</v>
      </c>
      <c r="I1371" s="111" t="s">
        <v>11174</v>
      </c>
      <c r="J1371" s="111" t="s">
        <v>8925</v>
      </c>
      <c r="K1371" s="111" t="s">
        <v>7606</v>
      </c>
      <c r="L1371" s="111" t="s">
        <v>11175</v>
      </c>
      <c r="M1371" s="235" t="str">
        <f t="shared" si="65"/>
        <v>98</v>
      </c>
      <c r="N1371" s="235" t="str">
        <f t="shared" si="63"/>
        <v>石原　勇輝 (4)</v>
      </c>
      <c r="O1371" s="235" t="str">
        <f t="shared" si="64"/>
        <v>Yuki ISHIHARA (98)</v>
      </c>
      <c r="P1371" s="111"/>
    </row>
    <row r="1372" spans="1:16" x14ac:dyDescent="0.15">
      <c r="A1372" s="111">
        <v>1380</v>
      </c>
      <c r="B1372" s="111" t="s">
        <v>2918</v>
      </c>
      <c r="C1372" s="111">
        <v>490051</v>
      </c>
      <c r="D1372" s="111" t="s">
        <v>112</v>
      </c>
      <c r="E1372" s="111">
        <v>27</v>
      </c>
      <c r="F1372" s="111" t="s">
        <v>6500</v>
      </c>
      <c r="G1372" s="111" t="s">
        <v>857</v>
      </c>
      <c r="H1372" s="111" t="s">
        <v>3095</v>
      </c>
      <c r="I1372" s="111" t="s">
        <v>11176</v>
      </c>
      <c r="J1372" s="111" t="s">
        <v>9378</v>
      </c>
      <c r="K1372" s="111" t="s">
        <v>7482</v>
      </c>
      <c r="L1372" s="111" t="s">
        <v>11177</v>
      </c>
      <c r="M1372" s="235" t="str">
        <f t="shared" si="65"/>
        <v>98</v>
      </c>
      <c r="N1372" s="235" t="str">
        <f t="shared" si="63"/>
        <v>大塚　遼 (4)</v>
      </c>
      <c r="O1372" s="235" t="str">
        <f t="shared" si="64"/>
        <v>Ryo OTSUKA (98)</v>
      </c>
      <c r="P1372" s="111"/>
    </row>
    <row r="1373" spans="1:16" x14ac:dyDescent="0.15">
      <c r="A1373" s="111">
        <v>1381</v>
      </c>
      <c r="B1373" s="111" t="s">
        <v>2918</v>
      </c>
      <c r="C1373" s="111">
        <v>490051</v>
      </c>
      <c r="D1373" s="111" t="s">
        <v>112</v>
      </c>
      <c r="E1373" s="111">
        <v>26</v>
      </c>
      <c r="F1373" s="111" t="s">
        <v>6501</v>
      </c>
      <c r="G1373" s="111" t="s">
        <v>864</v>
      </c>
      <c r="H1373" s="111" t="s">
        <v>1669</v>
      </c>
      <c r="I1373" s="111" t="s">
        <v>9975</v>
      </c>
      <c r="J1373" s="111" t="s">
        <v>11178</v>
      </c>
      <c r="K1373" s="111" t="s">
        <v>7482</v>
      </c>
      <c r="L1373" s="111" t="s">
        <v>11179</v>
      </c>
      <c r="M1373" s="235" t="str">
        <f t="shared" si="65"/>
        <v>98</v>
      </c>
      <c r="N1373" s="235" t="str">
        <f t="shared" si="63"/>
        <v>奥村　知央 (4)</v>
      </c>
      <c r="O1373" s="235" t="str">
        <f t="shared" si="64"/>
        <v>Tomohisa OKUMURA (98)</v>
      </c>
      <c r="P1373" s="111"/>
    </row>
    <row r="1374" spans="1:16" x14ac:dyDescent="0.15">
      <c r="A1374" s="111">
        <v>1382</v>
      </c>
      <c r="B1374" s="111" t="s">
        <v>2918</v>
      </c>
      <c r="C1374" s="111">
        <v>490051</v>
      </c>
      <c r="D1374" s="111" t="s">
        <v>112</v>
      </c>
      <c r="E1374" s="111">
        <v>22</v>
      </c>
      <c r="F1374" s="111" t="s">
        <v>6502</v>
      </c>
      <c r="G1374" s="111" t="s">
        <v>852</v>
      </c>
      <c r="H1374" s="111" t="s">
        <v>1827</v>
      </c>
      <c r="I1374" s="111" t="s">
        <v>11180</v>
      </c>
      <c r="J1374" s="111" t="s">
        <v>11181</v>
      </c>
      <c r="K1374" s="111" t="s">
        <v>7482</v>
      </c>
      <c r="L1374" s="111" t="s">
        <v>11182</v>
      </c>
      <c r="M1374" s="235" t="str">
        <f t="shared" si="65"/>
        <v>98</v>
      </c>
      <c r="N1374" s="235" t="str">
        <f t="shared" si="63"/>
        <v>尾原　正人 (4)</v>
      </c>
      <c r="O1374" s="235" t="str">
        <f t="shared" si="64"/>
        <v>Masato OHARA (98)</v>
      </c>
      <c r="P1374" s="111"/>
    </row>
    <row r="1375" spans="1:16" x14ac:dyDescent="0.15">
      <c r="A1375" s="111">
        <v>1383</v>
      </c>
      <c r="B1375" s="111" t="s">
        <v>2918</v>
      </c>
      <c r="C1375" s="111">
        <v>490051</v>
      </c>
      <c r="D1375" s="111" t="s">
        <v>112</v>
      </c>
      <c r="E1375" s="111">
        <v>28</v>
      </c>
      <c r="F1375" s="111" t="s">
        <v>6503</v>
      </c>
      <c r="G1375" s="111" t="s">
        <v>856</v>
      </c>
      <c r="H1375" s="111" t="s">
        <v>6504</v>
      </c>
      <c r="I1375" s="111" t="s">
        <v>11183</v>
      </c>
      <c r="J1375" s="111" t="s">
        <v>8825</v>
      </c>
      <c r="K1375" s="111" t="s">
        <v>7482</v>
      </c>
      <c r="L1375" s="111" t="s">
        <v>11184</v>
      </c>
      <c r="M1375" s="235" t="str">
        <f t="shared" si="65"/>
        <v>97</v>
      </c>
      <c r="N1375" s="235" t="str">
        <f t="shared" si="63"/>
        <v>帶島　滉生 (4)</v>
      </c>
      <c r="O1375" s="235" t="str">
        <f t="shared" si="64"/>
        <v>Koki OBISHIMA (97)</v>
      </c>
      <c r="P1375" s="111"/>
    </row>
    <row r="1376" spans="1:16" x14ac:dyDescent="0.15">
      <c r="A1376" s="111">
        <v>1384</v>
      </c>
      <c r="B1376" s="111" t="s">
        <v>2918</v>
      </c>
      <c r="C1376" s="111">
        <v>490051</v>
      </c>
      <c r="D1376" s="111" t="s">
        <v>112</v>
      </c>
      <c r="E1376" s="111">
        <v>35</v>
      </c>
      <c r="F1376" s="111" t="s">
        <v>6505</v>
      </c>
      <c r="G1376" s="111" t="s">
        <v>865</v>
      </c>
      <c r="H1376" s="111" t="s">
        <v>2408</v>
      </c>
      <c r="I1376" s="111" t="s">
        <v>11185</v>
      </c>
      <c r="J1376" s="111" t="s">
        <v>8821</v>
      </c>
      <c r="K1376" s="111" t="s">
        <v>7482</v>
      </c>
      <c r="L1376" s="111" t="s">
        <v>11186</v>
      </c>
      <c r="M1376" s="235" t="str">
        <f t="shared" si="65"/>
        <v>97</v>
      </c>
      <c r="N1376" s="235" t="str">
        <f t="shared" si="63"/>
        <v>川﨑　悠丘 (4)</v>
      </c>
      <c r="O1376" s="235" t="str">
        <f t="shared" si="64"/>
        <v>Yuki KAWASAKI (97)</v>
      </c>
      <c r="P1376" s="111"/>
    </row>
    <row r="1377" spans="1:16" x14ac:dyDescent="0.15">
      <c r="A1377" s="111">
        <v>1385</v>
      </c>
      <c r="B1377" s="111" t="s">
        <v>2918</v>
      </c>
      <c r="C1377" s="111">
        <v>490051</v>
      </c>
      <c r="D1377" s="111" t="s">
        <v>112</v>
      </c>
      <c r="E1377" s="111">
        <v>28</v>
      </c>
      <c r="F1377" s="111" t="s">
        <v>6506</v>
      </c>
      <c r="G1377" s="111" t="s">
        <v>844</v>
      </c>
      <c r="H1377" s="111" t="s">
        <v>2510</v>
      </c>
      <c r="I1377" s="111" t="s">
        <v>10917</v>
      </c>
      <c r="J1377" s="111" t="s">
        <v>11187</v>
      </c>
      <c r="K1377" s="111" t="s">
        <v>7482</v>
      </c>
      <c r="L1377" s="111" t="s">
        <v>11188</v>
      </c>
      <c r="M1377" s="235" t="str">
        <f t="shared" si="65"/>
        <v>98</v>
      </c>
      <c r="N1377" s="235" t="str">
        <f t="shared" si="63"/>
        <v>木下　将一 (4)</v>
      </c>
      <c r="O1377" s="235" t="str">
        <f t="shared" si="64"/>
        <v>Shoichi KINOSHITA (98)</v>
      </c>
      <c r="P1377" s="111"/>
    </row>
    <row r="1378" spans="1:16" x14ac:dyDescent="0.15">
      <c r="A1378" s="111">
        <v>1386</v>
      </c>
      <c r="B1378" s="111" t="s">
        <v>2918</v>
      </c>
      <c r="C1378" s="111">
        <v>490051</v>
      </c>
      <c r="D1378" s="111" t="s">
        <v>112</v>
      </c>
      <c r="E1378" s="111">
        <v>26</v>
      </c>
      <c r="F1378" s="111" t="s">
        <v>6507</v>
      </c>
      <c r="G1378" s="111" t="s">
        <v>843</v>
      </c>
      <c r="H1378" s="111" t="s">
        <v>1677</v>
      </c>
      <c r="I1378" s="111" t="s">
        <v>11189</v>
      </c>
      <c r="J1378" s="111" t="s">
        <v>9387</v>
      </c>
      <c r="K1378" s="111" t="s">
        <v>7482</v>
      </c>
      <c r="L1378" s="111" t="s">
        <v>11190</v>
      </c>
      <c r="M1378" s="235" t="str">
        <f t="shared" si="65"/>
        <v>98</v>
      </c>
      <c r="N1378" s="235" t="str">
        <f t="shared" si="63"/>
        <v>木村　友哉 (4)</v>
      </c>
      <c r="O1378" s="235" t="str">
        <f t="shared" si="64"/>
        <v>Tomoya KIMURA (98)</v>
      </c>
      <c r="P1378" s="111"/>
    </row>
    <row r="1379" spans="1:16" x14ac:dyDescent="0.15">
      <c r="A1379" s="111">
        <v>1387</v>
      </c>
      <c r="B1379" s="111" t="s">
        <v>2918</v>
      </c>
      <c r="C1379" s="111">
        <v>490051</v>
      </c>
      <c r="D1379" s="111" t="s">
        <v>112</v>
      </c>
      <c r="E1379" s="111">
        <v>24</v>
      </c>
      <c r="F1379" s="111" t="s">
        <v>6508</v>
      </c>
      <c r="G1379" s="111" t="s">
        <v>853</v>
      </c>
      <c r="H1379" s="111" t="s">
        <v>2459</v>
      </c>
      <c r="I1379" s="111" t="s">
        <v>11191</v>
      </c>
      <c r="J1379" s="111" t="s">
        <v>11192</v>
      </c>
      <c r="K1379" s="111" t="s">
        <v>7482</v>
      </c>
      <c r="L1379" s="111" t="s">
        <v>11193</v>
      </c>
      <c r="M1379" s="235" t="str">
        <f t="shared" si="65"/>
        <v>98</v>
      </c>
      <c r="N1379" s="235" t="str">
        <f t="shared" si="63"/>
        <v>齋藤　宣樹 (4)</v>
      </c>
      <c r="O1379" s="235" t="str">
        <f t="shared" si="64"/>
        <v>Nobuki SAITO (98)</v>
      </c>
      <c r="P1379" s="111"/>
    </row>
    <row r="1380" spans="1:16" x14ac:dyDescent="0.15">
      <c r="A1380" s="111">
        <v>1388</v>
      </c>
      <c r="B1380" s="111" t="s">
        <v>2918</v>
      </c>
      <c r="C1380" s="111">
        <v>490051</v>
      </c>
      <c r="D1380" s="111" t="s">
        <v>112</v>
      </c>
      <c r="E1380" s="111">
        <v>28</v>
      </c>
      <c r="F1380" s="111" t="s">
        <v>6509</v>
      </c>
      <c r="G1380" s="111" t="s">
        <v>848</v>
      </c>
      <c r="H1380" s="111" t="s">
        <v>6510</v>
      </c>
      <c r="I1380" s="111" t="s">
        <v>11194</v>
      </c>
      <c r="J1380" s="111" t="s">
        <v>9951</v>
      </c>
      <c r="K1380" s="111" t="s">
        <v>7482</v>
      </c>
      <c r="L1380" s="111" t="s">
        <v>11195</v>
      </c>
      <c r="M1380" s="235" t="str">
        <f t="shared" si="65"/>
        <v>98</v>
      </c>
      <c r="N1380" s="235" t="str">
        <f t="shared" si="63"/>
        <v>志賀　颯 (4)</v>
      </c>
      <c r="O1380" s="235" t="str">
        <f t="shared" si="64"/>
        <v>Hayata SHIGA (98)</v>
      </c>
      <c r="P1380" s="111"/>
    </row>
    <row r="1381" spans="1:16" x14ac:dyDescent="0.15">
      <c r="A1381" s="111">
        <v>1389</v>
      </c>
      <c r="B1381" s="111" t="s">
        <v>2918</v>
      </c>
      <c r="C1381" s="111">
        <v>490051</v>
      </c>
      <c r="D1381" s="111" t="s">
        <v>112</v>
      </c>
      <c r="E1381" s="111">
        <v>27</v>
      </c>
      <c r="F1381" s="111" t="s">
        <v>6511</v>
      </c>
      <c r="G1381" s="111" t="s">
        <v>847</v>
      </c>
      <c r="H1381" s="111" t="s">
        <v>6512</v>
      </c>
      <c r="I1381" s="111" t="s">
        <v>11196</v>
      </c>
      <c r="J1381" s="111" t="s">
        <v>11197</v>
      </c>
      <c r="K1381" s="111" t="s">
        <v>7482</v>
      </c>
      <c r="L1381" s="111" t="s">
        <v>11198</v>
      </c>
      <c r="M1381" s="235" t="str">
        <f t="shared" si="65"/>
        <v>98</v>
      </c>
      <c r="N1381" s="235" t="str">
        <f t="shared" si="63"/>
        <v>棚原　大介 (4)</v>
      </c>
      <c r="O1381" s="235" t="str">
        <f t="shared" si="64"/>
        <v>Daisuke TANAHARA (98)</v>
      </c>
      <c r="P1381" s="111"/>
    </row>
    <row r="1382" spans="1:16" x14ac:dyDescent="0.15">
      <c r="A1382" s="111">
        <v>1390</v>
      </c>
      <c r="B1382" s="111" t="s">
        <v>2918</v>
      </c>
      <c r="C1382" s="111">
        <v>490051</v>
      </c>
      <c r="D1382" s="111" t="s">
        <v>112</v>
      </c>
      <c r="E1382" s="111">
        <v>27</v>
      </c>
      <c r="F1382" s="111" t="s">
        <v>6513</v>
      </c>
      <c r="G1382" s="111" t="s">
        <v>850</v>
      </c>
      <c r="H1382" s="111" t="s">
        <v>6514</v>
      </c>
      <c r="I1382" s="111" t="s">
        <v>11199</v>
      </c>
      <c r="J1382" s="111" t="s">
        <v>11200</v>
      </c>
      <c r="K1382" s="111" t="s">
        <v>7482</v>
      </c>
      <c r="L1382" s="111" t="s">
        <v>11201</v>
      </c>
      <c r="M1382" s="235" t="str">
        <f t="shared" si="65"/>
        <v>98</v>
      </c>
      <c r="N1382" s="235" t="str">
        <f t="shared" si="63"/>
        <v>長　奎吾 (4)</v>
      </c>
      <c r="O1382" s="235" t="str">
        <f t="shared" si="64"/>
        <v>Keigo CHO (98)</v>
      </c>
      <c r="P1382" s="111"/>
    </row>
    <row r="1383" spans="1:16" x14ac:dyDescent="0.15">
      <c r="A1383" s="111">
        <v>1391</v>
      </c>
      <c r="B1383" s="111" t="s">
        <v>2918</v>
      </c>
      <c r="C1383" s="111">
        <v>490051</v>
      </c>
      <c r="D1383" s="111" t="s">
        <v>112</v>
      </c>
      <c r="E1383" s="111">
        <v>39</v>
      </c>
      <c r="F1383" s="111" t="s">
        <v>6515</v>
      </c>
      <c r="G1383" s="111" t="s">
        <v>6516</v>
      </c>
      <c r="H1383" s="111" t="s">
        <v>6517</v>
      </c>
      <c r="I1383" s="111" t="s">
        <v>11203</v>
      </c>
      <c r="J1383" s="111" t="s">
        <v>9629</v>
      </c>
      <c r="K1383" s="111" t="s">
        <v>7482</v>
      </c>
      <c r="L1383" s="111" t="s">
        <v>11204</v>
      </c>
      <c r="M1383" s="235" t="str">
        <f t="shared" si="65"/>
        <v>97</v>
      </c>
      <c r="N1383" s="235" t="str">
        <f t="shared" si="63"/>
        <v>都築　甫 (4)</v>
      </c>
      <c r="O1383" s="235" t="str">
        <f t="shared" si="64"/>
        <v>Hajime TSUZUKI (97)</v>
      </c>
      <c r="P1383" s="111"/>
    </row>
    <row r="1384" spans="1:16" x14ac:dyDescent="0.15">
      <c r="A1384" s="111">
        <v>1392</v>
      </c>
      <c r="B1384" s="111" t="s">
        <v>2918</v>
      </c>
      <c r="C1384" s="111">
        <v>490051</v>
      </c>
      <c r="D1384" s="111" t="s">
        <v>112</v>
      </c>
      <c r="E1384" s="111">
        <v>25</v>
      </c>
      <c r="F1384" s="111" t="s">
        <v>6518</v>
      </c>
      <c r="G1384" s="111" t="s">
        <v>860</v>
      </c>
      <c r="H1384" s="111" t="s">
        <v>6519</v>
      </c>
      <c r="I1384" s="111" t="s">
        <v>11205</v>
      </c>
      <c r="J1384" s="111" t="s">
        <v>9937</v>
      </c>
      <c r="K1384" s="111" t="s">
        <v>7482</v>
      </c>
      <c r="L1384" s="111" t="s">
        <v>11206</v>
      </c>
      <c r="M1384" s="235" t="str">
        <f t="shared" si="65"/>
        <v>97</v>
      </c>
      <c r="N1384" s="235" t="str">
        <f t="shared" si="63"/>
        <v>永田　怜 (4)</v>
      </c>
      <c r="O1384" s="235" t="str">
        <f t="shared" si="64"/>
        <v>Rei NAGATA (97)</v>
      </c>
      <c r="P1384" s="111"/>
    </row>
    <row r="1385" spans="1:16" x14ac:dyDescent="0.15">
      <c r="A1385" s="111">
        <v>1393</v>
      </c>
      <c r="B1385" s="111" t="s">
        <v>2918</v>
      </c>
      <c r="C1385" s="111">
        <v>490051</v>
      </c>
      <c r="D1385" s="111" t="s">
        <v>112</v>
      </c>
      <c r="E1385" s="111">
        <v>27</v>
      </c>
      <c r="F1385" s="111" t="s">
        <v>6520</v>
      </c>
      <c r="G1385" s="111" t="s">
        <v>861</v>
      </c>
      <c r="H1385" s="111" t="s">
        <v>6521</v>
      </c>
      <c r="I1385" s="111" t="s">
        <v>11207</v>
      </c>
      <c r="J1385" s="111" t="s">
        <v>11208</v>
      </c>
      <c r="K1385" s="111" t="s">
        <v>7482</v>
      </c>
      <c r="L1385" s="111" t="s">
        <v>11209</v>
      </c>
      <c r="M1385" s="235" t="str">
        <f t="shared" si="65"/>
        <v>98</v>
      </c>
      <c r="N1385" s="235" t="str">
        <f t="shared" si="63"/>
        <v>仲保　文太 (4)</v>
      </c>
      <c r="O1385" s="235" t="str">
        <f t="shared" si="64"/>
        <v>Bunta NAKAYASU (98)</v>
      </c>
      <c r="P1385" s="111"/>
    </row>
    <row r="1386" spans="1:16" x14ac:dyDescent="0.15">
      <c r="A1386" s="111">
        <v>1394</v>
      </c>
      <c r="B1386" s="111" t="s">
        <v>2918</v>
      </c>
      <c r="C1386" s="111">
        <v>490051</v>
      </c>
      <c r="D1386" s="111" t="s">
        <v>112</v>
      </c>
      <c r="E1386" s="111">
        <v>27</v>
      </c>
      <c r="F1386" s="111" t="s">
        <v>6522</v>
      </c>
      <c r="G1386" s="111" t="s">
        <v>854</v>
      </c>
      <c r="H1386" s="111" t="s">
        <v>6523</v>
      </c>
      <c r="I1386" s="111" t="s">
        <v>11210</v>
      </c>
      <c r="J1386" s="111" t="s">
        <v>11211</v>
      </c>
      <c r="K1386" s="111" t="s">
        <v>7482</v>
      </c>
      <c r="L1386" s="111" t="s">
        <v>11212</v>
      </c>
      <c r="M1386" s="235" t="str">
        <f t="shared" si="65"/>
        <v>99</v>
      </c>
      <c r="N1386" s="235" t="str">
        <f t="shared" si="63"/>
        <v>西羅　瑛太 (4)</v>
      </c>
      <c r="O1386" s="235" t="str">
        <f t="shared" si="64"/>
        <v>Eita NISHIRA (99)</v>
      </c>
      <c r="P1386" s="111"/>
    </row>
    <row r="1387" spans="1:16" x14ac:dyDescent="0.15">
      <c r="A1387" s="111">
        <v>1395</v>
      </c>
      <c r="B1387" s="111" t="s">
        <v>2918</v>
      </c>
      <c r="C1387" s="111">
        <v>490051</v>
      </c>
      <c r="D1387" s="111" t="s">
        <v>112</v>
      </c>
      <c r="E1387" s="111">
        <v>15</v>
      </c>
      <c r="F1387" s="111" t="s">
        <v>6524</v>
      </c>
      <c r="G1387" s="111" t="s">
        <v>846</v>
      </c>
      <c r="H1387" s="111" t="s">
        <v>6525</v>
      </c>
      <c r="I1387" s="111" t="s">
        <v>11213</v>
      </c>
      <c r="J1387" s="111" t="s">
        <v>11214</v>
      </c>
      <c r="K1387" s="111" t="s">
        <v>7482</v>
      </c>
      <c r="L1387" s="111" t="s">
        <v>11215</v>
      </c>
      <c r="M1387" s="235" t="str">
        <f t="shared" si="65"/>
        <v>98</v>
      </c>
      <c r="N1387" s="235" t="str">
        <f t="shared" si="63"/>
        <v>羽田　充宏 (4)</v>
      </c>
      <c r="O1387" s="235" t="str">
        <f t="shared" si="64"/>
        <v>Atsuhiro HADA (98)</v>
      </c>
      <c r="P1387" s="111"/>
    </row>
    <row r="1388" spans="1:16" x14ac:dyDescent="0.15">
      <c r="A1388" s="111">
        <v>1396</v>
      </c>
      <c r="B1388" s="111" t="s">
        <v>2918</v>
      </c>
      <c r="C1388" s="111">
        <v>490051</v>
      </c>
      <c r="D1388" s="111" t="s">
        <v>112</v>
      </c>
      <c r="E1388" s="111">
        <v>28</v>
      </c>
      <c r="F1388" s="111" t="s">
        <v>6526</v>
      </c>
      <c r="G1388" s="111" t="s">
        <v>859</v>
      </c>
      <c r="H1388" s="111" t="s">
        <v>6527</v>
      </c>
      <c r="I1388" s="111" t="s">
        <v>11216</v>
      </c>
      <c r="J1388" s="111" t="s">
        <v>11217</v>
      </c>
      <c r="K1388" s="111" t="s">
        <v>7482</v>
      </c>
      <c r="L1388" s="111" t="s">
        <v>11218</v>
      </c>
      <c r="M1388" s="235" t="str">
        <f t="shared" si="65"/>
        <v>98</v>
      </c>
      <c r="N1388" s="235" t="str">
        <f t="shared" si="63"/>
        <v>畑　健将 (4)</v>
      </c>
      <c r="O1388" s="235" t="str">
        <f t="shared" si="64"/>
        <v>Kensuke HATA (98)</v>
      </c>
      <c r="P1388" s="111"/>
    </row>
    <row r="1389" spans="1:16" x14ac:dyDescent="0.15">
      <c r="A1389" s="111">
        <v>1397</v>
      </c>
      <c r="B1389" s="111" t="s">
        <v>2918</v>
      </c>
      <c r="C1389" s="111">
        <v>490051</v>
      </c>
      <c r="D1389" s="111" t="s">
        <v>112</v>
      </c>
      <c r="E1389" s="111">
        <v>27</v>
      </c>
      <c r="F1389" s="111" t="s">
        <v>6528</v>
      </c>
      <c r="G1389" s="111" t="s">
        <v>855</v>
      </c>
      <c r="H1389" s="111" t="s">
        <v>3163</v>
      </c>
      <c r="I1389" s="111" t="s">
        <v>11219</v>
      </c>
      <c r="J1389" s="111" t="s">
        <v>11220</v>
      </c>
      <c r="K1389" s="111" t="s">
        <v>7482</v>
      </c>
      <c r="L1389" s="111" t="s">
        <v>11221</v>
      </c>
      <c r="M1389" s="235" t="str">
        <f t="shared" si="65"/>
        <v>98</v>
      </c>
      <c r="N1389" s="235" t="str">
        <f t="shared" si="63"/>
        <v>濵田　尚也 (4)</v>
      </c>
      <c r="O1389" s="235" t="str">
        <f t="shared" si="64"/>
        <v>Naoya HAMADA (98)</v>
      </c>
      <c r="P1389" s="111"/>
    </row>
    <row r="1390" spans="1:16" x14ac:dyDescent="0.15">
      <c r="A1390" s="111">
        <v>1398</v>
      </c>
      <c r="B1390" s="111" t="s">
        <v>2918</v>
      </c>
      <c r="C1390" s="111">
        <v>490051</v>
      </c>
      <c r="D1390" s="111" t="s">
        <v>112</v>
      </c>
      <c r="E1390" s="111">
        <v>46</v>
      </c>
      <c r="F1390" s="111" t="s">
        <v>6529</v>
      </c>
      <c r="G1390" s="111" t="s">
        <v>862</v>
      </c>
      <c r="H1390" s="111" t="s">
        <v>6255</v>
      </c>
      <c r="I1390" s="111" t="s">
        <v>11222</v>
      </c>
      <c r="J1390" s="111" t="s">
        <v>9378</v>
      </c>
      <c r="K1390" s="111" t="s">
        <v>7482</v>
      </c>
      <c r="L1390" s="111" t="s">
        <v>11223</v>
      </c>
      <c r="M1390" s="235" t="str">
        <f t="shared" si="65"/>
        <v>98</v>
      </c>
      <c r="N1390" s="235" t="str">
        <f t="shared" si="63"/>
        <v>日高　凌 (4)</v>
      </c>
      <c r="O1390" s="235" t="str">
        <f t="shared" si="64"/>
        <v>Ryo HIDAKA (98)</v>
      </c>
      <c r="P1390" s="111"/>
    </row>
    <row r="1391" spans="1:16" x14ac:dyDescent="0.15">
      <c r="A1391" s="111">
        <v>1399</v>
      </c>
      <c r="B1391" s="111" t="s">
        <v>2918</v>
      </c>
      <c r="C1391" s="111">
        <v>490051</v>
      </c>
      <c r="D1391" s="111" t="s">
        <v>112</v>
      </c>
      <c r="E1391" s="111">
        <v>27</v>
      </c>
      <c r="F1391" s="111" t="s">
        <v>6530</v>
      </c>
      <c r="G1391" s="111" t="s">
        <v>863</v>
      </c>
      <c r="H1391" s="111" t="s">
        <v>6531</v>
      </c>
      <c r="I1391" s="111" t="s">
        <v>11224</v>
      </c>
      <c r="J1391" s="111" t="s">
        <v>11225</v>
      </c>
      <c r="K1391" s="111" t="s">
        <v>7482</v>
      </c>
      <c r="L1391" s="111" t="s">
        <v>11226</v>
      </c>
      <c r="M1391" s="235" t="str">
        <f t="shared" si="65"/>
        <v>97</v>
      </c>
      <c r="N1391" s="235" t="str">
        <f t="shared" si="63"/>
        <v>松本　拓馬 (4)</v>
      </c>
      <c r="O1391" s="235" t="str">
        <f t="shared" si="64"/>
        <v>Takuma MATSUMOTO (97)</v>
      </c>
      <c r="P1391" s="111"/>
    </row>
    <row r="1392" spans="1:16" x14ac:dyDescent="0.15">
      <c r="A1392" s="111">
        <v>1400</v>
      </c>
      <c r="B1392" s="111" t="s">
        <v>2918</v>
      </c>
      <c r="C1392" s="111">
        <v>490051</v>
      </c>
      <c r="D1392" s="111" t="s">
        <v>112</v>
      </c>
      <c r="E1392" s="111">
        <v>27</v>
      </c>
      <c r="F1392" s="111" t="s">
        <v>6532</v>
      </c>
      <c r="G1392" s="111" t="s">
        <v>845</v>
      </c>
      <c r="H1392" s="111" t="s">
        <v>3384</v>
      </c>
      <c r="I1392" s="111" t="s">
        <v>11227</v>
      </c>
      <c r="J1392" s="111" t="s">
        <v>11228</v>
      </c>
      <c r="K1392" s="111" t="s">
        <v>7482</v>
      </c>
      <c r="L1392" s="111" t="s">
        <v>11229</v>
      </c>
      <c r="M1392" s="235" t="str">
        <f t="shared" si="65"/>
        <v>98</v>
      </c>
      <c r="N1392" s="235" t="str">
        <f t="shared" si="63"/>
        <v>森田　泰史 (4)</v>
      </c>
      <c r="O1392" s="235" t="str">
        <f t="shared" si="64"/>
        <v>Taishi MORITA (98)</v>
      </c>
      <c r="P1392" s="111"/>
    </row>
    <row r="1393" spans="1:16" x14ac:dyDescent="0.15">
      <c r="A1393" s="111">
        <v>1401</v>
      </c>
      <c r="B1393" s="111" t="s">
        <v>2918</v>
      </c>
      <c r="C1393" s="111">
        <v>490051</v>
      </c>
      <c r="D1393" s="111" t="s">
        <v>131</v>
      </c>
      <c r="E1393" s="111">
        <v>27</v>
      </c>
      <c r="F1393" s="111" t="s">
        <v>6533</v>
      </c>
      <c r="G1393" s="111" t="s">
        <v>6534</v>
      </c>
      <c r="H1393" s="111" t="s">
        <v>6535</v>
      </c>
      <c r="I1393" s="111" t="s">
        <v>8829</v>
      </c>
      <c r="J1393" s="111" t="s">
        <v>11230</v>
      </c>
      <c r="K1393" s="111" t="s">
        <v>7482</v>
      </c>
      <c r="L1393" s="111" t="s">
        <v>11231</v>
      </c>
      <c r="M1393" s="235" t="str">
        <f t="shared" si="65"/>
        <v>00</v>
      </c>
      <c r="N1393" s="235" t="str">
        <f t="shared" si="63"/>
        <v>井上　新之介 (3)</v>
      </c>
      <c r="O1393" s="235" t="str">
        <f t="shared" si="64"/>
        <v>Shinnosuke INOUE (00)</v>
      </c>
      <c r="P1393" s="111"/>
    </row>
    <row r="1394" spans="1:16" x14ac:dyDescent="0.15">
      <c r="A1394" s="111">
        <v>1402</v>
      </c>
      <c r="B1394" s="111" t="s">
        <v>2918</v>
      </c>
      <c r="C1394" s="111">
        <v>490051</v>
      </c>
      <c r="D1394" s="111" t="s">
        <v>131</v>
      </c>
      <c r="E1394" s="111">
        <v>28</v>
      </c>
      <c r="F1394" s="111" t="s">
        <v>6536</v>
      </c>
      <c r="G1394" s="111" t="s">
        <v>6537</v>
      </c>
      <c r="H1394" s="111" t="s">
        <v>4827</v>
      </c>
      <c r="I1394" s="111" t="s">
        <v>11232</v>
      </c>
      <c r="J1394" s="111" t="s">
        <v>11233</v>
      </c>
      <c r="K1394" s="111" t="s">
        <v>7482</v>
      </c>
      <c r="L1394" s="111" t="s">
        <v>11234</v>
      </c>
      <c r="M1394" s="235" t="str">
        <f t="shared" si="65"/>
        <v>99</v>
      </c>
      <c r="N1394" s="235" t="str">
        <f t="shared" si="63"/>
        <v>岩崎　洋矢 (3)</v>
      </c>
      <c r="O1394" s="235" t="str">
        <f t="shared" si="64"/>
        <v>Hiroya IWASAKI (99)</v>
      </c>
      <c r="P1394" s="111"/>
    </row>
    <row r="1395" spans="1:16" x14ac:dyDescent="0.15">
      <c r="A1395" s="111">
        <v>1403</v>
      </c>
      <c r="B1395" s="111" t="s">
        <v>2918</v>
      </c>
      <c r="C1395" s="111">
        <v>490051</v>
      </c>
      <c r="D1395" s="111" t="s">
        <v>131</v>
      </c>
      <c r="E1395" s="111">
        <v>15</v>
      </c>
      <c r="F1395" s="111" t="s">
        <v>6538</v>
      </c>
      <c r="G1395" s="111" t="s">
        <v>6539</v>
      </c>
      <c r="H1395" s="111" t="s">
        <v>1593</v>
      </c>
      <c r="I1395" s="111" t="s">
        <v>11235</v>
      </c>
      <c r="J1395" s="111" t="s">
        <v>11236</v>
      </c>
      <c r="K1395" s="111" t="s">
        <v>7482</v>
      </c>
      <c r="L1395" s="111" t="s">
        <v>11237</v>
      </c>
      <c r="M1395" s="235" t="str">
        <f t="shared" si="65"/>
        <v>99</v>
      </c>
      <c r="N1395" s="235" t="str">
        <f t="shared" si="63"/>
        <v>植村　幹太 (3)</v>
      </c>
      <c r="O1395" s="235" t="str">
        <f t="shared" si="64"/>
        <v>Kanta UEMURA (99)</v>
      </c>
      <c r="P1395" s="111"/>
    </row>
    <row r="1396" spans="1:16" x14ac:dyDescent="0.15">
      <c r="A1396" s="111">
        <v>1404</v>
      </c>
      <c r="B1396" s="111" t="s">
        <v>2918</v>
      </c>
      <c r="C1396" s="111">
        <v>490051</v>
      </c>
      <c r="D1396" s="111" t="s">
        <v>131</v>
      </c>
      <c r="E1396" s="111">
        <v>27</v>
      </c>
      <c r="F1396" s="111" t="s">
        <v>6540</v>
      </c>
      <c r="G1396" s="111" t="s">
        <v>6541</v>
      </c>
      <c r="H1396" s="111" t="s">
        <v>2692</v>
      </c>
      <c r="I1396" s="111" t="s">
        <v>11238</v>
      </c>
      <c r="J1396" s="111" t="s">
        <v>11239</v>
      </c>
      <c r="K1396" s="111" t="s">
        <v>7482</v>
      </c>
      <c r="L1396" s="111" t="s">
        <v>11240</v>
      </c>
      <c r="M1396" s="235" t="str">
        <f t="shared" si="65"/>
        <v>99</v>
      </c>
      <c r="N1396" s="235" t="str">
        <f t="shared" si="63"/>
        <v>大川内　悠 (3)</v>
      </c>
      <c r="O1396" s="235" t="str">
        <f t="shared" si="64"/>
        <v>Yu OKAWACHI (99)</v>
      </c>
      <c r="P1396" s="111"/>
    </row>
    <row r="1397" spans="1:16" x14ac:dyDescent="0.15">
      <c r="A1397" s="111">
        <v>1405</v>
      </c>
      <c r="B1397" s="111" t="s">
        <v>2918</v>
      </c>
      <c r="C1397" s="111">
        <v>490051</v>
      </c>
      <c r="D1397" s="111" t="s">
        <v>131</v>
      </c>
      <c r="E1397" s="111">
        <v>27</v>
      </c>
      <c r="F1397" s="111" t="s">
        <v>6542</v>
      </c>
      <c r="G1397" s="111" t="s">
        <v>6543</v>
      </c>
      <c r="H1397" s="111" t="s">
        <v>2395</v>
      </c>
      <c r="I1397" s="111" t="s">
        <v>11176</v>
      </c>
      <c r="J1397" s="111" t="s">
        <v>11241</v>
      </c>
      <c r="K1397" s="111" t="s">
        <v>7482</v>
      </c>
      <c r="L1397" s="111" t="s">
        <v>11242</v>
      </c>
      <c r="M1397" s="235" t="str">
        <f t="shared" si="65"/>
        <v>99</v>
      </c>
      <c r="N1397" s="235" t="str">
        <f t="shared" si="63"/>
        <v>大塚　隆真 (3)</v>
      </c>
      <c r="O1397" s="235" t="str">
        <f t="shared" si="64"/>
        <v>Ryuma OTSUKA (99)</v>
      </c>
      <c r="P1397" s="111"/>
    </row>
    <row r="1398" spans="1:16" x14ac:dyDescent="0.15">
      <c r="A1398" s="111">
        <v>1406</v>
      </c>
      <c r="B1398" s="111" t="s">
        <v>2918</v>
      </c>
      <c r="C1398" s="111">
        <v>490051</v>
      </c>
      <c r="D1398" s="111" t="s">
        <v>131</v>
      </c>
      <c r="E1398" s="111">
        <v>28</v>
      </c>
      <c r="F1398" s="111" t="s">
        <v>6544</v>
      </c>
      <c r="G1398" s="111" t="s">
        <v>6545</v>
      </c>
      <c r="H1398" s="111" t="s">
        <v>5443</v>
      </c>
      <c r="I1398" s="111" t="s">
        <v>11243</v>
      </c>
      <c r="J1398" s="111" t="s">
        <v>11244</v>
      </c>
      <c r="K1398" s="111" t="s">
        <v>7482</v>
      </c>
      <c r="L1398" s="111" t="s">
        <v>11245</v>
      </c>
      <c r="M1398" s="235" t="str">
        <f t="shared" si="65"/>
        <v>00</v>
      </c>
      <c r="N1398" s="235" t="str">
        <f t="shared" si="63"/>
        <v>大淵　鷹之介 (3)</v>
      </c>
      <c r="O1398" s="235" t="str">
        <f t="shared" si="64"/>
        <v>Yonosuke OFUCHI (00)</v>
      </c>
      <c r="P1398" s="111"/>
    </row>
    <row r="1399" spans="1:16" x14ac:dyDescent="0.15">
      <c r="A1399" s="111">
        <v>1407</v>
      </c>
      <c r="B1399" s="111" t="s">
        <v>2918</v>
      </c>
      <c r="C1399" s="111">
        <v>490051</v>
      </c>
      <c r="D1399" s="111" t="s">
        <v>131</v>
      </c>
      <c r="E1399" s="111">
        <v>25</v>
      </c>
      <c r="F1399" s="111" t="s">
        <v>6546</v>
      </c>
      <c r="G1399" s="111" t="s">
        <v>6547</v>
      </c>
      <c r="H1399" s="111" t="s">
        <v>6548</v>
      </c>
      <c r="I1399" s="111" t="s">
        <v>9975</v>
      </c>
      <c r="J1399" s="111" t="s">
        <v>11217</v>
      </c>
      <c r="K1399" s="111" t="s">
        <v>7482</v>
      </c>
      <c r="L1399" s="111" t="s">
        <v>11246</v>
      </c>
      <c r="M1399" s="235" t="str">
        <f t="shared" si="65"/>
        <v>99</v>
      </c>
      <c r="N1399" s="235" t="str">
        <f t="shared" si="63"/>
        <v>奥村　拳 (3)</v>
      </c>
      <c r="O1399" s="235" t="str">
        <f t="shared" si="64"/>
        <v>Kensuke OKUMURA (99)</v>
      </c>
      <c r="P1399" s="111"/>
    </row>
    <row r="1400" spans="1:16" x14ac:dyDescent="0.15">
      <c r="A1400" s="111">
        <v>1408</v>
      </c>
      <c r="B1400" s="111" t="s">
        <v>2918</v>
      </c>
      <c r="C1400" s="111">
        <v>490051</v>
      </c>
      <c r="D1400" s="111" t="s">
        <v>131</v>
      </c>
      <c r="E1400" s="111">
        <v>27</v>
      </c>
      <c r="F1400" s="111" t="s">
        <v>6549</v>
      </c>
      <c r="G1400" s="111" t="s">
        <v>6550</v>
      </c>
      <c r="H1400" s="111" t="s">
        <v>6551</v>
      </c>
      <c r="I1400" s="111" t="s">
        <v>11189</v>
      </c>
      <c r="J1400" s="111" t="s">
        <v>11247</v>
      </c>
      <c r="K1400" s="111" t="s">
        <v>7482</v>
      </c>
      <c r="L1400" s="111" t="s">
        <v>11248</v>
      </c>
      <c r="M1400" s="235" t="str">
        <f t="shared" si="65"/>
        <v>98</v>
      </c>
      <c r="N1400" s="235" t="str">
        <f t="shared" si="63"/>
        <v>木村　翔 (3)</v>
      </c>
      <c r="O1400" s="235" t="str">
        <f t="shared" si="64"/>
        <v>Sho KIMURA (98)</v>
      </c>
      <c r="P1400" s="111"/>
    </row>
    <row r="1401" spans="1:16" x14ac:dyDescent="0.15">
      <c r="A1401" s="111">
        <v>1409</v>
      </c>
      <c r="B1401" s="111" t="s">
        <v>2918</v>
      </c>
      <c r="C1401" s="111">
        <v>490051</v>
      </c>
      <c r="D1401" s="111" t="s">
        <v>131</v>
      </c>
      <c r="E1401" s="111">
        <v>27</v>
      </c>
      <c r="F1401" s="111" t="s">
        <v>6552</v>
      </c>
      <c r="G1401" s="111" t="s">
        <v>6553</v>
      </c>
      <c r="H1401" s="111" t="s">
        <v>2074</v>
      </c>
      <c r="I1401" s="111" t="s">
        <v>11249</v>
      </c>
      <c r="J1401" s="111" t="s">
        <v>11250</v>
      </c>
      <c r="K1401" s="111" t="s">
        <v>7482</v>
      </c>
      <c r="L1401" s="111" t="s">
        <v>11251</v>
      </c>
      <c r="M1401" s="235" t="str">
        <f t="shared" si="65"/>
        <v>00</v>
      </c>
      <c r="N1401" s="235" t="str">
        <f t="shared" si="63"/>
        <v>國重　光寛 (3)</v>
      </c>
      <c r="O1401" s="235" t="str">
        <f t="shared" si="64"/>
        <v>Teruhito KUNISHIGE (00)</v>
      </c>
      <c r="P1401" s="117"/>
    </row>
    <row r="1402" spans="1:16" x14ac:dyDescent="0.15">
      <c r="A1402" s="111">
        <v>1410</v>
      </c>
      <c r="B1402" s="111" t="s">
        <v>2918</v>
      </c>
      <c r="C1402" s="111">
        <v>490051</v>
      </c>
      <c r="D1402" s="111" t="s">
        <v>131</v>
      </c>
      <c r="E1402" s="111">
        <v>27</v>
      </c>
      <c r="F1402" s="111" t="s">
        <v>6554</v>
      </c>
      <c r="G1402" s="111" t="s">
        <v>6555</v>
      </c>
      <c r="H1402" s="111" t="s">
        <v>3156</v>
      </c>
      <c r="I1402" s="111" t="s">
        <v>11252</v>
      </c>
      <c r="J1402" s="111" t="s">
        <v>10863</v>
      </c>
      <c r="K1402" s="111" t="s">
        <v>7482</v>
      </c>
      <c r="L1402" s="111" t="s">
        <v>11253</v>
      </c>
      <c r="M1402" s="235" t="str">
        <f t="shared" si="65"/>
        <v>98</v>
      </c>
      <c r="N1402" s="235" t="str">
        <f t="shared" si="63"/>
        <v>久保　快斗 (3)</v>
      </c>
      <c r="O1402" s="235" t="str">
        <f t="shared" si="64"/>
        <v>Kaito KUBO (98)</v>
      </c>
      <c r="P1402" s="117"/>
    </row>
    <row r="1403" spans="1:16" x14ac:dyDescent="0.15">
      <c r="A1403" s="111">
        <v>1411</v>
      </c>
      <c r="B1403" s="111" t="s">
        <v>2918</v>
      </c>
      <c r="C1403" s="111">
        <v>490051</v>
      </c>
      <c r="D1403" s="111" t="s">
        <v>131</v>
      </c>
      <c r="E1403" s="111">
        <v>33</v>
      </c>
      <c r="F1403" s="111" t="s">
        <v>6556</v>
      </c>
      <c r="G1403" s="111" t="s">
        <v>6557</v>
      </c>
      <c r="H1403" s="111" t="s">
        <v>4387</v>
      </c>
      <c r="I1403" s="111" t="s">
        <v>11254</v>
      </c>
      <c r="J1403" s="111" t="s">
        <v>11217</v>
      </c>
      <c r="K1403" s="111" t="s">
        <v>7482</v>
      </c>
      <c r="L1403" s="111" t="s">
        <v>11255</v>
      </c>
      <c r="M1403" s="235" t="str">
        <f t="shared" si="65"/>
        <v>00</v>
      </c>
      <c r="N1403" s="235" t="str">
        <f t="shared" si="63"/>
        <v>高原　健 (3)</v>
      </c>
      <c r="O1403" s="235" t="str">
        <f t="shared" si="64"/>
        <v>Kensuke TAKAHARA (00)</v>
      </c>
      <c r="P1403" s="117"/>
    </row>
    <row r="1404" spans="1:16" x14ac:dyDescent="0.15">
      <c r="A1404" s="111">
        <v>1412</v>
      </c>
      <c r="B1404" s="111" t="s">
        <v>2918</v>
      </c>
      <c r="C1404" s="111">
        <v>490051</v>
      </c>
      <c r="D1404" s="111" t="s">
        <v>131</v>
      </c>
      <c r="E1404" s="111">
        <v>30</v>
      </c>
      <c r="F1404" s="111" t="s">
        <v>6558</v>
      </c>
      <c r="G1404" s="111" t="s">
        <v>6559</v>
      </c>
      <c r="H1404" s="111" t="s">
        <v>3433</v>
      </c>
      <c r="I1404" s="111" t="s">
        <v>11256</v>
      </c>
      <c r="J1404" s="111" t="s">
        <v>11257</v>
      </c>
      <c r="K1404" s="111" t="s">
        <v>7482</v>
      </c>
      <c r="L1404" s="111" t="s">
        <v>11258</v>
      </c>
      <c r="M1404" s="235" t="str">
        <f t="shared" si="65"/>
        <v>98</v>
      </c>
      <c r="N1404" s="235" t="str">
        <f t="shared" si="63"/>
        <v>中筋　千尋 (3)</v>
      </c>
      <c r="O1404" s="235" t="str">
        <f t="shared" si="64"/>
        <v>Chihiro NAKASUJI (98)</v>
      </c>
      <c r="P1404" s="117"/>
    </row>
    <row r="1405" spans="1:16" x14ac:dyDescent="0.15">
      <c r="A1405" s="111">
        <v>1413</v>
      </c>
      <c r="B1405" s="111" t="s">
        <v>2918</v>
      </c>
      <c r="C1405" s="111">
        <v>490051</v>
      </c>
      <c r="D1405" s="111" t="s">
        <v>131</v>
      </c>
      <c r="E1405" s="111">
        <v>28</v>
      </c>
      <c r="F1405" s="111" t="s">
        <v>6560</v>
      </c>
      <c r="G1405" s="111" t="s">
        <v>6561</v>
      </c>
      <c r="H1405" s="111" t="s">
        <v>2500</v>
      </c>
      <c r="I1405" s="111" t="s">
        <v>11259</v>
      </c>
      <c r="J1405" s="111" t="s">
        <v>11260</v>
      </c>
      <c r="K1405" s="111" t="s">
        <v>7482</v>
      </c>
      <c r="L1405" s="111" t="s">
        <v>11261</v>
      </c>
      <c r="M1405" s="235" t="str">
        <f t="shared" si="65"/>
        <v>99</v>
      </c>
      <c r="N1405" s="235" t="str">
        <f t="shared" si="63"/>
        <v>中村　弘和 (3)</v>
      </c>
      <c r="O1405" s="235" t="str">
        <f t="shared" si="64"/>
        <v>Hirokazu NAKAMURA (99)</v>
      </c>
      <c r="P1405" s="117"/>
    </row>
    <row r="1406" spans="1:16" x14ac:dyDescent="0.15">
      <c r="A1406" s="111">
        <v>1414</v>
      </c>
      <c r="B1406" s="111" t="s">
        <v>2918</v>
      </c>
      <c r="C1406" s="111">
        <v>490051</v>
      </c>
      <c r="D1406" s="111" t="s">
        <v>131</v>
      </c>
      <c r="E1406" s="111">
        <v>27</v>
      </c>
      <c r="F1406" s="111" t="s">
        <v>6562</v>
      </c>
      <c r="G1406" s="111" t="s">
        <v>6563</v>
      </c>
      <c r="H1406" s="111" t="s">
        <v>3992</v>
      </c>
      <c r="I1406" s="111" t="s">
        <v>11262</v>
      </c>
      <c r="J1406" s="111" t="s">
        <v>11016</v>
      </c>
      <c r="K1406" s="111" t="s">
        <v>7482</v>
      </c>
      <c r="L1406" s="111" t="s">
        <v>11263</v>
      </c>
      <c r="M1406" s="235" t="str">
        <f t="shared" si="65"/>
        <v>00</v>
      </c>
      <c r="N1406" s="235" t="str">
        <f t="shared" si="63"/>
        <v>中家　啓暉 (3)</v>
      </c>
      <c r="O1406" s="235" t="str">
        <f t="shared" si="64"/>
        <v>Hiroki NAKAYA (00)</v>
      </c>
      <c r="P1406" s="117"/>
    </row>
    <row r="1407" spans="1:16" x14ac:dyDescent="0.15">
      <c r="A1407" s="111">
        <v>1415</v>
      </c>
      <c r="B1407" s="111" t="s">
        <v>2918</v>
      </c>
      <c r="C1407" s="111">
        <v>490051</v>
      </c>
      <c r="D1407" s="111" t="s">
        <v>131</v>
      </c>
      <c r="E1407" s="111">
        <v>27</v>
      </c>
      <c r="F1407" s="111" t="s">
        <v>6564</v>
      </c>
      <c r="G1407" s="111" t="s">
        <v>6565</v>
      </c>
      <c r="H1407" s="111" t="s">
        <v>6566</v>
      </c>
      <c r="I1407" s="111" t="s">
        <v>11264</v>
      </c>
      <c r="J1407" s="111" t="s">
        <v>11265</v>
      </c>
      <c r="K1407" s="111" t="s">
        <v>7482</v>
      </c>
      <c r="L1407" s="111" t="s">
        <v>11266</v>
      </c>
      <c r="M1407" s="235" t="str">
        <f t="shared" si="65"/>
        <v>99</v>
      </c>
      <c r="N1407" s="235" t="str">
        <f t="shared" si="63"/>
        <v>西尾　彰文 (3)</v>
      </c>
      <c r="O1407" s="235" t="str">
        <f t="shared" si="64"/>
        <v>Akifumi NISHIO (99)</v>
      </c>
      <c r="P1407" s="117"/>
    </row>
    <row r="1408" spans="1:16" x14ac:dyDescent="0.15">
      <c r="A1408" s="111">
        <v>1416</v>
      </c>
      <c r="B1408" s="111" t="s">
        <v>2918</v>
      </c>
      <c r="C1408" s="111">
        <v>490051</v>
      </c>
      <c r="D1408" s="111" t="s">
        <v>131</v>
      </c>
      <c r="E1408" s="111">
        <v>27</v>
      </c>
      <c r="F1408" s="111" t="s">
        <v>6567</v>
      </c>
      <c r="G1408" s="111" t="s">
        <v>6568</v>
      </c>
      <c r="H1408" s="111" t="s">
        <v>6569</v>
      </c>
      <c r="I1408" s="111" t="s">
        <v>11267</v>
      </c>
      <c r="J1408" s="111" t="s">
        <v>11268</v>
      </c>
      <c r="K1408" s="111" t="s">
        <v>7482</v>
      </c>
      <c r="L1408" s="111" t="s">
        <v>11269</v>
      </c>
      <c r="M1408" s="235" t="str">
        <f t="shared" si="65"/>
        <v>99</v>
      </c>
      <c r="N1408" s="235" t="str">
        <f t="shared" si="63"/>
        <v>西原　岳 (3)</v>
      </c>
      <c r="O1408" s="235" t="str">
        <f t="shared" si="64"/>
        <v>Gaku NISHIHARA (99)</v>
      </c>
      <c r="P1408" s="117"/>
    </row>
    <row r="1409" spans="1:16" x14ac:dyDescent="0.15">
      <c r="A1409" s="111">
        <v>1417</v>
      </c>
      <c r="B1409" s="111" t="s">
        <v>2918</v>
      </c>
      <c r="C1409" s="111">
        <v>490051</v>
      </c>
      <c r="D1409" s="111" t="s">
        <v>131</v>
      </c>
      <c r="E1409" s="111">
        <v>16</v>
      </c>
      <c r="F1409" s="111" t="s">
        <v>6570</v>
      </c>
      <c r="G1409" s="111" t="s">
        <v>787</v>
      </c>
      <c r="H1409" s="111" t="s">
        <v>6571</v>
      </c>
      <c r="I1409" s="111" t="s">
        <v>11270</v>
      </c>
      <c r="J1409" s="111" t="s">
        <v>10980</v>
      </c>
      <c r="K1409" s="111" t="s">
        <v>7482</v>
      </c>
      <c r="L1409" s="111" t="s">
        <v>11271</v>
      </c>
      <c r="M1409" s="235" t="str">
        <f t="shared" si="65"/>
        <v>99</v>
      </c>
      <c r="N1409" s="235" t="str">
        <f t="shared" si="63"/>
        <v>早川　涼介 (3)</v>
      </c>
      <c r="O1409" s="235" t="str">
        <f t="shared" si="64"/>
        <v>Ryosuke HAYAKAWA (99)</v>
      </c>
      <c r="P1409" s="117"/>
    </row>
    <row r="1410" spans="1:16" x14ac:dyDescent="0.15">
      <c r="A1410" s="111">
        <v>1418</v>
      </c>
      <c r="B1410" s="111" t="s">
        <v>2918</v>
      </c>
      <c r="C1410" s="111">
        <v>490051</v>
      </c>
      <c r="D1410" s="111" t="s">
        <v>131</v>
      </c>
      <c r="E1410" s="111">
        <v>27</v>
      </c>
      <c r="F1410" s="111" t="s">
        <v>6572</v>
      </c>
      <c r="G1410" s="111" t="s">
        <v>6573</v>
      </c>
      <c r="H1410" s="111" t="s">
        <v>6574</v>
      </c>
      <c r="I1410" s="111" t="s">
        <v>11272</v>
      </c>
      <c r="J1410" s="111" t="s">
        <v>8084</v>
      </c>
      <c r="K1410" s="111" t="s">
        <v>7482</v>
      </c>
      <c r="L1410" s="111" t="s">
        <v>11273</v>
      </c>
      <c r="M1410" s="235" t="str">
        <f t="shared" si="65"/>
        <v>99</v>
      </c>
      <c r="N1410" s="235" t="str">
        <f t="shared" si="63"/>
        <v>藤村　晴伸 (3)</v>
      </c>
      <c r="O1410" s="235" t="str">
        <f t="shared" si="64"/>
        <v>Harunobu FUJIMURA (99)</v>
      </c>
      <c r="P1410" s="117"/>
    </row>
    <row r="1411" spans="1:16" x14ac:dyDescent="0.15">
      <c r="A1411" s="111">
        <v>1419</v>
      </c>
      <c r="B1411" s="111" t="s">
        <v>2918</v>
      </c>
      <c r="C1411" s="111">
        <v>490051</v>
      </c>
      <c r="D1411" s="111" t="s">
        <v>131</v>
      </c>
      <c r="E1411" s="111">
        <v>27</v>
      </c>
      <c r="F1411" s="111" t="s">
        <v>6575</v>
      </c>
      <c r="G1411" s="111" t="s">
        <v>6576</v>
      </c>
      <c r="H1411" s="111" t="s">
        <v>5970</v>
      </c>
      <c r="I1411" s="111" t="s">
        <v>11274</v>
      </c>
      <c r="J1411" s="111" t="s">
        <v>10282</v>
      </c>
      <c r="K1411" s="111" t="s">
        <v>7482</v>
      </c>
      <c r="L1411" s="111" t="s">
        <v>11275</v>
      </c>
      <c r="M1411" s="235" t="str">
        <f t="shared" si="65"/>
        <v>99</v>
      </c>
      <c r="N1411" s="235" t="str">
        <f t="shared" ref="N1411:N1474" si="66">F1411&amp;" ("&amp;D1411&amp;")"</f>
        <v>古澤　周也 (3)</v>
      </c>
      <c r="O1411" s="235" t="str">
        <f t="shared" ref="O1411:O1474" si="67">J1411&amp;" "&amp;I1411&amp;" ("&amp;M1411&amp;")"</f>
        <v>Shuya FURUSAWA (99)</v>
      </c>
      <c r="P1411" s="117"/>
    </row>
    <row r="1412" spans="1:16" x14ac:dyDescent="0.15">
      <c r="A1412" s="111">
        <v>1420</v>
      </c>
      <c r="B1412" s="111" t="s">
        <v>2918</v>
      </c>
      <c r="C1412" s="111">
        <v>490051</v>
      </c>
      <c r="D1412" s="111" t="s">
        <v>131</v>
      </c>
      <c r="E1412" s="111">
        <v>24</v>
      </c>
      <c r="F1412" s="111" t="s">
        <v>6577</v>
      </c>
      <c r="G1412" s="111" t="s">
        <v>6578</v>
      </c>
      <c r="H1412" s="111" t="s">
        <v>6579</v>
      </c>
      <c r="I1412" s="111" t="s">
        <v>9806</v>
      </c>
      <c r="J1412" s="111" t="s">
        <v>11276</v>
      </c>
      <c r="K1412" s="111" t="s">
        <v>7482</v>
      </c>
      <c r="L1412" s="111" t="s">
        <v>11277</v>
      </c>
      <c r="M1412" s="235" t="str">
        <f t="shared" ref="M1412:M1475" si="68">LEFT(H1412,2)</f>
        <v>98</v>
      </c>
      <c r="N1412" s="235" t="str">
        <f t="shared" si="66"/>
        <v>前田　健瑠 (3)</v>
      </c>
      <c r="O1412" s="235" t="str">
        <f t="shared" si="67"/>
        <v>Takeru MAEDA (98)</v>
      </c>
      <c r="P1412" s="117"/>
    </row>
    <row r="1413" spans="1:16" x14ac:dyDescent="0.15">
      <c r="A1413" s="111">
        <v>1421</v>
      </c>
      <c r="B1413" s="111" t="s">
        <v>2918</v>
      </c>
      <c r="C1413" s="111">
        <v>490051</v>
      </c>
      <c r="D1413" s="111" t="s">
        <v>131</v>
      </c>
      <c r="E1413" s="111">
        <v>27</v>
      </c>
      <c r="F1413" s="111" t="s">
        <v>6580</v>
      </c>
      <c r="G1413" s="111" t="s">
        <v>6581</v>
      </c>
      <c r="H1413" s="111" t="s">
        <v>6266</v>
      </c>
      <c r="I1413" s="111" t="s">
        <v>11278</v>
      </c>
      <c r="J1413" s="111" t="s">
        <v>11279</v>
      </c>
      <c r="K1413" s="111" t="s">
        <v>7482</v>
      </c>
      <c r="L1413" s="111" t="s">
        <v>11280</v>
      </c>
      <c r="M1413" s="235" t="str">
        <f t="shared" si="68"/>
        <v>98</v>
      </c>
      <c r="N1413" s="235" t="str">
        <f t="shared" si="66"/>
        <v>牧　駿一朗 (3)</v>
      </c>
      <c r="O1413" s="235" t="str">
        <f t="shared" si="67"/>
        <v>Shunichiro MAKI (98)</v>
      </c>
      <c r="P1413" s="117"/>
    </row>
    <row r="1414" spans="1:16" x14ac:dyDescent="0.15">
      <c r="A1414" s="111">
        <v>1422</v>
      </c>
      <c r="B1414" s="111" t="s">
        <v>2918</v>
      </c>
      <c r="C1414" s="111">
        <v>490051</v>
      </c>
      <c r="D1414" s="111" t="s">
        <v>131</v>
      </c>
      <c r="E1414" s="111">
        <v>27</v>
      </c>
      <c r="F1414" s="111" t="s">
        <v>6582</v>
      </c>
      <c r="G1414" s="111" t="s">
        <v>6583</v>
      </c>
      <c r="H1414" s="111" t="s">
        <v>3104</v>
      </c>
      <c r="I1414" s="111" t="s">
        <v>11281</v>
      </c>
      <c r="J1414" s="111" t="s">
        <v>9375</v>
      </c>
      <c r="K1414" s="111" t="s">
        <v>7482</v>
      </c>
      <c r="L1414" s="111" t="s">
        <v>11282</v>
      </c>
      <c r="M1414" s="235" t="str">
        <f t="shared" si="68"/>
        <v>99</v>
      </c>
      <c r="N1414" s="235" t="str">
        <f t="shared" si="66"/>
        <v>三好　竜矢 (3)</v>
      </c>
      <c r="O1414" s="235" t="str">
        <f t="shared" si="67"/>
        <v>Tatsuya MIYIOSHI (99)</v>
      </c>
      <c r="P1414" s="117"/>
    </row>
    <row r="1415" spans="1:16" x14ac:dyDescent="0.15">
      <c r="A1415" s="111">
        <v>1423</v>
      </c>
      <c r="B1415" s="111" t="s">
        <v>2918</v>
      </c>
      <c r="C1415" s="111">
        <v>490051</v>
      </c>
      <c r="D1415" s="111" t="s">
        <v>131</v>
      </c>
      <c r="E1415" s="111">
        <v>27</v>
      </c>
      <c r="F1415" s="111" t="s">
        <v>6584</v>
      </c>
      <c r="G1415" s="111" t="s">
        <v>6585</v>
      </c>
      <c r="H1415" s="111" t="s">
        <v>6142</v>
      </c>
      <c r="I1415" s="111" t="s">
        <v>11283</v>
      </c>
      <c r="J1415" s="111" t="s">
        <v>11140</v>
      </c>
      <c r="K1415" s="111" t="s">
        <v>7482</v>
      </c>
      <c r="L1415" s="111" t="s">
        <v>11284</v>
      </c>
      <c r="M1415" s="235" t="str">
        <f t="shared" si="68"/>
        <v>00</v>
      </c>
      <c r="N1415" s="235" t="str">
        <f t="shared" si="66"/>
        <v>安井　春来 (3)</v>
      </c>
      <c r="O1415" s="235" t="str">
        <f t="shared" si="67"/>
        <v>Haruki YASUI (00)</v>
      </c>
      <c r="P1415" s="117"/>
    </row>
    <row r="1416" spans="1:16" x14ac:dyDescent="0.15">
      <c r="A1416" s="111">
        <v>1424</v>
      </c>
      <c r="B1416" s="111" t="s">
        <v>2918</v>
      </c>
      <c r="C1416" s="111">
        <v>490051</v>
      </c>
      <c r="D1416" s="111" t="s">
        <v>131</v>
      </c>
      <c r="E1416" s="111">
        <v>25</v>
      </c>
      <c r="F1416" s="111" t="s">
        <v>6586</v>
      </c>
      <c r="G1416" s="111" t="s">
        <v>6587</v>
      </c>
      <c r="H1416" s="111" t="s">
        <v>6588</v>
      </c>
      <c r="I1416" s="111" t="s">
        <v>10880</v>
      </c>
      <c r="J1416" s="111" t="s">
        <v>8627</v>
      </c>
      <c r="K1416" s="111" t="s">
        <v>7482</v>
      </c>
      <c r="L1416" s="111" t="s">
        <v>11285</v>
      </c>
      <c r="M1416" s="235" t="str">
        <f t="shared" si="68"/>
        <v>98</v>
      </c>
      <c r="N1416" s="235" t="str">
        <f t="shared" si="66"/>
        <v>山田　翔平 (3)</v>
      </c>
      <c r="O1416" s="235" t="str">
        <f t="shared" si="67"/>
        <v>Shohei YAMADA (98)</v>
      </c>
      <c r="P1416" s="117"/>
    </row>
    <row r="1417" spans="1:16" x14ac:dyDescent="0.15">
      <c r="A1417" s="111">
        <v>1425</v>
      </c>
      <c r="B1417" s="111" t="s">
        <v>2918</v>
      </c>
      <c r="C1417" s="111">
        <v>490051</v>
      </c>
      <c r="D1417" s="111" t="s">
        <v>131</v>
      </c>
      <c r="E1417" s="111">
        <v>27</v>
      </c>
      <c r="F1417" s="111" t="s">
        <v>6589</v>
      </c>
      <c r="G1417" s="111" t="s">
        <v>6590</v>
      </c>
      <c r="H1417" s="111" t="s">
        <v>2132</v>
      </c>
      <c r="I1417" s="111" t="s">
        <v>11286</v>
      </c>
      <c r="J1417" s="111" t="s">
        <v>11287</v>
      </c>
      <c r="K1417" s="111" t="s">
        <v>7482</v>
      </c>
      <c r="L1417" s="111" t="s">
        <v>11288</v>
      </c>
      <c r="M1417" s="235" t="str">
        <f t="shared" si="68"/>
        <v>99</v>
      </c>
      <c r="N1417" s="235" t="str">
        <f t="shared" si="66"/>
        <v>吉田　真拓 (3)</v>
      </c>
      <c r="O1417" s="235" t="str">
        <f t="shared" si="67"/>
        <v>Mahiro YOSHIDA (99)</v>
      </c>
      <c r="P1417" s="117"/>
    </row>
    <row r="1418" spans="1:16" x14ac:dyDescent="0.15">
      <c r="A1418" s="111">
        <v>1426</v>
      </c>
      <c r="B1418" s="111" t="s">
        <v>2918</v>
      </c>
      <c r="C1418" s="111">
        <v>490051</v>
      </c>
      <c r="D1418" s="111" t="s">
        <v>131</v>
      </c>
      <c r="E1418" s="111">
        <v>28</v>
      </c>
      <c r="F1418" s="111" t="s">
        <v>6591</v>
      </c>
      <c r="G1418" s="111" t="s">
        <v>6592</v>
      </c>
      <c r="H1418" s="111" t="s">
        <v>3117</v>
      </c>
      <c r="I1418" s="111" t="s">
        <v>11290</v>
      </c>
      <c r="J1418" s="111" t="s">
        <v>10605</v>
      </c>
      <c r="K1418" s="111" t="s">
        <v>7606</v>
      </c>
      <c r="L1418" s="111" t="s">
        <v>11291</v>
      </c>
      <c r="M1418" s="235" t="str">
        <f t="shared" si="68"/>
        <v>99</v>
      </c>
      <c r="N1418" s="235" t="str">
        <f t="shared" si="66"/>
        <v>玉井　翼 (3)</v>
      </c>
      <c r="O1418" s="235" t="str">
        <f t="shared" si="67"/>
        <v>Tsubasa TAMAI (99)</v>
      </c>
      <c r="P1418" s="117"/>
    </row>
    <row r="1419" spans="1:16" x14ac:dyDescent="0.15">
      <c r="A1419" s="111">
        <v>1427</v>
      </c>
      <c r="B1419" s="111" t="s">
        <v>2918</v>
      </c>
      <c r="C1419" s="111">
        <v>490051</v>
      </c>
      <c r="D1419" s="111" t="s">
        <v>131</v>
      </c>
      <c r="E1419" s="111">
        <v>28</v>
      </c>
      <c r="F1419" s="111" t="s">
        <v>6593</v>
      </c>
      <c r="G1419" s="111" t="s">
        <v>6594</v>
      </c>
      <c r="H1419" s="111" t="s">
        <v>3681</v>
      </c>
      <c r="I1419" s="111" t="s">
        <v>8824</v>
      </c>
      <c r="J1419" s="111" t="s">
        <v>11239</v>
      </c>
      <c r="K1419" s="111" t="s">
        <v>7482</v>
      </c>
      <c r="L1419" s="111" t="s">
        <v>11292</v>
      </c>
      <c r="M1419" s="235" t="str">
        <f t="shared" si="68"/>
        <v>99</v>
      </c>
      <c r="N1419" s="235" t="str">
        <f t="shared" si="66"/>
        <v>渡邉　遊 (3)</v>
      </c>
      <c r="O1419" s="235" t="str">
        <f t="shared" si="67"/>
        <v>Yu WATANABE (99)</v>
      </c>
      <c r="P1419" s="117"/>
    </row>
    <row r="1420" spans="1:16" x14ac:dyDescent="0.15">
      <c r="A1420" s="111">
        <v>1428</v>
      </c>
      <c r="B1420" s="111" t="s">
        <v>2918</v>
      </c>
      <c r="C1420" s="111">
        <v>490051</v>
      </c>
      <c r="D1420" s="111" t="s">
        <v>139</v>
      </c>
      <c r="E1420" s="111">
        <v>22</v>
      </c>
      <c r="F1420" s="111" t="s">
        <v>6595</v>
      </c>
      <c r="G1420" s="111" t="s">
        <v>6596</v>
      </c>
      <c r="H1420" s="111" t="s">
        <v>2020</v>
      </c>
      <c r="I1420" s="111" t="s">
        <v>11293</v>
      </c>
      <c r="J1420" s="111" t="s">
        <v>8520</v>
      </c>
      <c r="K1420" s="111" t="s">
        <v>7606</v>
      </c>
      <c r="L1420" s="111" t="s">
        <v>11294</v>
      </c>
      <c r="M1420" s="235" t="str">
        <f t="shared" si="68"/>
        <v>00</v>
      </c>
      <c r="N1420" s="235" t="str">
        <f t="shared" si="66"/>
        <v>井熊　悠人 (2)</v>
      </c>
      <c r="O1420" s="235" t="str">
        <f t="shared" si="67"/>
        <v>Yuto IKUMA (00)</v>
      </c>
      <c r="P1420" s="117"/>
    </row>
    <row r="1421" spans="1:16" x14ac:dyDescent="0.15">
      <c r="A1421" s="111">
        <v>1429</v>
      </c>
      <c r="B1421" s="111" t="s">
        <v>2918</v>
      </c>
      <c r="C1421" s="111">
        <v>490051</v>
      </c>
      <c r="D1421" s="111" t="s">
        <v>139</v>
      </c>
      <c r="E1421" s="111">
        <v>29</v>
      </c>
      <c r="F1421" s="111" t="s">
        <v>6597</v>
      </c>
      <c r="G1421" s="111" t="s">
        <v>6598</v>
      </c>
      <c r="H1421" s="111" t="s">
        <v>6599</v>
      </c>
      <c r="I1421" s="111" t="s">
        <v>11295</v>
      </c>
      <c r="J1421" s="111" t="s">
        <v>8925</v>
      </c>
      <c r="K1421" s="111" t="s">
        <v>7606</v>
      </c>
      <c r="L1421" s="111" t="s">
        <v>11296</v>
      </c>
      <c r="M1421" s="235" t="str">
        <f t="shared" si="68"/>
        <v>00</v>
      </c>
      <c r="N1421" s="235" t="str">
        <f t="shared" si="66"/>
        <v>江守　勇貴 (2)</v>
      </c>
      <c r="O1421" s="235" t="str">
        <f t="shared" si="67"/>
        <v>Yuki EMORI (00)</v>
      </c>
      <c r="P1421" s="117"/>
    </row>
    <row r="1422" spans="1:16" x14ac:dyDescent="0.15">
      <c r="A1422" s="111">
        <v>1430</v>
      </c>
      <c r="B1422" s="111" t="s">
        <v>2918</v>
      </c>
      <c r="C1422" s="111">
        <v>490051</v>
      </c>
      <c r="D1422" s="111" t="s">
        <v>139</v>
      </c>
      <c r="E1422" s="111">
        <v>27</v>
      </c>
      <c r="F1422" s="111" t="s">
        <v>6600</v>
      </c>
      <c r="G1422" s="111" t="s">
        <v>6601</v>
      </c>
      <c r="H1422" s="111" t="s">
        <v>4272</v>
      </c>
      <c r="I1422" s="111" t="s">
        <v>11297</v>
      </c>
      <c r="J1422" s="111" t="s">
        <v>11298</v>
      </c>
      <c r="K1422" s="111" t="s">
        <v>7482</v>
      </c>
      <c r="L1422" s="111" t="s">
        <v>11299</v>
      </c>
      <c r="M1422" s="235" t="str">
        <f t="shared" si="68"/>
        <v>01</v>
      </c>
      <c r="N1422" s="235" t="str">
        <f t="shared" si="66"/>
        <v>太田　宗一郎 (2)</v>
      </c>
      <c r="O1422" s="235" t="str">
        <f t="shared" si="67"/>
        <v>Soichiro OTA (01)</v>
      </c>
      <c r="P1422" s="117"/>
    </row>
    <row r="1423" spans="1:16" x14ac:dyDescent="0.15">
      <c r="A1423" s="111">
        <v>1431</v>
      </c>
      <c r="B1423" s="111" t="s">
        <v>2918</v>
      </c>
      <c r="C1423" s="111">
        <v>490051</v>
      </c>
      <c r="D1423" s="111" t="s">
        <v>139</v>
      </c>
      <c r="E1423" s="111">
        <v>28</v>
      </c>
      <c r="F1423" s="111" t="s">
        <v>6602</v>
      </c>
      <c r="G1423" s="111" t="s">
        <v>6603</v>
      </c>
      <c r="H1423" s="111" t="s">
        <v>2248</v>
      </c>
      <c r="I1423" s="111" t="s">
        <v>11300</v>
      </c>
      <c r="J1423" s="111" t="s">
        <v>11301</v>
      </c>
      <c r="K1423" s="111" t="s">
        <v>7482</v>
      </c>
      <c r="L1423" s="111" t="s">
        <v>11302</v>
      </c>
      <c r="M1423" s="235" t="str">
        <f t="shared" si="68"/>
        <v>00</v>
      </c>
      <c r="N1423" s="235" t="str">
        <f t="shared" si="66"/>
        <v>大野　晋太朗 (2)</v>
      </c>
      <c r="O1423" s="235" t="str">
        <f t="shared" si="67"/>
        <v>Shintaro ONO (00)</v>
      </c>
      <c r="P1423" s="117"/>
    </row>
    <row r="1424" spans="1:16" x14ac:dyDescent="0.15">
      <c r="A1424" s="111">
        <v>1432</v>
      </c>
      <c r="B1424" s="111" t="s">
        <v>2918</v>
      </c>
      <c r="C1424" s="111">
        <v>490051</v>
      </c>
      <c r="D1424" s="111" t="s">
        <v>139</v>
      </c>
      <c r="E1424" s="111">
        <v>27</v>
      </c>
      <c r="F1424" s="111" t="s">
        <v>6604</v>
      </c>
      <c r="G1424" s="111" t="s">
        <v>6605</v>
      </c>
      <c r="H1424" s="111" t="s">
        <v>4009</v>
      </c>
      <c r="I1424" s="111" t="s">
        <v>11300</v>
      </c>
      <c r="J1424" s="111" t="s">
        <v>11016</v>
      </c>
      <c r="K1424" s="111" t="s">
        <v>7482</v>
      </c>
      <c r="L1424" s="111" t="s">
        <v>11303</v>
      </c>
      <c r="M1424" s="235" t="str">
        <f t="shared" si="68"/>
        <v>99</v>
      </c>
      <c r="N1424" s="235" t="str">
        <f t="shared" si="66"/>
        <v>小野　弘貴 (2)</v>
      </c>
      <c r="O1424" s="235" t="str">
        <f t="shared" si="67"/>
        <v>Hiroki ONO (99)</v>
      </c>
      <c r="P1424" s="117"/>
    </row>
    <row r="1425" spans="1:16" x14ac:dyDescent="0.15">
      <c r="A1425" s="111">
        <v>1433</v>
      </c>
      <c r="B1425" s="111" t="s">
        <v>2918</v>
      </c>
      <c r="C1425" s="111">
        <v>490051</v>
      </c>
      <c r="D1425" s="111" t="s">
        <v>139</v>
      </c>
      <c r="E1425" s="111">
        <v>44</v>
      </c>
      <c r="F1425" s="111" t="s">
        <v>6606</v>
      </c>
      <c r="G1425" s="111" t="s">
        <v>6607</v>
      </c>
      <c r="H1425" s="111" t="s">
        <v>6608</v>
      </c>
      <c r="I1425" s="111" t="s">
        <v>11304</v>
      </c>
      <c r="J1425" s="111" t="s">
        <v>11305</v>
      </c>
      <c r="K1425" s="111" t="s">
        <v>7482</v>
      </c>
      <c r="L1425" s="111" t="s">
        <v>11306</v>
      </c>
      <c r="M1425" s="235" t="str">
        <f t="shared" si="68"/>
        <v>99</v>
      </c>
      <c r="N1425" s="235" t="str">
        <f t="shared" si="66"/>
        <v>川上　隆治 (2)</v>
      </c>
      <c r="O1425" s="235" t="str">
        <f t="shared" si="67"/>
        <v>Ryuji KAWAKAMI (99)</v>
      </c>
      <c r="P1425" s="117"/>
    </row>
    <row r="1426" spans="1:16" x14ac:dyDescent="0.15">
      <c r="A1426" s="111">
        <v>1434</v>
      </c>
      <c r="B1426" s="111" t="s">
        <v>2918</v>
      </c>
      <c r="C1426" s="111">
        <v>490051</v>
      </c>
      <c r="D1426" s="111" t="s">
        <v>139</v>
      </c>
      <c r="E1426" s="111" t="s">
        <v>1742</v>
      </c>
      <c r="F1426" s="111" t="s">
        <v>6609</v>
      </c>
      <c r="G1426" s="111" t="s">
        <v>6610</v>
      </c>
      <c r="H1426" s="111" t="s">
        <v>2346</v>
      </c>
      <c r="I1426" s="111" t="s">
        <v>11307</v>
      </c>
      <c r="J1426" s="111" t="s">
        <v>7875</v>
      </c>
      <c r="K1426" s="111" t="s">
        <v>7482</v>
      </c>
      <c r="L1426" s="111" t="s">
        <v>11308</v>
      </c>
      <c r="M1426" s="235" t="str">
        <f t="shared" si="68"/>
        <v>99</v>
      </c>
      <c r="N1426" s="235" t="str">
        <f t="shared" si="66"/>
        <v>合田　理樹 (2)</v>
      </c>
      <c r="O1426" s="235" t="str">
        <f t="shared" si="67"/>
        <v>Yoshiki GODA (99)</v>
      </c>
      <c r="P1426" s="117"/>
    </row>
    <row r="1427" spans="1:16" x14ac:dyDescent="0.15">
      <c r="A1427" s="111">
        <v>1435</v>
      </c>
      <c r="B1427" s="111" t="s">
        <v>2918</v>
      </c>
      <c r="C1427" s="111">
        <v>490051</v>
      </c>
      <c r="D1427" s="111" t="s">
        <v>139</v>
      </c>
      <c r="E1427" s="111">
        <v>25</v>
      </c>
      <c r="F1427" s="111" t="s">
        <v>6611</v>
      </c>
      <c r="G1427" s="111" t="s">
        <v>6612</v>
      </c>
      <c r="H1427" s="111" t="s">
        <v>5948</v>
      </c>
      <c r="I1427" s="111" t="s">
        <v>11309</v>
      </c>
      <c r="J1427" s="111" t="s">
        <v>11310</v>
      </c>
      <c r="K1427" s="111" t="s">
        <v>7482</v>
      </c>
      <c r="L1427" s="111" t="s">
        <v>11311</v>
      </c>
      <c r="M1427" s="235" t="str">
        <f t="shared" si="68"/>
        <v>99</v>
      </c>
      <c r="N1427" s="235" t="str">
        <f t="shared" si="66"/>
        <v>後藤　竜之介 (2)</v>
      </c>
      <c r="O1427" s="235" t="str">
        <f t="shared" si="67"/>
        <v>Ryunosuke GOTO (99)</v>
      </c>
      <c r="P1427" s="117"/>
    </row>
    <row r="1428" spans="1:16" x14ac:dyDescent="0.15">
      <c r="A1428" s="111">
        <v>1436</v>
      </c>
      <c r="B1428" s="111" t="s">
        <v>2918</v>
      </c>
      <c r="C1428" s="111">
        <v>490051</v>
      </c>
      <c r="D1428" s="111" t="s">
        <v>139</v>
      </c>
      <c r="E1428" s="111">
        <v>28</v>
      </c>
      <c r="F1428" s="111" t="s">
        <v>6613</v>
      </c>
      <c r="G1428" s="111" t="s">
        <v>6614</v>
      </c>
      <c r="H1428" s="111" t="s">
        <v>3587</v>
      </c>
      <c r="I1428" s="111" t="s">
        <v>11312</v>
      </c>
      <c r="J1428" s="111" t="s">
        <v>11313</v>
      </c>
      <c r="K1428" s="111" t="s">
        <v>7482</v>
      </c>
      <c r="L1428" s="111" t="s">
        <v>11314</v>
      </c>
      <c r="M1428" s="235" t="str">
        <f t="shared" si="68"/>
        <v>00</v>
      </c>
      <c r="N1428" s="235" t="str">
        <f t="shared" si="66"/>
        <v>貞好　亜星 (2)</v>
      </c>
      <c r="O1428" s="235" t="str">
        <f t="shared" si="67"/>
        <v>Asei SADAYOSHI (00)</v>
      </c>
      <c r="P1428" s="117"/>
    </row>
    <row r="1429" spans="1:16" x14ac:dyDescent="0.15">
      <c r="A1429" s="111">
        <v>1437</v>
      </c>
      <c r="B1429" s="111" t="s">
        <v>2918</v>
      </c>
      <c r="C1429" s="111">
        <v>490051</v>
      </c>
      <c r="D1429" s="111" t="s">
        <v>139</v>
      </c>
      <c r="E1429" s="111">
        <v>29</v>
      </c>
      <c r="F1429" s="111" t="s">
        <v>6615</v>
      </c>
      <c r="G1429" s="111" t="s">
        <v>6616</v>
      </c>
      <c r="H1429" s="111" t="s">
        <v>4841</v>
      </c>
      <c r="I1429" s="111" t="s">
        <v>11315</v>
      </c>
      <c r="J1429" s="111" t="s">
        <v>9629</v>
      </c>
      <c r="K1429" s="111" t="s">
        <v>7482</v>
      </c>
      <c r="L1429" s="111" t="s">
        <v>11316</v>
      </c>
      <c r="M1429" s="235" t="str">
        <f t="shared" si="68"/>
        <v>00</v>
      </c>
      <c r="N1429" s="235" t="str">
        <f t="shared" si="66"/>
        <v>佐藤　肇 (2)</v>
      </c>
      <c r="O1429" s="235" t="str">
        <f t="shared" si="67"/>
        <v>Hajime SATO (00)</v>
      </c>
      <c r="P1429" s="117"/>
    </row>
    <row r="1430" spans="1:16" x14ac:dyDescent="0.15">
      <c r="A1430" s="111">
        <v>1438</v>
      </c>
      <c r="B1430" s="111" t="s">
        <v>2918</v>
      </c>
      <c r="C1430" s="111">
        <v>490051</v>
      </c>
      <c r="D1430" s="111" t="s">
        <v>139</v>
      </c>
      <c r="E1430" s="111">
        <v>28</v>
      </c>
      <c r="F1430" s="111" t="s">
        <v>6617</v>
      </c>
      <c r="G1430" s="111" t="s">
        <v>6618</v>
      </c>
      <c r="H1430" s="111" t="s">
        <v>2991</v>
      </c>
      <c r="I1430" s="111" t="s">
        <v>11318</v>
      </c>
      <c r="J1430" s="111" t="s">
        <v>10397</v>
      </c>
      <c r="K1430" s="111" t="s">
        <v>7606</v>
      </c>
      <c r="L1430" s="111" t="s">
        <v>11319</v>
      </c>
      <c r="M1430" s="235" t="str">
        <f t="shared" si="68"/>
        <v>01</v>
      </c>
      <c r="N1430" s="235" t="str">
        <f t="shared" si="66"/>
        <v>菅野　宏紀 (2)</v>
      </c>
      <c r="O1430" s="235" t="str">
        <f t="shared" si="67"/>
        <v>Hiroki SUGANO (01)</v>
      </c>
      <c r="P1430" s="117"/>
    </row>
    <row r="1431" spans="1:16" x14ac:dyDescent="0.15">
      <c r="A1431" s="111">
        <v>1439</v>
      </c>
      <c r="B1431" s="111" t="s">
        <v>2918</v>
      </c>
      <c r="C1431" s="111">
        <v>490051</v>
      </c>
      <c r="D1431" s="111" t="s">
        <v>139</v>
      </c>
      <c r="E1431" s="111">
        <v>27</v>
      </c>
      <c r="F1431" s="111" t="s">
        <v>6619</v>
      </c>
      <c r="G1431" s="111" t="s">
        <v>6620</v>
      </c>
      <c r="H1431" s="111" t="s">
        <v>2444</v>
      </c>
      <c r="I1431" s="111" t="s">
        <v>11321</v>
      </c>
      <c r="J1431" s="111" t="s">
        <v>10397</v>
      </c>
      <c r="K1431" s="111" t="s">
        <v>7606</v>
      </c>
      <c r="L1431" s="111" t="s">
        <v>11322</v>
      </c>
      <c r="M1431" s="235" t="str">
        <f t="shared" si="68"/>
        <v>00</v>
      </c>
      <c r="N1431" s="235" t="str">
        <f t="shared" si="66"/>
        <v>高田　大輝 (2)</v>
      </c>
      <c r="O1431" s="235" t="str">
        <f t="shared" si="67"/>
        <v>Hiroki TAKADA (00)</v>
      </c>
      <c r="P1431" s="117"/>
    </row>
    <row r="1432" spans="1:16" x14ac:dyDescent="0.15">
      <c r="A1432" s="111">
        <v>1440</v>
      </c>
      <c r="B1432" s="111" t="s">
        <v>2918</v>
      </c>
      <c r="C1432" s="111">
        <v>490051</v>
      </c>
      <c r="D1432" s="111" t="s">
        <v>139</v>
      </c>
      <c r="E1432" s="111">
        <v>27</v>
      </c>
      <c r="F1432" s="111" t="s">
        <v>6621</v>
      </c>
      <c r="G1432" s="111" t="s">
        <v>6622</v>
      </c>
      <c r="H1432" s="111" t="s">
        <v>4651</v>
      </c>
      <c r="I1432" s="111" t="s">
        <v>11323</v>
      </c>
      <c r="J1432" s="111" t="s">
        <v>11324</v>
      </c>
      <c r="K1432" s="111" t="s">
        <v>7482</v>
      </c>
      <c r="L1432" s="111" t="s">
        <v>11325</v>
      </c>
      <c r="M1432" s="235" t="str">
        <f t="shared" si="68"/>
        <v>00</v>
      </c>
      <c r="N1432" s="235" t="str">
        <f t="shared" si="66"/>
        <v>髙見　蒼 (2)</v>
      </c>
      <c r="O1432" s="235" t="str">
        <f t="shared" si="67"/>
        <v>Aoi TAKAMI (00)</v>
      </c>
      <c r="P1432" s="117"/>
    </row>
    <row r="1433" spans="1:16" x14ac:dyDescent="0.15">
      <c r="A1433" s="111">
        <v>1441</v>
      </c>
      <c r="B1433" s="111" t="s">
        <v>2918</v>
      </c>
      <c r="C1433" s="111">
        <v>490051</v>
      </c>
      <c r="D1433" s="111" t="s">
        <v>139</v>
      </c>
      <c r="E1433" s="111">
        <v>18</v>
      </c>
      <c r="F1433" s="111" t="s">
        <v>6623</v>
      </c>
      <c r="G1433" s="111" t="s">
        <v>6624</v>
      </c>
      <c r="H1433" s="111" t="s">
        <v>4660</v>
      </c>
      <c r="I1433" s="111" t="s">
        <v>11326</v>
      </c>
      <c r="J1433" s="111" t="s">
        <v>11084</v>
      </c>
      <c r="K1433" s="111" t="s">
        <v>7482</v>
      </c>
      <c r="L1433" s="111" t="s">
        <v>11327</v>
      </c>
      <c r="M1433" s="235" t="str">
        <f t="shared" si="68"/>
        <v>00</v>
      </c>
      <c r="N1433" s="235" t="str">
        <f t="shared" si="66"/>
        <v>道瀬　悠磨 (2)</v>
      </c>
      <c r="O1433" s="235" t="str">
        <f t="shared" si="67"/>
        <v>Yuma DOSE (00)</v>
      </c>
      <c r="P1433" s="117"/>
    </row>
    <row r="1434" spans="1:16" x14ac:dyDescent="0.15">
      <c r="A1434" s="111">
        <v>1442</v>
      </c>
      <c r="B1434" s="111" t="s">
        <v>2918</v>
      </c>
      <c r="C1434" s="111">
        <v>490051</v>
      </c>
      <c r="D1434" s="111" t="s">
        <v>139</v>
      </c>
      <c r="E1434" s="111">
        <v>27</v>
      </c>
      <c r="F1434" s="111" t="s">
        <v>6625</v>
      </c>
      <c r="G1434" s="111" t="s">
        <v>6626</v>
      </c>
      <c r="H1434" s="111" t="s">
        <v>6627</v>
      </c>
      <c r="I1434" s="111" t="s">
        <v>11328</v>
      </c>
      <c r="J1434" s="111" t="s">
        <v>9378</v>
      </c>
      <c r="K1434" s="111" t="s">
        <v>7482</v>
      </c>
      <c r="L1434" s="111" t="s">
        <v>11329</v>
      </c>
      <c r="M1434" s="235" t="str">
        <f t="shared" si="68"/>
        <v>99</v>
      </c>
      <c r="N1434" s="235" t="str">
        <f t="shared" si="66"/>
        <v>中嶋　遼 (2)</v>
      </c>
      <c r="O1434" s="235" t="str">
        <f t="shared" si="67"/>
        <v>Ryo NAKAJIMA (99)</v>
      </c>
      <c r="P1434" s="117"/>
    </row>
    <row r="1435" spans="1:16" x14ac:dyDescent="0.15">
      <c r="A1435" s="111">
        <v>1443</v>
      </c>
      <c r="B1435" s="111" t="s">
        <v>2918</v>
      </c>
      <c r="C1435" s="111">
        <v>490051</v>
      </c>
      <c r="D1435" s="111" t="s">
        <v>139</v>
      </c>
      <c r="E1435" s="111">
        <v>29</v>
      </c>
      <c r="F1435" s="111" t="s">
        <v>6628</v>
      </c>
      <c r="G1435" s="111" t="s">
        <v>6629</v>
      </c>
      <c r="H1435" s="111" t="s">
        <v>5960</v>
      </c>
      <c r="I1435" s="111" t="s">
        <v>11127</v>
      </c>
      <c r="J1435" s="111" t="s">
        <v>8821</v>
      </c>
      <c r="K1435" s="111" t="s">
        <v>7482</v>
      </c>
      <c r="L1435" s="111" t="s">
        <v>11330</v>
      </c>
      <c r="M1435" s="235" t="str">
        <f t="shared" si="68"/>
        <v>99</v>
      </c>
      <c r="N1435" s="235" t="str">
        <f t="shared" si="66"/>
        <v>中谷　勇輝 (2)</v>
      </c>
      <c r="O1435" s="235" t="str">
        <f t="shared" si="67"/>
        <v>Yuki NAKATANI (99)</v>
      </c>
      <c r="P1435" s="117"/>
    </row>
    <row r="1436" spans="1:16" x14ac:dyDescent="0.15">
      <c r="A1436" s="111">
        <v>1444</v>
      </c>
      <c r="B1436" s="111" t="s">
        <v>2918</v>
      </c>
      <c r="C1436" s="111">
        <v>490051</v>
      </c>
      <c r="D1436" s="111" t="s">
        <v>139</v>
      </c>
      <c r="E1436" s="111">
        <v>16</v>
      </c>
      <c r="F1436" s="111" t="s">
        <v>6630</v>
      </c>
      <c r="G1436" s="111" t="s">
        <v>6631</v>
      </c>
      <c r="H1436" s="111" t="s">
        <v>3811</v>
      </c>
      <c r="I1436" s="111" t="s">
        <v>11331</v>
      </c>
      <c r="J1436" s="111" t="s">
        <v>11332</v>
      </c>
      <c r="K1436" s="111" t="s">
        <v>7482</v>
      </c>
      <c r="L1436" s="111" t="s">
        <v>11333</v>
      </c>
      <c r="M1436" s="235" t="str">
        <f t="shared" si="68"/>
        <v>00</v>
      </c>
      <c r="N1436" s="235" t="str">
        <f t="shared" si="66"/>
        <v>長井　厚樹 (2)</v>
      </c>
      <c r="O1436" s="235" t="str">
        <f t="shared" si="67"/>
        <v>Atsuki NAGAI (00)</v>
      </c>
      <c r="P1436" s="117"/>
    </row>
    <row r="1437" spans="1:16" x14ac:dyDescent="0.15">
      <c r="A1437" s="111">
        <v>1445</v>
      </c>
      <c r="B1437" s="111" t="s">
        <v>2918</v>
      </c>
      <c r="C1437" s="111">
        <v>490051</v>
      </c>
      <c r="D1437" s="111" t="s">
        <v>139</v>
      </c>
      <c r="E1437" s="111">
        <v>25</v>
      </c>
      <c r="F1437" s="111" t="s">
        <v>6632</v>
      </c>
      <c r="G1437" s="111" t="s">
        <v>6633</v>
      </c>
      <c r="H1437" s="111" t="s">
        <v>6634</v>
      </c>
      <c r="I1437" s="111" t="s">
        <v>11334</v>
      </c>
      <c r="J1437" s="111" t="s">
        <v>8319</v>
      </c>
      <c r="K1437" s="111" t="s">
        <v>7482</v>
      </c>
      <c r="L1437" s="111" t="s">
        <v>11335</v>
      </c>
      <c r="M1437" s="235" t="str">
        <f t="shared" si="68"/>
        <v>99</v>
      </c>
      <c r="N1437" s="235" t="str">
        <f t="shared" si="66"/>
        <v>西田　琢実 (2)</v>
      </c>
      <c r="O1437" s="235" t="str">
        <f t="shared" si="67"/>
        <v>Takumi NISHIDA (99)</v>
      </c>
      <c r="P1437" s="117"/>
    </row>
    <row r="1438" spans="1:16" x14ac:dyDescent="0.15">
      <c r="A1438" s="111">
        <v>1446</v>
      </c>
      <c r="B1438" s="111" t="s">
        <v>2918</v>
      </c>
      <c r="C1438" s="111">
        <v>490051</v>
      </c>
      <c r="D1438" s="111" t="s">
        <v>139</v>
      </c>
      <c r="E1438" s="111" t="s">
        <v>1722</v>
      </c>
      <c r="F1438" s="111" t="s">
        <v>6635</v>
      </c>
      <c r="G1438" s="111" t="s">
        <v>6636</v>
      </c>
      <c r="H1438" s="111" t="s">
        <v>6637</v>
      </c>
      <c r="I1438" s="111" t="s">
        <v>11336</v>
      </c>
      <c r="J1438" s="111" t="s">
        <v>11016</v>
      </c>
      <c r="K1438" s="111" t="s">
        <v>7482</v>
      </c>
      <c r="L1438" s="111" t="s">
        <v>11337</v>
      </c>
      <c r="M1438" s="235" t="str">
        <f t="shared" si="68"/>
        <v>99</v>
      </c>
      <c r="N1438" s="235" t="str">
        <f t="shared" si="66"/>
        <v>西野宮　寛季 (2)</v>
      </c>
      <c r="O1438" s="235" t="str">
        <f t="shared" si="67"/>
        <v>Hiroki NISHINOMIYA (99)</v>
      </c>
      <c r="P1438" s="117"/>
    </row>
    <row r="1439" spans="1:16" x14ac:dyDescent="0.15">
      <c r="A1439" s="111">
        <v>1447</v>
      </c>
      <c r="B1439" s="111" t="s">
        <v>2918</v>
      </c>
      <c r="C1439" s="111">
        <v>490051</v>
      </c>
      <c r="D1439" s="111" t="s">
        <v>139</v>
      </c>
      <c r="E1439" s="111">
        <v>27</v>
      </c>
      <c r="F1439" s="111" t="s">
        <v>6638</v>
      </c>
      <c r="G1439" s="111" t="s">
        <v>6639</v>
      </c>
      <c r="H1439" s="111" t="s">
        <v>1723</v>
      </c>
      <c r="I1439" s="111" t="s">
        <v>11338</v>
      </c>
      <c r="J1439" s="111" t="s">
        <v>11217</v>
      </c>
      <c r="K1439" s="111" t="s">
        <v>7482</v>
      </c>
      <c r="L1439" s="111" t="s">
        <v>11339</v>
      </c>
      <c r="M1439" s="235" t="str">
        <f t="shared" si="68"/>
        <v>99</v>
      </c>
      <c r="N1439" s="235" t="str">
        <f t="shared" si="66"/>
        <v>坂東　賢 (2)</v>
      </c>
      <c r="O1439" s="235" t="str">
        <f t="shared" si="67"/>
        <v>Kensuke BANDO (99)</v>
      </c>
      <c r="P1439" s="117"/>
    </row>
    <row r="1440" spans="1:16" x14ac:dyDescent="0.15">
      <c r="A1440" s="111">
        <v>1448</v>
      </c>
      <c r="B1440" s="111" t="s">
        <v>2918</v>
      </c>
      <c r="C1440" s="111">
        <v>490051</v>
      </c>
      <c r="D1440" s="111" t="s">
        <v>139</v>
      </c>
      <c r="E1440" s="111">
        <v>27</v>
      </c>
      <c r="F1440" s="111" t="s">
        <v>6640</v>
      </c>
      <c r="G1440" s="111" t="s">
        <v>6641</v>
      </c>
      <c r="H1440" s="111" t="s">
        <v>4886</v>
      </c>
      <c r="I1440" s="111" t="s">
        <v>9966</v>
      </c>
      <c r="J1440" s="111" t="s">
        <v>11239</v>
      </c>
      <c r="K1440" s="111" t="s">
        <v>7482</v>
      </c>
      <c r="L1440" s="111" t="s">
        <v>11340</v>
      </c>
      <c r="M1440" s="235" t="str">
        <f t="shared" si="68"/>
        <v>00</v>
      </c>
      <c r="N1440" s="235" t="str">
        <f t="shared" si="66"/>
        <v>平田　悠海 (2)</v>
      </c>
      <c r="O1440" s="235" t="str">
        <f t="shared" si="67"/>
        <v>Yu HIRATA (00)</v>
      </c>
      <c r="P1440" s="117"/>
    </row>
    <row r="1441" spans="1:16" x14ac:dyDescent="0.15">
      <c r="A1441" s="111">
        <v>1449</v>
      </c>
      <c r="B1441" s="111" t="s">
        <v>2918</v>
      </c>
      <c r="C1441" s="111">
        <v>490051</v>
      </c>
      <c r="D1441" s="111" t="s">
        <v>139</v>
      </c>
      <c r="E1441" s="111">
        <v>34</v>
      </c>
      <c r="F1441" s="111" t="s">
        <v>6642</v>
      </c>
      <c r="G1441" s="111" t="s">
        <v>6643</v>
      </c>
      <c r="H1441" s="111" t="s">
        <v>6644</v>
      </c>
      <c r="I1441" s="111" t="s">
        <v>11341</v>
      </c>
      <c r="J1441" s="111" t="s">
        <v>11342</v>
      </c>
      <c r="K1441" s="111" t="s">
        <v>7482</v>
      </c>
      <c r="L1441" s="111" t="s">
        <v>11343</v>
      </c>
      <c r="M1441" s="235" t="str">
        <f t="shared" si="68"/>
        <v>00</v>
      </c>
      <c r="N1441" s="235" t="str">
        <f t="shared" si="66"/>
        <v>廣谷　雄大 (2)</v>
      </c>
      <c r="O1441" s="235" t="str">
        <f t="shared" si="67"/>
        <v>Yudai HIROYA (00)</v>
      </c>
      <c r="P1441" s="117"/>
    </row>
    <row r="1442" spans="1:16" x14ac:dyDescent="0.15">
      <c r="A1442" s="111">
        <v>1450</v>
      </c>
      <c r="B1442" s="111" t="s">
        <v>2918</v>
      </c>
      <c r="C1442" s="111">
        <v>490051</v>
      </c>
      <c r="D1442" s="111" t="s">
        <v>139</v>
      </c>
      <c r="E1442" s="111">
        <v>28</v>
      </c>
      <c r="F1442" s="111" t="s">
        <v>6645</v>
      </c>
      <c r="G1442" s="111" t="s">
        <v>6646</v>
      </c>
      <c r="H1442" s="111" t="s">
        <v>4407</v>
      </c>
      <c r="I1442" s="111" t="s">
        <v>11344</v>
      </c>
      <c r="J1442" s="111" t="s">
        <v>9195</v>
      </c>
      <c r="K1442" s="111" t="s">
        <v>7482</v>
      </c>
      <c r="L1442" s="111" t="s">
        <v>11345</v>
      </c>
      <c r="M1442" s="235" t="str">
        <f t="shared" si="68"/>
        <v>99</v>
      </c>
      <c r="N1442" s="235" t="str">
        <f t="shared" si="66"/>
        <v>細野　航太郎 (2)</v>
      </c>
      <c r="O1442" s="235" t="str">
        <f t="shared" si="67"/>
        <v>Kotaro HOSONO (99)</v>
      </c>
      <c r="P1442" s="117"/>
    </row>
    <row r="1443" spans="1:16" x14ac:dyDescent="0.15">
      <c r="A1443" s="111">
        <v>1451</v>
      </c>
      <c r="B1443" s="111" t="s">
        <v>2918</v>
      </c>
      <c r="C1443" s="111">
        <v>490051</v>
      </c>
      <c r="D1443" s="111" t="s">
        <v>139</v>
      </c>
      <c r="E1443" s="111">
        <v>29</v>
      </c>
      <c r="F1443" s="111" t="s">
        <v>6647</v>
      </c>
      <c r="G1443" s="111" t="s">
        <v>6648</v>
      </c>
      <c r="H1443" s="111" t="s">
        <v>3579</v>
      </c>
      <c r="I1443" s="111" t="s">
        <v>7877</v>
      </c>
      <c r="J1443" s="111" t="s">
        <v>9368</v>
      </c>
      <c r="K1443" s="111" t="s">
        <v>7482</v>
      </c>
      <c r="L1443" s="111" t="s">
        <v>11346</v>
      </c>
      <c r="M1443" s="235" t="str">
        <f t="shared" si="68"/>
        <v>01</v>
      </c>
      <c r="N1443" s="235" t="str">
        <f t="shared" si="66"/>
        <v>松岡　優介 (2)</v>
      </c>
      <c r="O1443" s="235" t="str">
        <f t="shared" si="67"/>
        <v>Yusuke MATSUOKA (01)</v>
      </c>
      <c r="P1443" s="117"/>
    </row>
    <row r="1444" spans="1:16" x14ac:dyDescent="0.15">
      <c r="A1444" s="111">
        <v>1452</v>
      </c>
      <c r="B1444" s="111" t="s">
        <v>2918</v>
      </c>
      <c r="C1444" s="111">
        <v>490051</v>
      </c>
      <c r="D1444" s="111" t="s">
        <v>139</v>
      </c>
      <c r="E1444" s="111">
        <v>27</v>
      </c>
      <c r="F1444" s="111" t="s">
        <v>6649</v>
      </c>
      <c r="G1444" s="111" t="s">
        <v>6650</v>
      </c>
      <c r="H1444" s="111" t="s">
        <v>3133</v>
      </c>
      <c r="I1444" s="111" t="s">
        <v>11347</v>
      </c>
      <c r="J1444" s="111" t="s">
        <v>11348</v>
      </c>
      <c r="K1444" s="111" t="s">
        <v>7482</v>
      </c>
      <c r="L1444" s="111" t="s">
        <v>11349</v>
      </c>
      <c r="M1444" s="235" t="str">
        <f t="shared" si="68"/>
        <v>00</v>
      </c>
      <c r="N1444" s="235" t="str">
        <f t="shared" si="66"/>
        <v>三井　颯 (2)</v>
      </c>
      <c r="O1444" s="235" t="str">
        <f t="shared" si="67"/>
        <v>Hayato MI (00)</v>
      </c>
      <c r="P1444" s="117"/>
    </row>
    <row r="1445" spans="1:16" x14ac:dyDescent="0.15">
      <c r="A1445" s="111">
        <v>1453</v>
      </c>
      <c r="B1445" s="111" t="s">
        <v>2918</v>
      </c>
      <c r="C1445" s="111">
        <v>490051</v>
      </c>
      <c r="D1445" s="111" t="s">
        <v>139</v>
      </c>
      <c r="E1445" s="111">
        <v>27</v>
      </c>
      <c r="F1445" s="111" t="s">
        <v>6651</v>
      </c>
      <c r="G1445" s="111" t="s">
        <v>6652</v>
      </c>
      <c r="H1445" s="111" t="s">
        <v>1691</v>
      </c>
      <c r="I1445" s="111" t="s">
        <v>11350</v>
      </c>
      <c r="J1445" s="111" t="s">
        <v>9951</v>
      </c>
      <c r="K1445" s="111" t="s">
        <v>7482</v>
      </c>
      <c r="L1445" s="111" t="s">
        <v>11351</v>
      </c>
      <c r="M1445" s="235" t="str">
        <f t="shared" si="68"/>
        <v>99</v>
      </c>
      <c r="N1445" s="235" t="str">
        <f t="shared" si="66"/>
        <v>百濃　隼大 (2)</v>
      </c>
      <c r="O1445" s="235" t="str">
        <f t="shared" si="67"/>
        <v>Hayata MOMONO (99)</v>
      </c>
      <c r="P1445" s="117"/>
    </row>
    <row r="1446" spans="1:16" x14ac:dyDescent="0.15">
      <c r="A1446" s="111">
        <v>1454</v>
      </c>
      <c r="B1446" s="111" t="s">
        <v>2918</v>
      </c>
      <c r="C1446" s="111">
        <v>490051</v>
      </c>
      <c r="D1446" s="111" t="s">
        <v>139</v>
      </c>
      <c r="E1446" s="111">
        <v>27</v>
      </c>
      <c r="F1446" s="111" t="s">
        <v>6653</v>
      </c>
      <c r="G1446" s="111" t="s">
        <v>6654</v>
      </c>
      <c r="H1446" s="111" t="s">
        <v>6655</v>
      </c>
      <c r="I1446" s="111" t="s">
        <v>11352</v>
      </c>
      <c r="J1446" s="111" t="s">
        <v>8821</v>
      </c>
      <c r="K1446" s="111" t="s">
        <v>7482</v>
      </c>
      <c r="L1446" s="111" t="s">
        <v>11353</v>
      </c>
      <c r="M1446" s="235" t="str">
        <f t="shared" si="68"/>
        <v>99</v>
      </c>
      <c r="N1446" s="235" t="str">
        <f t="shared" si="66"/>
        <v>家方　優希 (2)</v>
      </c>
      <c r="O1446" s="235" t="str">
        <f t="shared" si="67"/>
        <v>Yuki YAKATA (99)</v>
      </c>
      <c r="P1446" s="117"/>
    </row>
    <row r="1447" spans="1:16" x14ac:dyDescent="0.15">
      <c r="A1447" s="111">
        <v>1455</v>
      </c>
      <c r="B1447" s="111" t="s">
        <v>2918</v>
      </c>
      <c r="C1447" s="111">
        <v>490051</v>
      </c>
      <c r="D1447" s="111" t="s">
        <v>139</v>
      </c>
      <c r="E1447" s="111">
        <v>25</v>
      </c>
      <c r="F1447" s="111" t="s">
        <v>6656</v>
      </c>
      <c r="G1447" s="111" t="s">
        <v>6657</v>
      </c>
      <c r="H1447" s="111" t="s">
        <v>6658</v>
      </c>
      <c r="I1447" s="111" t="s">
        <v>8820</v>
      </c>
      <c r="J1447" s="111" t="s">
        <v>10866</v>
      </c>
      <c r="K1447" s="111" t="s">
        <v>7482</v>
      </c>
      <c r="L1447" s="111" t="s">
        <v>11354</v>
      </c>
      <c r="M1447" s="235" t="str">
        <f t="shared" si="68"/>
        <v>99</v>
      </c>
      <c r="N1447" s="235" t="str">
        <f t="shared" si="66"/>
        <v>山本　健太 (2)</v>
      </c>
      <c r="O1447" s="235" t="str">
        <f t="shared" si="67"/>
        <v>Kenta YAMAMOTO (99)</v>
      </c>
      <c r="P1447" s="117"/>
    </row>
    <row r="1448" spans="1:16" x14ac:dyDescent="0.15">
      <c r="A1448" s="111">
        <v>1456</v>
      </c>
      <c r="B1448" s="111" t="s">
        <v>2918</v>
      </c>
      <c r="C1448" s="111">
        <v>490051</v>
      </c>
      <c r="D1448" s="111" t="s">
        <v>139</v>
      </c>
      <c r="E1448" s="111">
        <v>27</v>
      </c>
      <c r="F1448" s="111" t="s">
        <v>6659</v>
      </c>
      <c r="G1448" s="111" t="s">
        <v>6660</v>
      </c>
      <c r="H1448" s="111" t="s">
        <v>4024</v>
      </c>
      <c r="I1448" s="111" t="s">
        <v>11355</v>
      </c>
      <c r="J1448" s="111" t="s">
        <v>11356</v>
      </c>
      <c r="K1448" s="111" t="s">
        <v>7482</v>
      </c>
      <c r="L1448" s="111" t="s">
        <v>11357</v>
      </c>
      <c r="M1448" s="235" t="str">
        <f t="shared" si="68"/>
        <v>99</v>
      </c>
      <c r="N1448" s="235" t="str">
        <f t="shared" si="66"/>
        <v>紫合　晴人 (2)</v>
      </c>
      <c r="O1448" s="235" t="str">
        <f t="shared" si="67"/>
        <v>Haruto YUDA (99)</v>
      </c>
      <c r="P1448" s="117"/>
    </row>
    <row r="1449" spans="1:16" x14ac:dyDescent="0.15">
      <c r="A1449" s="111">
        <v>1457</v>
      </c>
      <c r="B1449" s="111" t="s">
        <v>2918</v>
      </c>
      <c r="C1449" s="111">
        <v>490051</v>
      </c>
      <c r="D1449" s="111" t="s">
        <v>139</v>
      </c>
      <c r="E1449" s="111">
        <v>23</v>
      </c>
      <c r="F1449" s="111" t="s">
        <v>6661</v>
      </c>
      <c r="G1449" s="111" t="s">
        <v>6662</v>
      </c>
      <c r="H1449" s="111" t="s">
        <v>1747</v>
      </c>
      <c r="I1449" s="111" t="s">
        <v>11358</v>
      </c>
      <c r="J1449" s="111" t="s">
        <v>11359</v>
      </c>
      <c r="K1449" s="111" t="s">
        <v>7482</v>
      </c>
      <c r="L1449" s="111" t="s">
        <v>11360</v>
      </c>
      <c r="M1449" s="235" t="str">
        <f t="shared" si="68"/>
        <v>00</v>
      </c>
      <c r="N1449" s="235" t="str">
        <f t="shared" si="66"/>
        <v>山野　誠明 (2)</v>
      </c>
      <c r="O1449" s="235" t="str">
        <f t="shared" si="67"/>
        <v>Tomoaki YAMANO (00)</v>
      </c>
      <c r="P1449" s="117"/>
    </row>
    <row r="1450" spans="1:16" x14ac:dyDescent="0.15">
      <c r="A1450" s="111">
        <v>1458</v>
      </c>
      <c r="B1450" s="111" t="s">
        <v>2965</v>
      </c>
      <c r="C1450" s="111">
        <v>490056</v>
      </c>
      <c r="D1450" s="111" t="s">
        <v>131</v>
      </c>
      <c r="E1450" s="111">
        <v>30</v>
      </c>
      <c r="F1450" s="111" t="s">
        <v>6663</v>
      </c>
      <c r="G1450" s="111" t="s">
        <v>6664</v>
      </c>
      <c r="H1450" s="111" t="s">
        <v>6665</v>
      </c>
      <c r="I1450" s="111" t="s">
        <v>11361</v>
      </c>
      <c r="J1450" s="111" t="s">
        <v>11084</v>
      </c>
      <c r="K1450" s="111" t="s">
        <v>7482</v>
      </c>
      <c r="L1450" s="111" t="s">
        <v>11362</v>
      </c>
      <c r="M1450" s="235" t="str">
        <f t="shared" si="68"/>
        <v>00</v>
      </c>
      <c r="N1450" s="235" t="str">
        <f t="shared" si="66"/>
        <v>和田口　裕雅 (3)</v>
      </c>
      <c r="O1450" s="235" t="str">
        <f t="shared" si="67"/>
        <v>Yuma WADAGUCHI (00)</v>
      </c>
      <c r="P1450" s="117"/>
    </row>
    <row r="1451" spans="1:16" x14ac:dyDescent="0.15">
      <c r="A1451" s="111">
        <v>1459</v>
      </c>
      <c r="B1451" s="111" t="s">
        <v>2965</v>
      </c>
      <c r="C1451" s="111">
        <v>490056</v>
      </c>
      <c r="D1451" s="111" t="s">
        <v>139</v>
      </c>
      <c r="E1451" s="111">
        <v>29</v>
      </c>
      <c r="F1451" s="111" t="s">
        <v>6666</v>
      </c>
      <c r="G1451" s="111" t="s">
        <v>6667</v>
      </c>
      <c r="H1451" s="111" t="s">
        <v>2382</v>
      </c>
      <c r="I1451" s="111" t="s">
        <v>11363</v>
      </c>
      <c r="J1451" s="111" t="s">
        <v>8319</v>
      </c>
      <c r="K1451" s="111" t="s">
        <v>7482</v>
      </c>
      <c r="L1451" s="111" t="s">
        <v>11364</v>
      </c>
      <c r="M1451" s="235" t="str">
        <f t="shared" si="68"/>
        <v>00</v>
      </c>
      <c r="N1451" s="235" t="str">
        <f t="shared" si="66"/>
        <v>森脇　拓未 (2)</v>
      </c>
      <c r="O1451" s="235" t="str">
        <f t="shared" si="67"/>
        <v>Takumi MORIWAKI (00)</v>
      </c>
      <c r="P1451" s="117"/>
    </row>
    <row r="1452" spans="1:16" x14ac:dyDescent="0.15">
      <c r="A1452" s="111">
        <v>1460</v>
      </c>
      <c r="B1452" s="111" t="s">
        <v>2965</v>
      </c>
      <c r="C1452" s="111">
        <v>490056</v>
      </c>
      <c r="D1452" s="111" t="s">
        <v>139</v>
      </c>
      <c r="E1452" s="111">
        <v>29</v>
      </c>
      <c r="F1452" s="111" t="s">
        <v>6668</v>
      </c>
      <c r="G1452" s="111" t="s">
        <v>6669</v>
      </c>
      <c r="H1452" s="111" t="s">
        <v>4037</v>
      </c>
      <c r="I1452" s="111" t="s">
        <v>9947</v>
      </c>
      <c r="J1452" s="111" t="s">
        <v>11033</v>
      </c>
      <c r="K1452" s="111" t="s">
        <v>7482</v>
      </c>
      <c r="L1452" s="111" t="s">
        <v>11365</v>
      </c>
      <c r="M1452" s="235" t="str">
        <f t="shared" si="68"/>
        <v>00</v>
      </c>
      <c r="N1452" s="235" t="str">
        <f t="shared" si="66"/>
        <v>中田　裕伍 (2)</v>
      </c>
      <c r="O1452" s="235" t="str">
        <f t="shared" si="67"/>
        <v>Yugo NAKATA (00)</v>
      </c>
      <c r="P1452" s="117"/>
    </row>
    <row r="1453" spans="1:16" x14ac:dyDescent="0.15">
      <c r="A1453" s="111">
        <v>1461</v>
      </c>
      <c r="B1453" s="111" t="s">
        <v>2994</v>
      </c>
      <c r="C1453" s="111">
        <v>492228</v>
      </c>
      <c r="D1453" s="111" t="s">
        <v>112</v>
      </c>
      <c r="E1453" s="111">
        <v>27</v>
      </c>
      <c r="F1453" s="111" t="s">
        <v>6670</v>
      </c>
      <c r="G1453" s="111" t="s">
        <v>1058</v>
      </c>
      <c r="H1453" s="111" t="s">
        <v>6671</v>
      </c>
      <c r="I1453" s="111" t="s">
        <v>11366</v>
      </c>
      <c r="J1453" s="111" t="s">
        <v>11367</v>
      </c>
      <c r="K1453" s="111" t="s">
        <v>7482</v>
      </c>
      <c r="L1453" s="111" t="s">
        <v>11368</v>
      </c>
      <c r="M1453" s="235" t="str">
        <f t="shared" si="68"/>
        <v>98</v>
      </c>
      <c r="N1453" s="235" t="str">
        <f t="shared" si="66"/>
        <v>森口　昇 (4)</v>
      </c>
      <c r="O1453" s="235" t="str">
        <f t="shared" si="67"/>
        <v>Noboru MORIGUCHI (98)</v>
      </c>
      <c r="P1453" s="117"/>
    </row>
    <row r="1454" spans="1:16" x14ac:dyDescent="0.15">
      <c r="A1454" s="111">
        <v>1462</v>
      </c>
      <c r="B1454" s="111" t="s">
        <v>2994</v>
      </c>
      <c r="C1454" s="111">
        <v>492228</v>
      </c>
      <c r="D1454" s="111" t="s">
        <v>112</v>
      </c>
      <c r="E1454" s="111">
        <v>30</v>
      </c>
      <c r="F1454" s="111" t="s">
        <v>6192</v>
      </c>
      <c r="G1454" s="111" t="s">
        <v>1056</v>
      </c>
      <c r="H1454" s="111" t="s">
        <v>6672</v>
      </c>
      <c r="I1454" s="111" t="s">
        <v>7699</v>
      </c>
      <c r="J1454" s="111" t="s">
        <v>10840</v>
      </c>
      <c r="K1454" s="111" t="s">
        <v>7482</v>
      </c>
      <c r="L1454" s="111" t="s">
        <v>11369</v>
      </c>
      <c r="M1454" s="235" t="str">
        <f t="shared" si="68"/>
        <v>98</v>
      </c>
      <c r="N1454" s="235" t="str">
        <f t="shared" si="66"/>
        <v>伊藤　大翔 (4)</v>
      </c>
      <c r="O1454" s="235" t="str">
        <f t="shared" si="67"/>
        <v>Hiroto ITO (98)</v>
      </c>
      <c r="P1454" s="117"/>
    </row>
    <row r="1455" spans="1:16" x14ac:dyDescent="0.15">
      <c r="A1455" s="111">
        <v>1463</v>
      </c>
      <c r="B1455" s="111" t="s">
        <v>2994</v>
      </c>
      <c r="C1455" s="111">
        <v>492228</v>
      </c>
      <c r="D1455" s="111" t="s">
        <v>112</v>
      </c>
      <c r="E1455" s="111">
        <v>30</v>
      </c>
      <c r="F1455" s="111" t="s">
        <v>6673</v>
      </c>
      <c r="G1455" s="111" t="s">
        <v>1057</v>
      </c>
      <c r="H1455" s="111" t="s">
        <v>5770</v>
      </c>
      <c r="I1455" s="111" t="s">
        <v>11370</v>
      </c>
      <c r="J1455" s="111" t="s">
        <v>7875</v>
      </c>
      <c r="K1455" s="111" t="s">
        <v>7482</v>
      </c>
      <c r="L1455" s="111" t="s">
        <v>11371</v>
      </c>
      <c r="M1455" s="235" t="str">
        <f t="shared" si="68"/>
        <v>99</v>
      </c>
      <c r="N1455" s="235" t="str">
        <f t="shared" si="66"/>
        <v>亀井　良輝 (4)</v>
      </c>
      <c r="O1455" s="235" t="str">
        <f t="shared" si="67"/>
        <v>Yoshiki KAMEI (99)</v>
      </c>
      <c r="P1455" s="117"/>
    </row>
    <row r="1456" spans="1:16" x14ac:dyDescent="0.15">
      <c r="A1456" s="111">
        <v>1464</v>
      </c>
      <c r="B1456" s="111" t="s">
        <v>2994</v>
      </c>
      <c r="C1456" s="111">
        <v>492228</v>
      </c>
      <c r="D1456" s="111" t="s">
        <v>131</v>
      </c>
      <c r="E1456" s="111">
        <v>27</v>
      </c>
      <c r="F1456" s="111" t="s">
        <v>6674</v>
      </c>
      <c r="G1456" s="111" t="s">
        <v>1059</v>
      </c>
      <c r="H1456" s="111" t="s">
        <v>2352</v>
      </c>
      <c r="I1456" s="111" t="s">
        <v>11224</v>
      </c>
      <c r="J1456" s="111" t="s">
        <v>10826</v>
      </c>
      <c r="K1456" s="111" t="s">
        <v>7482</v>
      </c>
      <c r="L1456" s="111" t="s">
        <v>11372</v>
      </c>
      <c r="M1456" s="235" t="str">
        <f t="shared" si="68"/>
        <v>99</v>
      </c>
      <c r="N1456" s="235" t="str">
        <f t="shared" si="66"/>
        <v>松本　柊斗 (3)</v>
      </c>
      <c r="O1456" s="235" t="str">
        <f t="shared" si="67"/>
        <v>Shuto MATSUMOTO (99)</v>
      </c>
      <c r="P1456" s="117"/>
    </row>
    <row r="1457" spans="1:16" x14ac:dyDescent="0.15">
      <c r="A1457" s="111">
        <v>1465</v>
      </c>
      <c r="B1457" s="111" t="s">
        <v>2994</v>
      </c>
      <c r="C1457" s="111">
        <v>492228</v>
      </c>
      <c r="D1457" s="111" t="s">
        <v>131</v>
      </c>
      <c r="E1457" s="111">
        <v>27</v>
      </c>
      <c r="F1457" s="111" t="s">
        <v>6675</v>
      </c>
      <c r="G1457" s="111" t="s">
        <v>6676</v>
      </c>
      <c r="H1457" s="111" t="s">
        <v>6627</v>
      </c>
      <c r="I1457" s="111" t="s">
        <v>11373</v>
      </c>
      <c r="J1457" s="111" t="s">
        <v>11374</v>
      </c>
      <c r="K1457" s="111" t="s">
        <v>7482</v>
      </c>
      <c r="L1457" s="111" t="s">
        <v>11375</v>
      </c>
      <c r="M1457" s="235" t="str">
        <f t="shared" si="68"/>
        <v>99</v>
      </c>
      <c r="N1457" s="235" t="str">
        <f t="shared" si="66"/>
        <v>西川　勝海 (3)</v>
      </c>
      <c r="O1457" s="235" t="str">
        <f t="shared" si="67"/>
        <v>Katsumi NISHIKAWA (99)</v>
      </c>
      <c r="P1457" s="117"/>
    </row>
    <row r="1458" spans="1:16" x14ac:dyDescent="0.15">
      <c r="A1458" s="111">
        <v>1466</v>
      </c>
      <c r="B1458" s="111" t="s">
        <v>2994</v>
      </c>
      <c r="C1458" s="111">
        <v>492228</v>
      </c>
      <c r="D1458" s="111" t="s">
        <v>131</v>
      </c>
      <c r="E1458" s="111">
        <v>27</v>
      </c>
      <c r="F1458" s="111" t="s">
        <v>6677</v>
      </c>
      <c r="G1458" s="111" t="s">
        <v>6678</v>
      </c>
      <c r="H1458" s="111" t="s">
        <v>6269</v>
      </c>
      <c r="I1458" s="111" t="s">
        <v>11376</v>
      </c>
      <c r="J1458" s="111" t="s">
        <v>11377</v>
      </c>
      <c r="K1458" s="111" t="s">
        <v>7482</v>
      </c>
      <c r="L1458" s="111" t="s">
        <v>11378</v>
      </c>
      <c r="M1458" s="235" t="str">
        <f t="shared" si="68"/>
        <v>99</v>
      </c>
      <c r="N1458" s="235" t="str">
        <f t="shared" si="66"/>
        <v>榎本　秀一郎 (3)</v>
      </c>
      <c r="O1458" s="235" t="str">
        <f t="shared" si="67"/>
        <v>Shuichiro ENOMOTO (99)</v>
      </c>
      <c r="P1458" s="117"/>
    </row>
    <row r="1459" spans="1:16" x14ac:dyDescent="0.15">
      <c r="A1459" s="111">
        <v>1467</v>
      </c>
      <c r="B1459" s="111" t="s">
        <v>2994</v>
      </c>
      <c r="C1459" s="111">
        <v>492228</v>
      </c>
      <c r="D1459" s="111" t="s">
        <v>131</v>
      </c>
      <c r="E1459" s="111">
        <v>27</v>
      </c>
      <c r="F1459" s="111" t="s">
        <v>6679</v>
      </c>
      <c r="G1459" s="111" t="s">
        <v>1060</v>
      </c>
      <c r="H1459" s="111" t="s">
        <v>3759</v>
      </c>
      <c r="I1459" s="111" t="s">
        <v>11379</v>
      </c>
      <c r="J1459" s="111" t="s">
        <v>10886</v>
      </c>
      <c r="K1459" s="111" t="s">
        <v>7482</v>
      </c>
      <c r="L1459" s="111" t="s">
        <v>11380</v>
      </c>
      <c r="M1459" s="235" t="str">
        <f t="shared" si="68"/>
        <v>99</v>
      </c>
      <c r="N1459" s="235" t="str">
        <f t="shared" si="66"/>
        <v>向田　拓人 (3)</v>
      </c>
      <c r="O1459" s="235" t="str">
        <f t="shared" si="67"/>
        <v>Takuto KODA (99)</v>
      </c>
      <c r="P1459" s="117"/>
    </row>
    <row r="1460" spans="1:16" x14ac:dyDescent="0.15">
      <c r="A1460" s="111">
        <v>1468</v>
      </c>
      <c r="B1460" s="111" t="s">
        <v>2994</v>
      </c>
      <c r="C1460" s="111">
        <v>492228</v>
      </c>
      <c r="D1460" s="111" t="s">
        <v>131</v>
      </c>
      <c r="E1460" s="111">
        <v>30</v>
      </c>
      <c r="F1460" s="111" t="s">
        <v>6680</v>
      </c>
      <c r="G1460" s="111" t="s">
        <v>1061</v>
      </c>
      <c r="H1460" s="111" t="s">
        <v>5955</v>
      </c>
      <c r="I1460" s="111" t="s">
        <v>11381</v>
      </c>
      <c r="J1460" s="111" t="s">
        <v>7916</v>
      </c>
      <c r="K1460" s="111" t="s">
        <v>7482</v>
      </c>
      <c r="L1460" s="111" t="s">
        <v>11382</v>
      </c>
      <c r="M1460" s="235" t="str">
        <f t="shared" si="68"/>
        <v>99</v>
      </c>
      <c r="N1460" s="235" t="str">
        <f t="shared" si="66"/>
        <v>池邉　裕太 (3)</v>
      </c>
      <c r="O1460" s="235" t="str">
        <f t="shared" si="67"/>
        <v>Yuta IKEBE (99)</v>
      </c>
      <c r="P1460" s="117"/>
    </row>
    <row r="1461" spans="1:16" x14ac:dyDescent="0.15">
      <c r="A1461" s="111">
        <v>1469</v>
      </c>
      <c r="B1461" s="111" t="s">
        <v>2994</v>
      </c>
      <c r="C1461" s="111">
        <v>492228</v>
      </c>
      <c r="D1461" s="111" t="s">
        <v>142</v>
      </c>
      <c r="E1461" s="111">
        <v>27</v>
      </c>
      <c r="F1461" s="111" t="s">
        <v>6681</v>
      </c>
      <c r="G1461" s="111" t="s">
        <v>6682</v>
      </c>
      <c r="H1461" s="111" t="s">
        <v>2174</v>
      </c>
      <c r="I1461" s="111" t="s">
        <v>11383</v>
      </c>
      <c r="J1461" s="111" t="s">
        <v>9799</v>
      </c>
      <c r="K1461" s="111" t="s">
        <v>7482</v>
      </c>
      <c r="L1461" s="111" t="s">
        <v>11384</v>
      </c>
      <c r="M1461" s="235" t="str">
        <f t="shared" si="68"/>
        <v>02</v>
      </c>
      <c r="N1461" s="235" t="str">
        <f t="shared" si="66"/>
        <v>西野　歩 (1)</v>
      </c>
      <c r="O1461" s="235" t="str">
        <f t="shared" si="67"/>
        <v>Ayumu NISHINO (02)</v>
      </c>
      <c r="P1461" s="117"/>
    </row>
    <row r="1462" spans="1:16" x14ac:dyDescent="0.15">
      <c r="A1462" s="111">
        <v>1470</v>
      </c>
      <c r="B1462" s="111" t="s">
        <v>2994</v>
      </c>
      <c r="C1462" s="111">
        <v>492228</v>
      </c>
      <c r="D1462" s="111" t="s">
        <v>142</v>
      </c>
      <c r="E1462" s="111">
        <v>27</v>
      </c>
      <c r="F1462" s="111" t="s">
        <v>6683</v>
      </c>
      <c r="G1462" s="111" t="s">
        <v>6684</v>
      </c>
      <c r="H1462" s="111" t="s">
        <v>6685</v>
      </c>
      <c r="I1462" s="111" t="s">
        <v>11385</v>
      </c>
      <c r="J1462" s="111" t="s">
        <v>11386</v>
      </c>
      <c r="K1462" s="111" t="s">
        <v>7482</v>
      </c>
      <c r="L1462" s="111" t="s">
        <v>11387</v>
      </c>
      <c r="M1462" s="235" t="str">
        <f t="shared" si="68"/>
        <v>01</v>
      </c>
      <c r="N1462" s="235" t="str">
        <f t="shared" si="66"/>
        <v>新家　和馬 (1)</v>
      </c>
      <c r="O1462" s="235" t="str">
        <f t="shared" si="67"/>
        <v>Kazuma SHINKE (01)</v>
      </c>
      <c r="P1462" s="117"/>
    </row>
    <row r="1463" spans="1:16" x14ac:dyDescent="0.15">
      <c r="A1463" s="111">
        <v>1471</v>
      </c>
      <c r="B1463" s="111" t="s">
        <v>2994</v>
      </c>
      <c r="C1463" s="111">
        <v>492228</v>
      </c>
      <c r="D1463" s="111" t="s">
        <v>131</v>
      </c>
      <c r="E1463" s="111">
        <v>27</v>
      </c>
      <c r="F1463" s="111" t="s">
        <v>6686</v>
      </c>
      <c r="G1463" s="111" t="s">
        <v>6687</v>
      </c>
      <c r="H1463" s="111" t="s">
        <v>2716</v>
      </c>
      <c r="I1463" s="111" t="s">
        <v>11388</v>
      </c>
      <c r="J1463" s="111" t="s">
        <v>8319</v>
      </c>
      <c r="K1463" s="111" t="s">
        <v>7482</v>
      </c>
      <c r="L1463" s="111" t="s">
        <v>11389</v>
      </c>
      <c r="M1463" s="235" t="str">
        <f t="shared" si="68"/>
        <v>99</v>
      </c>
      <c r="N1463" s="235" t="str">
        <f t="shared" si="66"/>
        <v>玉田　匠 (3)</v>
      </c>
      <c r="O1463" s="235" t="str">
        <f t="shared" si="67"/>
        <v>Takumi TAMADA (99)</v>
      </c>
      <c r="P1463" s="117"/>
    </row>
    <row r="1464" spans="1:16" x14ac:dyDescent="0.15">
      <c r="A1464" s="111">
        <v>1472</v>
      </c>
      <c r="B1464" s="111" t="s">
        <v>2994</v>
      </c>
      <c r="C1464" s="111">
        <v>492228</v>
      </c>
      <c r="D1464" s="111" t="s">
        <v>139</v>
      </c>
      <c r="E1464" s="111">
        <v>27</v>
      </c>
      <c r="F1464" s="111" t="s">
        <v>6688</v>
      </c>
      <c r="G1464" s="111" t="s">
        <v>6689</v>
      </c>
      <c r="H1464" s="111" t="s">
        <v>2388</v>
      </c>
      <c r="I1464" s="111" t="s">
        <v>11390</v>
      </c>
      <c r="J1464" s="111" t="s">
        <v>7875</v>
      </c>
      <c r="K1464" s="111" t="s">
        <v>7482</v>
      </c>
      <c r="L1464" s="111" t="s">
        <v>11391</v>
      </c>
      <c r="M1464" s="235" t="str">
        <f t="shared" si="68"/>
        <v>00</v>
      </c>
      <c r="N1464" s="235" t="str">
        <f t="shared" si="66"/>
        <v>瀧上　佳樹 (2)</v>
      </c>
      <c r="O1464" s="235" t="str">
        <f t="shared" si="67"/>
        <v>Yoshiki TAKIGAMI (00)</v>
      </c>
      <c r="P1464" s="117"/>
    </row>
    <row r="1465" spans="1:16" x14ac:dyDescent="0.15">
      <c r="A1465" s="111">
        <v>1473</v>
      </c>
      <c r="B1465" s="111" t="s">
        <v>2994</v>
      </c>
      <c r="C1465" s="111">
        <v>492228</v>
      </c>
      <c r="D1465" s="111" t="s">
        <v>139</v>
      </c>
      <c r="E1465" s="111">
        <v>27</v>
      </c>
      <c r="F1465" s="111" t="s">
        <v>6690</v>
      </c>
      <c r="G1465" s="111" t="s">
        <v>6691</v>
      </c>
      <c r="H1465" s="111" t="s">
        <v>4928</v>
      </c>
      <c r="I1465" s="111" t="s">
        <v>11392</v>
      </c>
      <c r="J1465" s="111" t="s">
        <v>11342</v>
      </c>
      <c r="K1465" s="111" t="s">
        <v>7482</v>
      </c>
      <c r="L1465" s="111" t="s">
        <v>11393</v>
      </c>
      <c r="M1465" s="235" t="str">
        <f t="shared" si="68"/>
        <v>00</v>
      </c>
      <c r="N1465" s="235" t="str">
        <f t="shared" si="66"/>
        <v>尾崎　裕大 (2)</v>
      </c>
      <c r="O1465" s="235" t="str">
        <f t="shared" si="67"/>
        <v>Yudai OZAKI (00)</v>
      </c>
      <c r="P1465" s="117"/>
    </row>
    <row r="1466" spans="1:16" x14ac:dyDescent="0.15">
      <c r="A1466" s="111">
        <v>1474</v>
      </c>
      <c r="B1466" s="111" t="s">
        <v>3004</v>
      </c>
      <c r="C1466" s="111">
        <v>492205</v>
      </c>
      <c r="D1466" s="111" t="s">
        <v>112</v>
      </c>
      <c r="E1466" s="111">
        <v>27</v>
      </c>
      <c r="F1466" s="111" t="s">
        <v>6692</v>
      </c>
      <c r="G1466" s="111" t="s">
        <v>1149</v>
      </c>
      <c r="H1466" s="111" t="s">
        <v>6693</v>
      </c>
      <c r="I1466" s="111" t="s">
        <v>11394</v>
      </c>
      <c r="J1466" s="111" t="s">
        <v>11395</v>
      </c>
      <c r="K1466" s="111" t="s">
        <v>7482</v>
      </c>
      <c r="L1466" s="111" t="s">
        <v>11396</v>
      </c>
      <c r="M1466" s="235" t="str">
        <f t="shared" si="68"/>
        <v>98</v>
      </c>
      <c r="N1466" s="235" t="str">
        <f t="shared" si="66"/>
        <v>富田　遼太郎 (4)</v>
      </c>
      <c r="O1466" s="235" t="str">
        <f t="shared" si="67"/>
        <v>Ryotaro TOMITA (98)</v>
      </c>
      <c r="P1466" s="117"/>
    </row>
    <row r="1467" spans="1:16" x14ac:dyDescent="0.15">
      <c r="A1467" s="111">
        <v>1475</v>
      </c>
      <c r="B1467" s="111" t="s">
        <v>3004</v>
      </c>
      <c r="C1467" s="111">
        <v>492205</v>
      </c>
      <c r="D1467" s="111" t="s">
        <v>112</v>
      </c>
      <c r="E1467" s="111">
        <v>27</v>
      </c>
      <c r="F1467" s="111" t="s">
        <v>6694</v>
      </c>
      <c r="G1467" s="111" t="s">
        <v>1150</v>
      </c>
      <c r="H1467" s="111" t="s">
        <v>6695</v>
      </c>
      <c r="I1467" s="111" t="s">
        <v>11397</v>
      </c>
      <c r="J1467" s="111" t="s">
        <v>11398</v>
      </c>
      <c r="K1467" s="111" t="s">
        <v>7482</v>
      </c>
      <c r="L1467" s="111" t="s">
        <v>11399</v>
      </c>
      <c r="M1467" s="235" t="str">
        <f t="shared" si="68"/>
        <v>99</v>
      </c>
      <c r="N1467" s="235" t="str">
        <f t="shared" si="66"/>
        <v>谷本　伸 (4)</v>
      </c>
      <c r="O1467" s="235" t="str">
        <f t="shared" si="67"/>
        <v>Shin TANIMOTO (99)</v>
      </c>
      <c r="P1467" s="117"/>
    </row>
    <row r="1468" spans="1:16" x14ac:dyDescent="0.15">
      <c r="A1468" s="111">
        <v>1476</v>
      </c>
      <c r="B1468" s="111" t="s">
        <v>3004</v>
      </c>
      <c r="C1468" s="111">
        <v>492205</v>
      </c>
      <c r="D1468" s="111" t="s">
        <v>112</v>
      </c>
      <c r="E1468" s="111">
        <v>28</v>
      </c>
      <c r="F1468" s="111" t="s">
        <v>6696</v>
      </c>
      <c r="G1468" s="111" t="s">
        <v>1151</v>
      </c>
      <c r="H1468" s="111" t="s">
        <v>3467</v>
      </c>
      <c r="I1468" s="111" t="s">
        <v>11400</v>
      </c>
      <c r="J1468" s="111" t="s">
        <v>11386</v>
      </c>
      <c r="K1468" s="111" t="s">
        <v>7482</v>
      </c>
      <c r="L1468" s="111" t="s">
        <v>11401</v>
      </c>
      <c r="M1468" s="235" t="str">
        <f t="shared" si="68"/>
        <v>99</v>
      </c>
      <c r="N1468" s="235" t="str">
        <f t="shared" si="66"/>
        <v>西村　和真 (4)</v>
      </c>
      <c r="O1468" s="235" t="str">
        <f t="shared" si="67"/>
        <v>Kazuma NISHIMURA (99)</v>
      </c>
      <c r="P1468" s="117"/>
    </row>
    <row r="1469" spans="1:16" x14ac:dyDescent="0.15">
      <c r="A1469" s="111">
        <v>1477</v>
      </c>
      <c r="B1469" s="111" t="s">
        <v>3004</v>
      </c>
      <c r="C1469" s="111">
        <v>492205</v>
      </c>
      <c r="D1469" s="111" t="s">
        <v>112</v>
      </c>
      <c r="E1469" s="111">
        <v>28</v>
      </c>
      <c r="F1469" s="111" t="s">
        <v>6697</v>
      </c>
      <c r="G1469" s="111" t="s">
        <v>1152</v>
      </c>
      <c r="H1469" s="111" t="s">
        <v>3731</v>
      </c>
      <c r="I1469" s="111" t="s">
        <v>11402</v>
      </c>
      <c r="J1469" s="111" t="s">
        <v>11301</v>
      </c>
      <c r="K1469" s="111" t="s">
        <v>7482</v>
      </c>
      <c r="L1469" s="111" t="s">
        <v>11403</v>
      </c>
      <c r="M1469" s="235" t="str">
        <f t="shared" si="68"/>
        <v>98</v>
      </c>
      <c r="N1469" s="235" t="str">
        <f t="shared" si="66"/>
        <v>酒上　真太朗 (4)</v>
      </c>
      <c r="O1469" s="235" t="str">
        <f t="shared" si="67"/>
        <v>Shintaro SAKAUE (98)</v>
      </c>
      <c r="P1469" s="117"/>
    </row>
    <row r="1470" spans="1:16" x14ac:dyDescent="0.15">
      <c r="A1470" s="111">
        <v>1478</v>
      </c>
      <c r="B1470" s="111" t="s">
        <v>3004</v>
      </c>
      <c r="C1470" s="111">
        <v>492205</v>
      </c>
      <c r="D1470" s="111" t="s">
        <v>112</v>
      </c>
      <c r="E1470" s="111">
        <v>27</v>
      </c>
      <c r="F1470" s="111" t="s">
        <v>6698</v>
      </c>
      <c r="G1470" s="111" t="s">
        <v>1153</v>
      </c>
      <c r="H1470" s="111" t="s">
        <v>3420</v>
      </c>
      <c r="I1470" s="111" t="s">
        <v>11404</v>
      </c>
      <c r="J1470" s="111" t="s">
        <v>11405</v>
      </c>
      <c r="K1470" s="111" t="s">
        <v>7482</v>
      </c>
      <c r="L1470" s="111" t="s">
        <v>11406</v>
      </c>
      <c r="M1470" s="235" t="str">
        <f t="shared" si="68"/>
        <v>99</v>
      </c>
      <c r="N1470" s="235" t="str">
        <f t="shared" si="66"/>
        <v>仙　阿門 (4)</v>
      </c>
      <c r="O1470" s="235" t="str">
        <f t="shared" si="67"/>
        <v>Amon SEN (99)</v>
      </c>
      <c r="P1470" s="117"/>
    </row>
    <row r="1471" spans="1:16" x14ac:dyDescent="0.15">
      <c r="A1471" s="111">
        <v>1479</v>
      </c>
      <c r="B1471" s="111" t="s">
        <v>3004</v>
      </c>
      <c r="C1471" s="111">
        <v>492205</v>
      </c>
      <c r="D1471" s="111" t="s">
        <v>112</v>
      </c>
      <c r="E1471" s="111">
        <v>27</v>
      </c>
      <c r="F1471" s="111" t="s">
        <v>6699</v>
      </c>
      <c r="G1471" s="111" t="s">
        <v>1154</v>
      </c>
      <c r="H1471" s="111" t="s">
        <v>6700</v>
      </c>
      <c r="I1471" s="111" t="s">
        <v>11407</v>
      </c>
      <c r="J1471" s="111" t="s">
        <v>11408</v>
      </c>
      <c r="K1471" s="111" t="s">
        <v>7482</v>
      </c>
      <c r="L1471" s="111" t="s">
        <v>11409</v>
      </c>
      <c r="M1471" s="235" t="str">
        <f t="shared" si="68"/>
        <v>98</v>
      </c>
      <c r="N1471" s="235" t="str">
        <f t="shared" si="66"/>
        <v>束田　大河 (4)</v>
      </c>
      <c r="O1471" s="235" t="str">
        <f t="shared" si="67"/>
        <v>Taiga TSUKADA (98)</v>
      </c>
      <c r="P1471" s="117"/>
    </row>
    <row r="1472" spans="1:16" x14ac:dyDescent="0.15">
      <c r="A1472" s="111">
        <v>1480</v>
      </c>
      <c r="B1472" s="111" t="s">
        <v>3004</v>
      </c>
      <c r="C1472" s="111">
        <v>492205</v>
      </c>
      <c r="D1472" s="111" t="s">
        <v>112</v>
      </c>
      <c r="E1472" s="111">
        <v>27</v>
      </c>
      <c r="F1472" s="111" t="s">
        <v>6701</v>
      </c>
      <c r="G1472" s="111" t="s">
        <v>1155</v>
      </c>
      <c r="H1472" s="111" t="s">
        <v>2774</v>
      </c>
      <c r="I1472" s="111" t="s">
        <v>11410</v>
      </c>
      <c r="J1472" s="111" t="s">
        <v>11236</v>
      </c>
      <c r="K1472" s="111" t="s">
        <v>7482</v>
      </c>
      <c r="L1472" s="111" t="s">
        <v>11411</v>
      </c>
      <c r="M1472" s="235" t="str">
        <f t="shared" si="68"/>
        <v>98</v>
      </c>
      <c r="N1472" s="235" t="str">
        <f t="shared" si="66"/>
        <v>梅木　幹太 (4)</v>
      </c>
      <c r="O1472" s="235" t="str">
        <f t="shared" si="67"/>
        <v>Kanta UMEKI (98)</v>
      </c>
      <c r="P1472" s="117"/>
    </row>
    <row r="1473" spans="1:16" x14ac:dyDescent="0.15">
      <c r="A1473" s="111">
        <v>1481</v>
      </c>
      <c r="B1473" s="111" t="s">
        <v>3004</v>
      </c>
      <c r="C1473" s="111">
        <v>492205</v>
      </c>
      <c r="D1473" s="111" t="s">
        <v>112</v>
      </c>
      <c r="E1473" s="111">
        <v>28</v>
      </c>
      <c r="F1473" s="111" t="s">
        <v>6702</v>
      </c>
      <c r="G1473" s="111" t="s">
        <v>1156</v>
      </c>
      <c r="H1473" s="111" t="s">
        <v>3420</v>
      </c>
      <c r="I1473" s="111" t="s">
        <v>11412</v>
      </c>
      <c r="J1473" s="111" t="s">
        <v>11413</v>
      </c>
      <c r="K1473" s="111" t="s">
        <v>7482</v>
      </c>
      <c r="L1473" s="111" t="s">
        <v>11414</v>
      </c>
      <c r="M1473" s="235" t="str">
        <f t="shared" si="68"/>
        <v>99</v>
      </c>
      <c r="N1473" s="235" t="str">
        <f t="shared" si="66"/>
        <v>増田　陸斗 (4)</v>
      </c>
      <c r="O1473" s="235" t="str">
        <f t="shared" si="67"/>
        <v>Rikuto MASUDA (99)</v>
      </c>
      <c r="P1473" s="117"/>
    </row>
    <row r="1474" spans="1:16" x14ac:dyDescent="0.15">
      <c r="A1474" s="111">
        <v>1482</v>
      </c>
      <c r="B1474" s="111" t="s">
        <v>3004</v>
      </c>
      <c r="C1474" s="111">
        <v>492205</v>
      </c>
      <c r="D1474" s="111" t="s">
        <v>112</v>
      </c>
      <c r="E1474" s="111">
        <v>27</v>
      </c>
      <c r="F1474" s="111" t="s">
        <v>6703</v>
      </c>
      <c r="G1474" s="111" t="s">
        <v>1157</v>
      </c>
      <c r="H1474" s="111" t="s">
        <v>3717</v>
      </c>
      <c r="I1474" s="111" t="s">
        <v>11415</v>
      </c>
      <c r="J1474" s="111" t="s">
        <v>11416</v>
      </c>
      <c r="K1474" s="111" t="s">
        <v>7482</v>
      </c>
      <c r="L1474" s="111" t="s">
        <v>11417</v>
      </c>
      <c r="M1474" s="235" t="str">
        <f t="shared" si="68"/>
        <v>98</v>
      </c>
      <c r="N1474" s="235" t="str">
        <f t="shared" si="66"/>
        <v>澤　佳駿 (4)</v>
      </c>
      <c r="O1474" s="235" t="str">
        <f t="shared" si="67"/>
        <v>Yoshitaka SAWA (98)</v>
      </c>
      <c r="P1474" s="117"/>
    </row>
    <row r="1475" spans="1:16" x14ac:dyDescent="0.15">
      <c r="A1475" s="111">
        <v>1483</v>
      </c>
      <c r="B1475" s="111" t="s">
        <v>3004</v>
      </c>
      <c r="C1475" s="111">
        <v>492205</v>
      </c>
      <c r="D1475" s="111" t="s">
        <v>112</v>
      </c>
      <c r="E1475" s="111">
        <v>28</v>
      </c>
      <c r="F1475" s="111" t="s">
        <v>6704</v>
      </c>
      <c r="G1475" s="111" t="s">
        <v>1158</v>
      </c>
      <c r="H1475" s="111" t="s">
        <v>4997</v>
      </c>
      <c r="I1475" s="111" t="s">
        <v>11418</v>
      </c>
      <c r="J1475" s="111" t="s">
        <v>11140</v>
      </c>
      <c r="K1475" s="111" t="s">
        <v>7482</v>
      </c>
      <c r="L1475" s="111" t="s">
        <v>11419</v>
      </c>
      <c r="M1475" s="235" t="str">
        <f t="shared" si="68"/>
        <v>99</v>
      </c>
      <c r="N1475" s="235" t="str">
        <f t="shared" ref="N1475:N1538" si="69">F1475&amp;" ("&amp;D1475&amp;")"</f>
        <v>徳丸　晴紀 (4)</v>
      </c>
      <c r="O1475" s="235" t="str">
        <f t="shared" ref="O1475:O1538" si="70">J1475&amp;" "&amp;I1475&amp;" ("&amp;M1475&amp;")"</f>
        <v>Haruki TOKUMARU (99)</v>
      </c>
      <c r="P1475" s="117"/>
    </row>
    <row r="1476" spans="1:16" x14ac:dyDescent="0.15">
      <c r="A1476" s="111">
        <v>1484</v>
      </c>
      <c r="B1476" s="111" t="s">
        <v>3004</v>
      </c>
      <c r="C1476" s="111">
        <v>492205</v>
      </c>
      <c r="D1476" s="111" t="s">
        <v>112</v>
      </c>
      <c r="E1476" s="111">
        <v>28</v>
      </c>
      <c r="F1476" s="111" t="s">
        <v>6705</v>
      </c>
      <c r="G1476" s="111" t="s">
        <v>1159</v>
      </c>
      <c r="H1476" s="111" t="s">
        <v>2702</v>
      </c>
      <c r="I1476" s="111" t="s">
        <v>11420</v>
      </c>
      <c r="J1476" s="111" t="s">
        <v>7916</v>
      </c>
      <c r="K1476" s="111" t="s">
        <v>7482</v>
      </c>
      <c r="L1476" s="111" t="s">
        <v>11421</v>
      </c>
      <c r="M1476" s="235" t="str">
        <f t="shared" ref="M1476:M1539" si="71">LEFT(H1476,2)</f>
        <v>98</v>
      </c>
      <c r="N1476" s="235" t="str">
        <f t="shared" si="69"/>
        <v>龍野　雄太 (4)</v>
      </c>
      <c r="O1476" s="235" t="str">
        <f t="shared" si="70"/>
        <v>Yuta TATSUNO (98)</v>
      </c>
      <c r="P1476" s="117"/>
    </row>
    <row r="1477" spans="1:16" x14ac:dyDescent="0.15">
      <c r="A1477" s="111">
        <v>1485</v>
      </c>
      <c r="B1477" s="111" t="s">
        <v>3004</v>
      </c>
      <c r="C1477" s="111">
        <v>492205</v>
      </c>
      <c r="D1477" s="111" t="s">
        <v>112</v>
      </c>
      <c r="E1477" s="111">
        <v>28</v>
      </c>
      <c r="F1477" s="111" t="s">
        <v>6706</v>
      </c>
      <c r="G1477" s="111" t="s">
        <v>1160</v>
      </c>
      <c r="H1477" s="111" t="s">
        <v>6707</v>
      </c>
      <c r="I1477" s="111" t="s">
        <v>11422</v>
      </c>
      <c r="J1477" s="111" t="s">
        <v>11132</v>
      </c>
      <c r="K1477" s="111" t="s">
        <v>7482</v>
      </c>
      <c r="L1477" s="111" t="s">
        <v>11423</v>
      </c>
      <c r="M1477" s="235" t="str">
        <f t="shared" si="71"/>
        <v>98</v>
      </c>
      <c r="N1477" s="235" t="str">
        <f t="shared" si="69"/>
        <v>山垣　純也 (4)</v>
      </c>
      <c r="O1477" s="235" t="str">
        <f t="shared" si="70"/>
        <v>Junya YAMAGAKI (98)</v>
      </c>
      <c r="P1477" s="117"/>
    </row>
    <row r="1478" spans="1:16" x14ac:dyDescent="0.15">
      <c r="A1478" s="111">
        <v>1486</v>
      </c>
      <c r="B1478" s="111" t="s">
        <v>3004</v>
      </c>
      <c r="C1478" s="111">
        <v>492205</v>
      </c>
      <c r="D1478" s="111" t="s">
        <v>112</v>
      </c>
      <c r="E1478" s="111">
        <v>31</v>
      </c>
      <c r="F1478" s="111" t="s">
        <v>6708</v>
      </c>
      <c r="G1478" s="111" t="s">
        <v>1161</v>
      </c>
      <c r="H1478" s="111" t="s">
        <v>6525</v>
      </c>
      <c r="I1478" s="111" t="s">
        <v>11424</v>
      </c>
      <c r="J1478" s="111" t="s">
        <v>8665</v>
      </c>
      <c r="K1478" s="111" t="s">
        <v>7606</v>
      </c>
      <c r="L1478" s="111" t="s">
        <v>11425</v>
      </c>
      <c r="M1478" s="235" t="str">
        <f t="shared" si="71"/>
        <v>98</v>
      </c>
      <c r="N1478" s="235" t="str">
        <f t="shared" si="69"/>
        <v>檜　拓哉 (4)</v>
      </c>
      <c r="O1478" s="235" t="str">
        <f t="shared" si="70"/>
        <v>Takuma HINOKI (98)</v>
      </c>
      <c r="P1478" s="117"/>
    </row>
    <row r="1479" spans="1:16" x14ac:dyDescent="0.15">
      <c r="A1479" s="111">
        <v>1487</v>
      </c>
      <c r="B1479" s="111" t="s">
        <v>3004</v>
      </c>
      <c r="C1479" s="111">
        <v>492205</v>
      </c>
      <c r="D1479" s="111" t="s">
        <v>112</v>
      </c>
      <c r="E1479" s="111">
        <v>27</v>
      </c>
      <c r="F1479" s="111" t="s">
        <v>6709</v>
      </c>
      <c r="G1479" s="111" t="s">
        <v>1162</v>
      </c>
      <c r="H1479" s="111" t="s">
        <v>1679</v>
      </c>
      <c r="I1479" s="111" t="s">
        <v>11426</v>
      </c>
      <c r="J1479" s="111" t="s">
        <v>11427</v>
      </c>
      <c r="K1479" s="111" t="s">
        <v>7606</v>
      </c>
      <c r="L1479" s="111" t="s">
        <v>11428</v>
      </c>
      <c r="M1479" s="235" t="str">
        <f t="shared" si="71"/>
        <v>98</v>
      </c>
      <c r="N1479" s="235" t="str">
        <f t="shared" si="69"/>
        <v>兵頭　治弥 (4)</v>
      </c>
      <c r="O1479" s="235" t="str">
        <f t="shared" si="70"/>
        <v>Toya HYODO (98)</v>
      </c>
      <c r="P1479" s="117"/>
    </row>
    <row r="1480" spans="1:16" x14ac:dyDescent="0.15">
      <c r="A1480" s="111">
        <v>1488</v>
      </c>
      <c r="B1480" s="111" t="s">
        <v>3004</v>
      </c>
      <c r="C1480" s="111">
        <v>492205</v>
      </c>
      <c r="D1480" s="111" t="s">
        <v>112</v>
      </c>
      <c r="E1480" s="111">
        <v>27</v>
      </c>
      <c r="F1480" s="111" t="s">
        <v>6710</v>
      </c>
      <c r="G1480" s="111" t="s">
        <v>1163</v>
      </c>
      <c r="H1480" s="111" t="s">
        <v>1677</v>
      </c>
      <c r="I1480" s="111" t="s">
        <v>9626</v>
      </c>
      <c r="J1480" s="111" t="s">
        <v>11429</v>
      </c>
      <c r="K1480" s="111" t="s">
        <v>7606</v>
      </c>
      <c r="L1480" s="111" t="s">
        <v>11430</v>
      </c>
      <c r="M1480" s="235" t="str">
        <f t="shared" si="71"/>
        <v>98</v>
      </c>
      <c r="N1480" s="235" t="str">
        <f t="shared" si="69"/>
        <v>藤田　能彰 (4)</v>
      </c>
      <c r="O1480" s="235" t="str">
        <f t="shared" si="70"/>
        <v>Yoshiaki FUJITA (98)</v>
      </c>
      <c r="P1480" s="117"/>
    </row>
    <row r="1481" spans="1:16" x14ac:dyDescent="0.15">
      <c r="A1481" s="111">
        <v>1489</v>
      </c>
      <c r="B1481" s="111" t="s">
        <v>3004</v>
      </c>
      <c r="C1481" s="111">
        <v>492205</v>
      </c>
      <c r="D1481" s="111" t="s">
        <v>112</v>
      </c>
      <c r="E1481" s="111">
        <v>27</v>
      </c>
      <c r="F1481" s="111" t="s">
        <v>6711</v>
      </c>
      <c r="G1481" s="111" t="s">
        <v>1164</v>
      </c>
      <c r="H1481" s="111" t="s">
        <v>6712</v>
      </c>
      <c r="I1481" s="111" t="s">
        <v>11122</v>
      </c>
      <c r="J1481" s="111" t="s">
        <v>11431</v>
      </c>
      <c r="K1481" s="111" t="s">
        <v>7606</v>
      </c>
      <c r="L1481" s="111" t="s">
        <v>11432</v>
      </c>
      <c r="M1481" s="235" t="str">
        <f t="shared" si="71"/>
        <v>97</v>
      </c>
      <c r="N1481" s="235" t="str">
        <f t="shared" si="69"/>
        <v>藤本　嵐士 (4)</v>
      </c>
      <c r="O1481" s="235" t="str">
        <f t="shared" si="70"/>
        <v>Arashi FUJIMOTO (97)</v>
      </c>
      <c r="P1481" s="117"/>
    </row>
    <row r="1482" spans="1:16" x14ac:dyDescent="0.15">
      <c r="A1482" s="111">
        <v>1490</v>
      </c>
      <c r="B1482" s="111" t="s">
        <v>3004</v>
      </c>
      <c r="C1482" s="111">
        <v>492205</v>
      </c>
      <c r="D1482" s="111" t="s">
        <v>112</v>
      </c>
      <c r="E1482" s="111">
        <v>33</v>
      </c>
      <c r="F1482" s="111" t="s">
        <v>6713</v>
      </c>
      <c r="G1482" s="111" t="s">
        <v>1165</v>
      </c>
      <c r="H1482" s="111" t="s">
        <v>1827</v>
      </c>
      <c r="I1482" s="111" t="s">
        <v>11433</v>
      </c>
      <c r="J1482" s="111" t="s">
        <v>8615</v>
      </c>
      <c r="K1482" s="111" t="s">
        <v>7606</v>
      </c>
      <c r="L1482" s="111" t="s">
        <v>11434</v>
      </c>
      <c r="M1482" s="235" t="str">
        <f t="shared" si="71"/>
        <v>98</v>
      </c>
      <c r="N1482" s="235" t="str">
        <f t="shared" si="69"/>
        <v>牧野　雄太 (4)</v>
      </c>
      <c r="O1482" s="235" t="str">
        <f t="shared" si="70"/>
        <v>Yuta MAKINO (98)</v>
      </c>
      <c r="P1482" s="117"/>
    </row>
    <row r="1483" spans="1:16" x14ac:dyDescent="0.15">
      <c r="A1483" s="111">
        <v>1491</v>
      </c>
      <c r="B1483" s="111" t="s">
        <v>3004</v>
      </c>
      <c r="C1483" s="111">
        <v>492205</v>
      </c>
      <c r="D1483" s="111" t="s">
        <v>131</v>
      </c>
      <c r="E1483" s="111">
        <v>28</v>
      </c>
      <c r="F1483" s="111" t="s">
        <v>6714</v>
      </c>
      <c r="G1483" s="111" t="s">
        <v>6715</v>
      </c>
      <c r="H1483" s="111" t="s">
        <v>6716</v>
      </c>
      <c r="I1483" s="111" t="s">
        <v>11435</v>
      </c>
      <c r="J1483" s="111" t="s">
        <v>11436</v>
      </c>
      <c r="K1483" s="111" t="s">
        <v>7606</v>
      </c>
      <c r="L1483" s="111" t="s">
        <v>11437</v>
      </c>
      <c r="M1483" s="235" t="str">
        <f t="shared" si="71"/>
        <v>00</v>
      </c>
      <c r="N1483" s="235" t="str">
        <f t="shared" si="69"/>
        <v>楠田　貴幸 (3)</v>
      </c>
      <c r="O1483" s="235" t="str">
        <f t="shared" si="70"/>
        <v>Takayuki KUSUDA (00)</v>
      </c>
      <c r="P1483" s="117"/>
    </row>
    <row r="1484" spans="1:16" x14ac:dyDescent="0.15">
      <c r="A1484" s="111">
        <v>1492</v>
      </c>
      <c r="B1484" s="111" t="s">
        <v>3004</v>
      </c>
      <c r="C1484" s="111">
        <v>492205</v>
      </c>
      <c r="D1484" s="111" t="s">
        <v>131</v>
      </c>
      <c r="E1484" s="111">
        <v>28</v>
      </c>
      <c r="F1484" s="111" t="s">
        <v>6717</v>
      </c>
      <c r="G1484" s="111" t="s">
        <v>6718</v>
      </c>
      <c r="H1484" s="111" t="s">
        <v>4506</v>
      </c>
      <c r="I1484" s="111" t="s">
        <v>11438</v>
      </c>
      <c r="J1484" s="111" t="s">
        <v>11439</v>
      </c>
      <c r="K1484" s="111" t="s">
        <v>7590</v>
      </c>
      <c r="L1484" s="111" t="s">
        <v>11440</v>
      </c>
      <c r="M1484" s="235" t="str">
        <f t="shared" si="71"/>
        <v>00</v>
      </c>
      <c r="N1484" s="235" t="str">
        <f t="shared" si="69"/>
        <v>尾立　泰規 (3)</v>
      </c>
      <c r="O1484" s="235" t="str">
        <f t="shared" si="70"/>
        <v>Taiki ORYU (00)</v>
      </c>
      <c r="P1484" s="117"/>
    </row>
    <row r="1485" spans="1:16" x14ac:dyDescent="0.15">
      <c r="A1485" s="111">
        <v>1493</v>
      </c>
      <c r="B1485" s="111" t="s">
        <v>3004</v>
      </c>
      <c r="C1485" s="111">
        <v>492205</v>
      </c>
      <c r="D1485" s="111" t="s">
        <v>131</v>
      </c>
      <c r="E1485" s="111">
        <v>27</v>
      </c>
      <c r="F1485" s="111" t="s">
        <v>6719</v>
      </c>
      <c r="G1485" s="111" t="s">
        <v>6720</v>
      </c>
      <c r="H1485" s="111" t="s">
        <v>4836</v>
      </c>
      <c r="I1485" s="111" t="s">
        <v>11441</v>
      </c>
      <c r="J1485" s="111" t="s">
        <v>9289</v>
      </c>
      <c r="K1485" s="111" t="s">
        <v>7516</v>
      </c>
      <c r="L1485" s="111" t="s">
        <v>11442</v>
      </c>
      <c r="M1485" s="235" t="str">
        <f t="shared" si="71"/>
        <v>99</v>
      </c>
      <c r="N1485" s="235" t="str">
        <f t="shared" si="69"/>
        <v>須田　真生 (3)</v>
      </c>
      <c r="O1485" s="235" t="str">
        <f t="shared" si="70"/>
        <v>Masaki SUDA (99)</v>
      </c>
      <c r="P1485" s="117"/>
    </row>
    <row r="1486" spans="1:16" x14ac:dyDescent="0.15">
      <c r="A1486" s="111">
        <v>1494</v>
      </c>
      <c r="B1486" s="111" t="s">
        <v>3004</v>
      </c>
      <c r="C1486" s="111">
        <v>492205</v>
      </c>
      <c r="D1486" s="111" t="s">
        <v>131</v>
      </c>
      <c r="E1486" s="111">
        <v>27</v>
      </c>
      <c r="F1486" s="111" t="s">
        <v>6721</v>
      </c>
      <c r="G1486" s="111" t="s">
        <v>6722</v>
      </c>
      <c r="H1486" s="111" t="s">
        <v>6286</v>
      </c>
      <c r="I1486" s="111" t="s">
        <v>11443</v>
      </c>
      <c r="J1486" s="111" t="s">
        <v>7609</v>
      </c>
      <c r="K1486" s="111" t="s">
        <v>7516</v>
      </c>
      <c r="L1486" s="111" t="s">
        <v>11444</v>
      </c>
      <c r="M1486" s="235" t="str">
        <f t="shared" si="71"/>
        <v>99</v>
      </c>
      <c r="N1486" s="235" t="str">
        <f t="shared" si="69"/>
        <v>真鍋　友貴 (3)</v>
      </c>
      <c r="O1486" s="235" t="str">
        <f t="shared" si="70"/>
        <v>Yuki MANABE (99)</v>
      </c>
      <c r="P1486" s="117"/>
    </row>
    <row r="1487" spans="1:16" x14ac:dyDescent="0.15">
      <c r="A1487" s="111">
        <v>1495</v>
      </c>
      <c r="B1487" s="111" t="s">
        <v>3004</v>
      </c>
      <c r="C1487" s="111">
        <v>492205</v>
      </c>
      <c r="D1487" s="111" t="s">
        <v>131</v>
      </c>
      <c r="E1487" s="111">
        <v>28</v>
      </c>
      <c r="F1487" s="111" t="s">
        <v>6723</v>
      </c>
      <c r="G1487" s="111" t="s">
        <v>6724</v>
      </c>
      <c r="H1487" s="111" t="s">
        <v>5030</v>
      </c>
      <c r="I1487" s="111" t="s">
        <v>11445</v>
      </c>
      <c r="J1487" s="111" t="s">
        <v>8673</v>
      </c>
      <c r="K1487" s="111" t="s">
        <v>7606</v>
      </c>
      <c r="L1487" s="111" t="s">
        <v>11446</v>
      </c>
      <c r="M1487" s="235" t="str">
        <f t="shared" si="71"/>
        <v>99</v>
      </c>
      <c r="N1487" s="235" t="str">
        <f t="shared" si="69"/>
        <v>西　隼人 (3)</v>
      </c>
      <c r="O1487" s="235" t="str">
        <f t="shared" si="70"/>
        <v>Hayato NISHI (99)</v>
      </c>
      <c r="P1487" s="117"/>
    </row>
    <row r="1488" spans="1:16" x14ac:dyDescent="0.15">
      <c r="A1488" s="111">
        <v>1496</v>
      </c>
      <c r="B1488" s="111" t="s">
        <v>3004</v>
      </c>
      <c r="C1488" s="111">
        <v>492205</v>
      </c>
      <c r="D1488" s="111" t="s">
        <v>131</v>
      </c>
      <c r="E1488" s="111">
        <v>28</v>
      </c>
      <c r="F1488" s="111" t="s">
        <v>6725</v>
      </c>
      <c r="G1488" s="111" t="s">
        <v>6726</v>
      </c>
      <c r="H1488" s="111" t="s">
        <v>6727</v>
      </c>
      <c r="I1488" s="111" t="s">
        <v>10729</v>
      </c>
      <c r="J1488" s="111" t="s">
        <v>8928</v>
      </c>
      <c r="K1488" s="111" t="s">
        <v>7606</v>
      </c>
      <c r="L1488" s="111" t="s">
        <v>11447</v>
      </c>
      <c r="M1488" s="235" t="str">
        <f t="shared" si="71"/>
        <v>99</v>
      </c>
      <c r="N1488" s="235" t="str">
        <f t="shared" si="69"/>
        <v>藤原　亮太 (3)</v>
      </c>
      <c r="O1488" s="235" t="str">
        <f t="shared" si="70"/>
        <v>Ryota FUJIWARA (99)</v>
      </c>
      <c r="P1488" s="117"/>
    </row>
    <row r="1489" spans="1:16" x14ac:dyDescent="0.15">
      <c r="A1489" s="111">
        <v>1497</v>
      </c>
      <c r="B1489" s="111" t="s">
        <v>3004</v>
      </c>
      <c r="C1489" s="111">
        <v>492205</v>
      </c>
      <c r="D1489" s="111" t="s">
        <v>131</v>
      </c>
      <c r="E1489" s="111">
        <v>27</v>
      </c>
      <c r="F1489" s="111" t="s">
        <v>6728</v>
      </c>
      <c r="G1489" s="111" t="s">
        <v>6729</v>
      </c>
      <c r="H1489" s="111" t="s">
        <v>6730</v>
      </c>
      <c r="I1489" s="111" t="s">
        <v>11448</v>
      </c>
      <c r="J1489" s="111" t="s">
        <v>11449</v>
      </c>
      <c r="K1489" s="111" t="s">
        <v>7606</v>
      </c>
      <c r="L1489" s="111" t="s">
        <v>11450</v>
      </c>
      <c r="M1489" s="235" t="str">
        <f t="shared" si="71"/>
        <v>99</v>
      </c>
      <c r="N1489" s="235" t="str">
        <f t="shared" si="69"/>
        <v>藤井　南希 (3)</v>
      </c>
      <c r="O1489" s="235" t="str">
        <f t="shared" si="70"/>
        <v>Minaki FUJI (99)</v>
      </c>
      <c r="P1489" s="117"/>
    </row>
    <row r="1490" spans="1:16" x14ac:dyDescent="0.15">
      <c r="A1490" s="111">
        <v>1498</v>
      </c>
      <c r="B1490" s="111" t="s">
        <v>3004</v>
      </c>
      <c r="C1490" s="111">
        <v>492205</v>
      </c>
      <c r="D1490" s="111" t="s">
        <v>112</v>
      </c>
      <c r="E1490" s="111">
        <v>28</v>
      </c>
      <c r="F1490" s="111" t="s">
        <v>6731</v>
      </c>
      <c r="G1490" s="111" t="s">
        <v>6732</v>
      </c>
      <c r="H1490" s="111" t="s">
        <v>4428</v>
      </c>
      <c r="I1490" s="111" t="s">
        <v>11451</v>
      </c>
      <c r="J1490" s="111" t="s">
        <v>11452</v>
      </c>
      <c r="K1490" s="111" t="s">
        <v>7606</v>
      </c>
      <c r="L1490" s="111" t="s">
        <v>11453</v>
      </c>
      <c r="M1490" s="235" t="str">
        <f t="shared" si="71"/>
        <v>99</v>
      </c>
      <c r="N1490" s="235" t="str">
        <f t="shared" si="69"/>
        <v>西山　英応 (4)</v>
      </c>
      <c r="O1490" s="235" t="str">
        <f t="shared" si="70"/>
        <v>Hidemasa NISHIYAMA (99)</v>
      </c>
      <c r="P1490" s="117"/>
    </row>
    <row r="1491" spans="1:16" x14ac:dyDescent="0.15">
      <c r="A1491" s="111">
        <v>1499</v>
      </c>
      <c r="B1491" s="111" t="s">
        <v>3004</v>
      </c>
      <c r="C1491" s="111">
        <v>492205</v>
      </c>
      <c r="D1491" s="111" t="s">
        <v>131</v>
      </c>
      <c r="E1491" s="111">
        <v>28</v>
      </c>
      <c r="F1491" s="111" t="s">
        <v>6733</v>
      </c>
      <c r="G1491" s="111" t="s">
        <v>6734</v>
      </c>
      <c r="H1491" s="111" t="s">
        <v>3190</v>
      </c>
      <c r="I1491" s="111" t="s">
        <v>11454</v>
      </c>
      <c r="J1491" s="111" t="s">
        <v>11455</v>
      </c>
      <c r="K1491" s="111" t="s">
        <v>7606</v>
      </c>
      <c r="L1491" s="111" t="s">
        <v>11456</v>
      </c>
      <c r="M1491" s="235" t="str">
        <f t="shared" si="71"/>
        <v>99</v>
      </c>
      <c r="N1491" s="235" t="str">
        <f t="shared" si="69"/>
        <v>後藤 槙翼 (3)</v>
      </c>
      <c r="O1491" s="235" t="str">
        <f t="shared" si="70"/>
        <v>Shimba GOTO (99)</v>
      </c>
      <c r="P1491" s="117"/>
    </row>
    <row r="1492" spans="1:16" x14ac:dyDescent="0.15">
      <c r="A1492" s="111">
        <v>1500</v>
      </c>
      <c r="B1492" s="111" t="s">
        <v>3004</v>
      </c>
      <c r="C1492" s="111">
        <v>492205</v>
      </c>
      <c r="D1492" s="111" t="s">
        <v>131</v>
      </c>
      <c r="E1492" s="111">
        <v>27</v>
      </c>
      <c r="F1492" s="111" t="s">
        <v>6735</v>
      </c>
      <c r="G1492" s="111" t="s">
        <v>6736</v>
      </c>
      <c r="H1492" s="111" t="s">
        <v>3190</v>
      </c>
      <c r="I1492" s="111" t="s">
        <v>9834</v>
      </c>
      <c r="J1492" s="111" t="s">
        <v>7973</v>
      </c>
      <c r="K1492" s="111" t="s">
        <v>7606</v>
      </c>
      <c r="L1492" s="111" t="s">
        <v>11457</v>
      </c>
      <c r="M1492" s="235" t="str">
        <f t="shared" si="71"/>
        <v>99</v>
      </c>
      <c r="N1492" s="235" t="str">
        <f t="shared" si="69"/>
        <v>鈴木　吏空 (3)</v>
      </c>
      <c r="O1492" s="235" t="str">
        <f t="shared" si="70"/>
        <v>Riku SUZUKI (99)</v>
      </c>
      <c r="P1492" s="117"/>
    </row>
    <row r="1493" spans="1:16" x14ac:dyDescent="0.15">
      <c r="A1493" s="111">
        <v>1501</v>
      </c>
      <c r="B1493" s="111" t="s">
        <v>3004</v>
      </c>
      <c r="C1493" s="111">
        <v>492205</v>
      </c>
      <c r="D1493" s="111" t="s">
        <v>131</v>
      </c>
      <c r="E1493" s="111">
        <v>27</v>
      </c>
      <c r="F1493" s="111" t="s">
        <v>6737</v>
      </c>
      <c r="G1493" s="111" t="s">
        <v>754</v>
      </c>
      <c r="H1493" s="111" t="s">
        <v>2364</v>
      </c>
      <c r="I1493" s="111" t="s">
        <v>10396</v>
      </c>
      <c r="J1493" s="111" t="s">
        <v>11458</v>
      </c>
      <c r="K1493" s="111" t="s">
        <v>7606</v>
      </c>
      <c r="L1493" s="111" t="s">
        <v>11459</v>
      </c>
      <c r="M1493" s="235" t="str">
        <f t="shared" si="71"/>
        <v>98</v>
      </c>
      <c r="N1493" s="235" t="str">
        <f t="shared" si="69"/>
        <v>上田　貴寛 (3)</v>
      </c>
      <c r="O1493" s="235" t="str">
        <f t="shared" si="70"/>
        <v>Takahiro UEDA (98)</v>
      </c>
      <c r="P1493" s="117"/>
    </row>
    <row r="1494" spans="1:16" x14ac:dyDescent="0.15">
      <c r="A1494" s="111">
        <v>1502</v>
      </c>
      <c r="B1494" s="111" t="s">
        <v>3004</v>
      </c>
      <c r="C1494" s="111">
        <v>492205</v>
      </c>
      <c r="D1494" s="111" t="s">
        <v>131</v>
      </c>
      <c r="E1494" s="111">
        <v>28</v>
      </c>
      <c r="F1494" s="111" t="s">
        <v>6738</v>
      </c>
      <c r="G1494" s="111" t="s">
        <v>6739</v>
      </c>
      <c r="H1494" s="111" t="s">
        <v>6740</v>
      </c>
      <c r="I1494" s="111" t="s">
        <v>11460</v>
      </c>
      <c r="J1494" s="111" t="s">
        <v>9392</v>
      </c>
      <c r="K1494" s="111" t="s">
        <v>7606</v>
      </c>
      <c r="L1494" s="111" t="s">
        <v>11461</v>
      </c>
      <c r="M1494" s="235" t="str">
        <f t="shared" si="71"/>
        <v>99</v>
      </c>
      <c r="N1494" s="235" t="str">
        <f t="shared" si="69"/>
        <v>杉原　大輝 (3)</v>
      </c>
      <c r="O1494" s="235" t="str">
        <f t="shared" si="70"/>
        <v>Daiki SUGIHARA (99)</v>
      </c>
      <c r="P1494" s="117"/>
    </row>
    <row r="1495" spans="1:16" x14ac:dyDescent="0.15">
      <c r="A1495" s="111">
        <v>1503</v>
      </c>
      <c r="B1495" s="111" t="s">
        <v>3004</v>
      </c>
      <c r="C1495" s="111">
        <v>492205</v>
      </c>
      <c r="D1495" s="111" t="s">
        <v>139</v>
      </c>
      <c r="E1495" s="111">
        <v>29</v>
      </c>
      <c r="F1495" s="111" t="s">
        <v>6741</v>
      </c>
      <c r="G1495" s="111" t="s">
        <v>6742</v>
      </c>
      <c r="H1495" s="111" t="s">
        <v>6743</v>
      </c>
      <c r="I1495" s="111" t="s">
        <v>11462</v>
      </c>
      <c r="J1495" s="111" t="s">
        <v>8993</v>
      </c>
      <c r="K1495" s="111" t="s">
        <v>7606</v>
      </c>
      <c r="L1495" s="111" t="s">
        <v>11463</v>
      </c>
      <c r="M1495" s="235" t="str">
        <f t="shared" si="71"/>
        <v>00</v>
      </c>
      <c r="N1495" s="235" t="str">
        <f t="shared" si="69"/>
        <v>浅田　翔 (2)</v>
      </c>
      <c r="O1495" s="235" t="str">
        <f t="shared" si="70"/>
        <v>Sho ASADA (00)</v>
      </c>
      <c r="P1495" s="117"/>
    </row>
    <row r="1496" spans="1:16" x14ac:dyDescent="0.15">
      <c r="A1496" s="111">
        <v>1504</v>
      </c>
      <c r="B1496" s="111" t="s">
        <v>3004</v>
      </c>
      <c r="C1496" s="111">
        <v>492205</v>
      </c>
      <c r="D1496" s="111" t="s">
        <v>139</v>
      </c>
      <c r="E1496" s="111">
        <v>28</v>
      </c>
      <c r="F1496" s="111" t="s">
        <v>6744</v>
      </c>
      <c r="G1496" s="111" t="s">
        <v>6745</v>
      </c>
      <c r="H1496" s="111" t="s">
        <v>6746</v>
      </c>
      <c r="I1496" s="111" t="s">
        <v>11464</v>
      </c>
      <c r="J1496" s="111" t="s">
        <v>8665</v>
      </c>
      <c r="K1496" s="111" t="s">
        <v>7606</v>
      </c>
      <c r="L1496" s="111" t="s">
        <v>11465</v>
      </c>
      <c r="M1496" s="235" t="str">
        <f t="shared" si="71"/>
        <v>01</v>
      </c>
      <c r="N1496" s="235" t="str">
        <f t="shared" si="69"/>
        <v>大畠　拓馬 (2)</v>
      </c>
      <c r="O1496" s="235" t="str">
        <f t="shared" si="70"/>
        <v>Takuma OHATA (01)</v>
      </c>
      <c r="P1496" s="117"/>
    </row>
    <row r="1497" spans="1:16" x14ac:dyDescent="0.15">
      <c r="A1497" s="111">
        <v>1505</v>
      </c>
      <c r="B1497" s="111" t="s">
        <v>3004</v>
      </c>
      <c r="C1497" s="111">
        <v>492205</v>
      </c>
      <c r="D1497" s="111" t="s">
        <v>139</v>
      </c>
      <c r="E1497" s="111">
        <v>27</v>
      </c>
      <c r="F1497" s="111" t="s">
        <v>6747</v>
      </c>
      <c r="G1497" s="111" t="s">
        <v>6748</v>
      </c>
      <c r="H1497" s="111" t="s">
        <v>6749</v>
      </c>
      <c r="I1497" s="111" t="s">
        <v>11466</v>
      </c>
      <c r="J1497" s="111" t="s">
        <v>11467</v>
      </c>
      <c r="K1497" s="111" t="s">
        <v>7606</v>
      </c>
      <c r="L1497" s="111" t="s">
        <v>11468</v>
      </c>
      <c r="M1497" s="235" t="str">
        <f t="shared" si="71"/>
        <v>01</v>
      </c>
      <c r="N1497" s="235" t="str">
        <f t="shared" si="69"/>
        <v>片山　蓮 (2)</v>
      </c>
      <c r="O1497" s="235" t="str">
        <f t="shared" si="70"/>
        <v>Ren KATAYAMA (01)</v>
      </c>
      <c r="P1497" s="117"/>
    </row>
    <row r="1498" spans="1:16" x14ac:dyDescent="0.15">
      <c r="A1498" s="111">
        <v>1506</v>
      </c>
      <c r="B1498" s="111" t="s">
        <v>3004</v>
      </c>
      <c r="C1498" s="111">
        <v>492205</v>
      </c>
      <c r="D1498" s="111" t="s">
        <v>139</v>
      </c>
      <c r="E1498" s="111">
        <v>27</v>
      </c>
      <c r="F1498" s="111" t="s">
        <v>6750</v>
      </c>
      <c r="G1498" s="111" t="s">
        <v>6751</v>
      </c>
      <c r="H1498" s="111" t="s">
        <v>3816</v>
      </c>
      <c r="I1498" s="111" t="s">
        <v>11469</v>
      </c>
      <c r="J1498" s="111" t="s">
        <v>8665</v>
      </c>
      <c r="K1498" s="111" t="s">
        <v>7606</v>
      </c>
      <c r="L1498" s="111" t="s">
        <v>11470</v>
      </c>
      <c r="M1498" s="235" t="str">
        <f t="shared" si="71"/>
        <v>00</v>
      </c>
      <c r="N1498" s="235" t="str">
        <f t="shared" si="69"/>
        <v>楠本　拓真 (2)</v>
      </c>
      <c r="O1498" s="235" t="str">
        <f t="shared" si="70"/>
        <v>Takuma KUSUMOTO (00)</v>
      </c>
      <c r="P1498" s="117"/>
    </row>
    <row r="1499" spans="1:16" x14ac:dyDescent="0.15">
      <c r="A1499" s="111">
        <v>1507</v>
      </c>
      <c r="B1499" s="111" t="s">
        <v>3004</v>
      </c>
      <c r="C1499" s="111">
        <v>492205</v>
      </c>
      <c r="D1499" s="111" t="s">
        <v>139</v>
      </c>
      <c r="E1499" s="111">
        <v>27</v>
      </c>
      <c r="F1499" s="111" t="s">
        <v>6752</v>
      </c>
      <c r="G1499" s="111" t="s">
        <v>6753</v>
      </c>
      <c r="H1499" s="111" t="s">
        <v>4660</v>
      </c>
      <c r="I1499" s="111" t="s">
        <v>11471</v>
      </c>
      <c r="J1499" s="111" t="s">
        <v>8993</v>
      </c>
      <c r="K1499" s="111" t="s">
        <v>7606</v>
      </c>
      <c r="L1499" s="111" t="s">
        <v>11472</v>
      </c>
      <c r="M1499" s="235" t="str">
        <f t="shared" si="71"/>
        <v>00</v>
      </c>
      <c r="N1499" s="235" t="str">
        <f t="shared" si="69"/>
        <v>杉本　翔 (2)</v>
      </c>
      <c r="O1499" s="235" t="str">
        <f t="shared" si="70"/>
        <v>Sho SUGIMOTO (00)</v>
      </c>
      <c r="P1499" s="117"/>
    </row>
    <row r="1500" spans="1:16" x14ac:dyDescent="0.15">
      <c r="A1500" s="111">
        <v>1508</v>
      </c>
      <c r="B1500" s="111" t="s">
        <v>3004</v>
      </c>
      <c r="C1500" s="111">
        <v>492205</v>
      </c>
      <c r="D1500" s="111" t="s">
        <v>139</v>
      </c>
      <c r="E1500" s="111">
        <v>31</v>
      </c>
      <c r="F1500" s="111" t="s">
        <v>6754</v>
      </c>
      <c r="G1500" s="111" t="s">
        <v>6755</v>
      </c>
      <c r="H1500" s="111" t="s">
        <v>4262</v>
      </c>
      <c r="I1500" s="111" t="s">
        <v>11473</v>
      </c>
      <c r="J1500" s="111" t="s">
        <v>8925</v>
      </c>
      <c r="K1500" s="111" t="s">
        <v>7606</v>
      </c>
      <c r="L1500" s="111" t="s">
        <v>11474</v>
      </c>
      <c r="M1500" s="235" t="str">
        <f t="shared" si="71"/>
        <v>01</v>
      </c>
      <c r="N1500" s="235" t="str">
        <f t="shared" si="69"/>
        <v>西川　雄貴 (2)</v>
      </c>
      <c r="O1500" s="235" t="str">
        <f t="shared" si="70"/>
        <v>Yuki NISIKAWA (01)</v>
      </c>
      <c r="P1500" s="117"/>
    </row>
    <row r="1501" spans="1:16" x14ac:dyDescent="0.15">
      <c r="A1501" s="111">
        <v>1509</v>
      </c>
      <c r="B1501" s="111" t="s">
        <v>3004</v>
      </c>
      <c r="C1501" s="111">
        <v>492205</v>
      </c>
      <c r="D1501" s="111" t="s">
        <v>139</v>
      </c>
      <c r="E1501" s="111">
        <v>27</v>
      </c>
      <c r="F1501" s="111" t="s">
        <v>6756</v>
      </c>
      <c r="G1501" s="111" t="s">
        <v>6757</v>
      </c>
      <c r="H1501" s="111" t="s">
        <v>6749</v>
      </c>
      <c r="I1501" s="111" t="s">
        <v>8619</v>
      </c>
      <c r="J1501" s="111" t="s">
        <v>11475</v>
      </c>
      <c r="K1501" s="111" t="s">
        <v>7606</v>
      </c>
      <c r="L1501" s="111" t="s">
        <v>11476</v>
      </c>
      <c r="M1501" s="235" t="str">
        <f t="shared" si="71"/>
        <v>01</v>
      </c>
      <c r="N1501" s="235" t="str">
        <f t="shared" si="69"/>
        <v>佐々木　凜太郎 (2)</v>
      </c>
      <c r="O1501" s="235" t="str">
        <f t="shared" si="70"/>
        <v>Rintaro SASAKI (01)</v>
      </c>
      <c r="P1501" s="117"/>
    </row>
    <row r="1502" spans="1:16" x14ac:dyDescent="0.15">
      <c r="A1502" s="111">
        <v>1510</v>
      </c>
      <c r="B1502" s="111" t="s">
        <v>3004</v>
      </c>
      <c r="C1502" s="111">
        <v>492205</v>
      </c>
      <c r="D1502" s="111" t="s">
        <v>139</v>
      </c>
      <c r="E1502" s="111">
        <v>28</v>
      </c>
      <c r="F1502" s="111" t="s">
        <v>6758</v>
      </c>
      <c r="G1502" s="111" t="s">
        <v>6759</v>
      </c>
      <c r="H1502" s="111" t="s">
        <v>3672</v>
      </c>
      <c r="I1502" s="111" t="s">
        <v>9410</v>
      </c>
      <c r="J1502" s="111" t="s">
        <v>11477</v>
      </c>
      <c r="K1502" s="111" t="s">
        <v>7606</v>
      </c>
      <c r="L1502" s="111" t="s">
        <v>11478</v>
      </c>
      <c r="M1502" s="235" t="str">
        <f t="shared" si="71"/>
        <v>00</v>
      </c>
      <c r="N1502" s="235" t="str">
        <f t="shared" si="69"/>
        <v>中安　真一 (2)</v>
      </c>
      <c r="O1502" s="235" t="str">
        <f t="shared" si="70"/>
        <v>Shinichi NAKAYASU (00)</v>
      </c>
      <c r="P1502" s="117"/>
    </row>
    <row r="1503" spans="1:16" x14ac:dyDescent="0.15">
      <c r="A1503" s="111">
        <v>1511</v>
      </c>
      <c r="B1503" s="111" t="s">
        <v>3004</v>
      </c>
      <c r="C1503" s="111">
        <v>492205</v>
      </c>
      <c r="D1503" s="111" t="s">
        <v>139</v>
      </c>
      <c r="E1503" s="111">
        <v>38</v>
      </c>
      <c r="F1503" s="111" t="s">
        <v>6760</v>
      </c>
      <c r="G1503" s="111" t="s">
        <v>6761</v>
      </c>
      <c r="H1503" s="111" t="s">
        <v>2017</v>
      </c>
      <c r="I1503" s="111" t="s">
        <v>11479</v>
      </c>
      <c r="J1503" s="111" t="s">
        <v>10724</v>
      </c>
      <c r="K1503" s="111" t="s">
        <v>7606</v>
      </c>
      <c r="L1503" s="111" t="s">
        <v>11480</v>
      </c>
      <c r="M1503" s="235" t="str">
        <f t="shared" si="71"/>
        <v>00</v>
      </c>
      <c r="N1503" s="235" t="str">
        <f t="shared" si="69"/>
        <v>田邉　一真 (2)</v>
      </c>
      <c r="O1503" s="235" t="str">
        <f t="shared" si="70"/>
        <v>Kazuma TANABE (00)</v>
      </c>
      <c r="P1503" s="117"/>
    </row>
    <row r="1504" spans="1:16" x14ac:dyDescent="0.15">
      <c r="A1504" s="111">
        <v>1512</v>
      </c>
      <c r="B1504" s="111" t="s">
        <v>3004</v>
      </c>
      <c r="C1504" s="111">
        <v>492205</v>
      </c>
      <c r="D1504" s="111" t="s">
        <v>139</v>
      </c>
      <c r="E1504" s="111">
        <v>28</v>
      </c>
      <c r="F1504" s="111" t="s">
        <v>6762</v>
      </c>
      <c r="G1504" s="111" t="s">
        <v>6763</v>
      </c>
      <c r="H1504" s="111" t="s">
        <v>6743</v>
      </c>
      <c r="I1504" s="111" t="s">
        <v>11481</v>
      </c>
      <c r="J1504" s="111" t="s">
        <v>11482</v>
      </c>
      <c r="K1504" s="111" t="s">
        <v>7606</v>
      </c>
      <c r="L1504" s="111" t="s">
        <v>11483</v>
      </c>
      <c r="M1504" s="235" t="str">
        <f t="shared" si="71"/>
        <v>00</v>
      </c>
      <c r="N1504" s="235" t="str">
        <f t="shared" si="69"/>
        <v>高味　珠眞 (2)</v>
      </c>
      <c r="O1504" s="235" t="str">
        <f t="shared" si="70"/>
        <v>Juma TAKAMI (00)</v>
      </c>
      <c r="P1504" s="117"/>
    </row>
    <row r="1505" spans="1:16" x14ac:dyDescent="0.15">
      <c r="A1505" s="111">
        <v>1513</v>
      </c>
      <c r="B1505" s="111" t="s">
        <v>3004</v>
      </c>
      <c r="C1505" s="111">
        <v>492205</v>
      </c>
      <c r="D1505" s="111" t="s">
        <v>142</v>
      </c>
      <c r="E1505" s="111">
        <v>29</v>
      </c>
      <c r="F1505" s="111" t="s">
        <v>6764</v>
      </c>
      <c r="G1505" s="111" t="s">
        <v>6765</v>
      </c>
      <c r="H1505" s="111" t="s">
        <v>6766</v>
      </c>
      <c r="I1505" s="111" t="s">
        <v>11484</v>
      </c>
      <c r="J1505" s="111" t="s">
        <v>9864</v>
      </c>
      <c r="K1505" s="111" t="s">
        <v>7606</v>
      </c>
      <c r="L1505" s="111" t="s">
        <v>11485</v>
      </c>
      <c r="M1505" s="235" t="str">
        <f t="shared" si="71"/>
        <v>01</v>
      </c>
      <c r="N1505" s="235" t="str">
        <f t="shared" si="69"/>
        <v>坂本　智基 (1)</v>
      </c>
      <c r="O1505" s="235" t="str">
        <f t="shared" si="70"/>
        <v>Tomoki SAKKAMOTO (01)</v>
      </c>
      <c r="P1505" s="117"/>
    </row>
    <row r="1506" spans="1:16" x14ac:dyDescent="0.15">
      <c r="A1506" s="111">
        <v>1514</v>
      </c>
      <c r="B1506" s="111" t="s">
        <v>3004</v>
      </c>
      <c r="C1506" s="111">
        <v>492205</v>
      </c>
      <c r="D1506" s="111" t="s">
        <v>142</v>
      </c>
      <c r="E1506" s="111">
        <v>27</v>
      </c>
      <c r="F1506" s="111" t="s">
        <v>6767</v>
      </c>
      <c r="G1506" s="111" t="s">
        <v>6768</v>
      </c>
      <c r="H1506" s="111" t="s">
        <v>3328</v>
      </c>
      <c r="I1506" s="111" t="s">
        <v>11471</v>
      </c>
      <c r="J1506" s="111" t="s">
        <v>11486</v>
      </c>
      <c r="K1506" s="111" t="s">
        <v>7606</v>
      </c>
      <c r="L1506" s="111" t="s">
        <v>11487</v>
      </c>
      <c r="M1506" s="235" t="str">
        <f t="shared" si="71"/>
        <v>01</v>
      </c>
      <c r="N1506" s="235" t="str">
        <f t="shared" si="69"/>
        <v>杉本　平汰 (1)</v>
      </c>
      <c r="O1506" s="235" t="str">
        <f t="shared" si="70"/>
        <v>Heita SUGIMOTO (01)</v>
      </c>
      <c r="P1506" s="117"/>
    </row>
    <row r="1507" spans="1:16" x14ac:dyDescent="0.15">
      <c r="A1507" s="111">
        <v>1515</v>
      </c>
      <c r="B1507" s="111" t="s">
        <v>3004</v>
      </c>
      <c r="C1507" s="111">
        <v>492205</v>
      </c>
      <c r="D1507" s="111" t="s">
        <v>142</v>
      </c>
      <c r="E1507" s="111">
        <v>27</v>
      </c>
      <c r="F1507" s="111" t="s">
        <v>6769</v>
      </c>
      <c r="G1507" s="111" t="s">
        <v>6770</v>
      </c>
      <c r="H1507" s="111" t="s">
        <v>6771</v>
      </c>
      <c r="I1507" s="111" t="s">
        <v>11488</v>
      </c>
      <c r="J1507" s="111" t="s">
        <v>11489</v>
      </c>
      <c r="K1507" s="111" t="s">
        <v>7606</v>
      </c>
      <c r="L1507" s="111" t="s">
        <v>11490</v>
      </c>
      <c r="M1507" s="235" t="str">
        <f t="shared" si="71"/>
        <v>01</v>
      </c>
      <c r="N1507" s="235" t="str">
        <f t="shared" si="69"/>
        <v>中角　航大 (1)</v>
      </c>
      <c r="O1507" s="235" t="str">
        <f t="shared" si="70"/>
        <v>Kodai NAKAZUMI (01)</v>
      </c>
      <c r="P1507" s="117"/>
    </row>
    <row r="1508" spans="1:16" x14ac:dyDescent="0.15">
      <c r="A1508" s="111">
        <v>1516</v>
      </c>
      <c r="B1508" s="111" t="s">
        <v>3004</v>
      </c>
      <c r="C1508" s="111">
        <v>492205</v>
      </c>
      <c r="D1508" s="111" t="s">
        <v>142</v>
      </c>
      <c r="E1508" s="111">
        <v>28</v>
      </c>
      <c r="F1508" s="111" t="s">
        <v>6772</v>
      </c>
      <c r="G1508" s="111" t="s">
        <v>6773</v>
      </c>
      <c r="H1508" s="111" t="s">
        <v>4477</v>
      </c>
      <c r="I1508" s="111" t="s">
        <v>11491</v>
      </c>
      <c r="J1508" s="111" t="s">
        <v>8520</v>
      </c>
      <c r="K1508" s="111" t="s">
        <v>7606</v>
      </c>
      <c r="L1508" s="111" t="s">
        <v>11492</v>
      </c>
      <c r="M1508" s="235" t="str">
        <f t="shared" si="71"/>
        <v>01</v>
      </c>
      <c r="N1508" s="235" t="str">
        <f t="shared" si="69"/>
        <v>木本　悠翔 (1)</v>
      </c>
      <c r="O1508" s="235" t="str">
        <f t="shared" si="70"/>
        <v>Yuto KIMOTO (01)</v>
      </c>
      <c r="P1508" s="117"/>
    </row>
    <row r="1509" spans="1:16" x14ac:dyDescent="0.15">
      <c r="A1509" s="111">
        <v>1517</v>
      </c>
      <c r="B1509" s="111" t="s">
        <v>3004</v>
      </c>
      <c r="C1509" s="111">
        <v>492205</v>
      </c>
      <c r="D1509" s="111" t="s">
        <v>139</v>
      </c>
      <c r="E1509" s="111">
        <v>27</v>
      </c>
      <c r="F1509" s="111" t="s">
        <v>6774</v>
      </c>
      <c r="G1509" s="111" t="s">
        <v>6775</v>
      </c>
      <c r="H1509" s="111" t="s">
        <v>2646</v>
      </c>
      <c r="I1509" s="111" t="s">
        <v>11493</v>
      </c>
      <c r="J1509" s="111" t="s">
        <v>11494</v>
      </c>
      <c r="K1509" s="111" t="s">
        <v>7606</v>
      </c>
      <c r="L1509" s="111" t="s">
        <v>11495</v>
      </c>
      <c r="M1509" s="235" t="str">
        <f t="shared" si="71"/>
        <v>00</v>
      </c>
      <c r="N1509" s="235" t="str">
        <f t="shared" si="69"/>
        <v>堀戸　智博 (2)</v>
      </c>
      <c r="O1509" s="235" t="str">
        <f t="shared" si="70"/>
        <v>Chihiro HORITO (00)</v>
      </c>
      <c r="P1509" s="117"/>
    </row>
    <row r="1510" spans="1:16" x14ac:dyDescent="0.15">
      <c r="A1510" s="111">
        <v>1518</v>
      </c>
      <c r="B1510" s="111" t="s">
        <v>3004</v>
      </c>
      <c r="C1510" s="111">
        <v>492205</v>
      </c>
      <c r="D1510" s="111" t="s">
        <v>142</v>
      </c>
      <c r="E1510" s="111">
        <v>27</v>
      </c>
      <c r="F1510" s="111" t="s">
        <v>6776</v>
      </c>
      <c r="G1510" s="111" t="s">
        <v>6777</v>
      </c>
      <c r="H1510" s="111" t="s">
        <v>4130</v>
      </c>
      <c r="I1510" s="111" t="s">
        <v>8797</v>
      </c>
      <c r="J1510" s="111" t="s">
        <v>10403</v>
      </c>
      <c r="K1510" s="111" t="s">
        <v>7606</v>
      </c>
      <c r="L1510" s="111" t="s">
        <v>11496</v>
      </c>
      <c r="M1510" s="235" t="str">
        <f t="shared" si="71"/>
        <v>01</v>
      </c>
      <c r="N1510" s="235" t="str">
        <f t="shared" si="69"/>
        <v>堀　拓海 (1)</v>
      </c>
      <c r="O1510" s="235" t="str">
        <f t="shared" si="70"/>
        <v>Takumi HORI (01)</v>
      </c>
      <c r="P1510" s="117"/>
    </row>
    <row r="1511" spans="1:16" x14ac:dyDescent="0.15">
      <c r="A1511" s="111">
        <v>1519</v>
      </c>
      <c r="B1511" s="111" t="s">
        <v>3004</v>
      </c>
      <c r="C1511" s="111">
        <v>492205</v>
      </c>
      <c r="D1511" s="111" t="s">
        <v>142</v>
      </c>
      <c r="E1511" s="111">
        <v>26</v>
      </c>
      <c r="F1511" s="111" t="s">
        <v>6778</v>
      </c>
      <c r="G1511" s="111" t="s">
        <v>6779</v>
      </c>
      <c r="H1511" s="111" t="s">
        <v>2287</v>
      </c>
      <c r="I1511" s="111" t="s">
        <v>11497</v>
      </c>
      <c r="J1511" s="111" t="s">
        <v>11498</v>
      </c>
      <c r="K1511" s="111" t="s">
        <v>7606</v>
      </c>
      <c r="L1511" s="111" t="s">
        <v>11499</v>
      </c>
      <c r="M1511" s="235" t="str">
        <f t="shared" si="71"/>
        <v>01</v>
      </c>
      <c r="N1511" s="235" t="str">
        <f t="shared" si="69"/>
        <v>島野　和志 (1)</v>
      </c>
      <c r="O1511" s="235" t="str">
        <f t="shared" si="70"/>
        <v>Kazushi SHIMANO (01)</v>
      </c>
      <c r="P1511" s="117"/>
    </row>
    <row r="1512" spans="1:16" x14ac:dyDescent="0.15">
      <c r="A1512" s="111">
        <v>1520</v>
      </c>
      <c r="B1512" s="111" t="s">
        <v>3004</v>
      </c>
      <c r="C1512" s="111">
        <v>492205</v>
      </c>
      <c r="D1512" s="111" t="s">
        <v>142</v>
      </c>
      <c r="E1512" s="111">
        <v>27</v>
      </c>
      <c r="F1512" s="111" t="s">
        <v>6780</v>
      </c>
      <c r="G1512" s="111" t="s">
        <v>6781</v>
      </c>
      <c r="H1512" s="111" t="s">
        <v>6782</v>
      </c>
      <c r="I1512" s="111" t="s">
        <v>11500</v>
      </c>
      <c r="J1512" s="111" t="s">
        <v>8495</v>
      </c>
      <c r="K1512" s="111" t="s">
        <v>7606</v>
      </c>
      <c r="L1512" s="111" t="s">
        <v>11501</v>
      </c>
      <c r="M1512" s="235" t="str">
        <f t="shared" si="71"/>
        <v>01</v>
      </c>
      <c r="N1512" s="235" t="str">
        <f t="shared" si="69"/>
        <v>濱田　光貴 (1)</v>
      </c>
      <c r="O1512" s="235" t="str">
        <f t="shared" si="70"/>
        <v>Koki HAMADA  (01)</v>
      </c>
      <c r="P1512" s="117"/>
    </row>
    <row r="1513" spans="1:16" x14ac:dyDescent="0.15">
      <c r="A1513" s="111">
        <v>1521</v>
      </c>
      <c r="B1513" s="111" t="s">
        <v>3004</v>
      </c>
      <c r="C1513" s="111">
        <v>492205</v>
      </c>
      <c r="D1513" s="111" t="s">
        <v>142</v>
      </c>
      <c r="E1513" s="111">
        <v>28</v>
      </c>
      <c r="F1513" s="111" t="s">
        <v>6783</v>
      </c>
      <c r="G1513" s="111" t="s">
        <v>6784</v>
      </c>
      <c r="H1513" s="111" t="s">
        <v>6785</v>
      </c>
      <c r="I1513" s="111" t="s">
        <v>11502</v>
      </c>
      <c r="J1513" s="111" t="s">
        <v>11503</v>
      </c>
      <c r="K1513" s="111" t="s">
        <v>7606</v>
      </c>
      <c r="L1513" s="111" t="s">
        <v>11504</v>
      </c>
      <c r="M1513" s="235" t="str">
        <f t="shared" si="71"/>
        <v>01</v>
      </c>
      <c r="N1513" s="235" t="str">
        <f t="shared" si="69"/>
        <v>谷　純太朗 (1)</v>
      </c>
      <c r="O1513" s="235" t="str">
        <f t="shared" si="70"/>
        <v>Juntaro TANI (01)</v>
      </c>
      <c r="P1513" s="117"/>
    </row>
    <row r="1514" spans="1:16" x14ac:dyDescent="0.15">
      <c r="A1514" s="111">
        <v>1522</v>
      </c>
      <c r="B1514" s="111" t="s">
        <v>3111</v>
      </c>
      <c r="C1514" s="111">
        <v>492237</v>
      </c>
      <c r="D1514" s="111" t="s">
        <v>131</v>
      </c>
      <c r="E1514" s="111">
        <v>28</v>
      </c>
      <c r="F1514" s="111" t="s">
        <v>6786</v>
      </c>
      <c r="G1514" s="111" t="s">
        <v>6787</v>
      </c>
      <c r="H1514" s="111" t="s">
        <v>1698</v>
      </c>
      <c r="I1514" s="111" t="s">
        <v>11506</v>
      </c>
      <c r="J1514" s="111" t="s">
        <v>11507</v>
      </c>
      <c r="K1514" s="111" t="s">
        <v>7516</v>
      </c>
      <c r="L1514" s="111" t="s">
        <v>11508</v>
      </c>
      <c r="M1514" s="235" t="str">
        <f t="shared" si="71"/>
        <v>99</v>
      </c>
      <c r="N1514" s="235" t="str">
        <f t="shared" si="69"/>
        <v>佐伯　峻哉 (3)</v>
      </c>
      <c r="O1514" s="235" t="str">
        <f t="shared" si="70"/>
        <v>Shunya SAEKI (99)</v>
      </c>
      <c r="P1514" s="117"/>
    </row>
    <row r="1515" spans="1:16" x14ac:dyDescent="0.15">
      <c r="A1515" s="111">
        <v>1523</v>
      </c>
      <c r="B1515" s="111" t="s">
        <v>3111</v>
      </c>
      <c r="C1515" s="111">
        <v>492237</v>
      </c>
      <c r="D1515" s="111" t="s">
        <v>131</v>
      </c>
      <c r="E1515" s="111">
        <v>28</v>
      </c>
      <c r="F1515" s="111" t="s">
        <v>6788</v>
      </c>
      <c r="G1515" s="111" t="s">
        <v>6789</v>
      </c>
      <c r="H1515" s="111" t="s">
        <v>6790</v>
      </c>
      <c r="I1515" s="111" t="s">
        <v>11509</v>
      </c>
      <c r="J1515" s="111" t="s">
        <v>11510</v>
      </c>
      <c r="K1515" s="111" t="s">
        <v>7516</v>
      </c>
      <c r="L1515" s="111" t="s">
        <v>11511</v>
      </c>
      <c r="M1515" s="235" t="str">
        <f t="shared" si="71"/>
        <v>99</v>
      </c>
      <c r="N1515" s="235" t="str">
        <f t="shared" si="69"/>
        <v>才野　怜治 (3)</v>
      </c>
      <c r="O1515" s="235" t="str">
        <f t="shared" si="70"/>
        <v>Reiji SAINO (99)</v>
      </c>
      <c r="P1515" s="117"/>
    </row>
    <row r="1516" spans="1:16" x14ac:dyDescent="0.15">
      <c r="A1516" s="111">
        <v>1524</v>
      </c>
      <c r="B1516" s="111" t="s">
        <v>3111</v>
      </c>
      <c r="C1516" s="111">
        <v>492237</v>
      </c>
      <c r="D1516" s="111" t="s">
        <v>139</v>
      </c>
      <c r="E1516" s="111">
        <v>28</v>
      </c>
      <c r="F1516" s="111" t="s">
        <v>6791</v>
      </c>
      <c r="G1516" s="111" t="s">
        <v>4936</v>
      </c>
      <c r="H1516" s="111" t="s">
        <v>3503</v>
      </c>
      <c r="I1516" s="111" t="s">
        <v>8903</v>
      </c>
      <c r="J1516" s="111" t="s">
        <v>7609</v>
      </c>
      <c r="K1516" s="111" t="s">
        <v>7516</v>
      </c>
      <c r="L1516" s="111" t="s">
        <v>11512</v>
      </c>
      <c r="M1516" s="235" t="str">
        <f t="shared" si="71"/>
        <v>00</v>
      </c>
      <c r="N1516" s="235" t="str">
        <f t="shared" si="69"/>
        <v>平井　佑樹 (2)</v>
      </c>
      <c r="O1516" s="235" t="str">
        <f t="shared" si="70"/>
        <v>Yuki HIRAI (00)</v>
      </c>
      <c r="P1516" s="117"/>
    </row>
    <row r="1517" spans="1:16" x14ac:dyDescent="0.15">
      <c r="A1517" s="111">
        <v>1525</v>
      </c>
      <c r="B1517" s="111" t="s">
        <v>3111</v>
      </c>
      <c r="C1517" s="111">
        <v>492237</v>
      </c>
      <c r="D1517" s="111" t="s">
        <v>131</v>
      </c>
      <c r="E1517" s="111">
        <v>28</v>
      </c>
      <c r="F1517" s="111" t="s">
        <v>6792</v>
      </c>
      <c r="G1517" s="111" t="s">
        <v>6793</v>
      </c>
      <c r="H1517" s="111" t="s">
        <v>6794</v>
      </c>
      <c r="I1517" s="111" t="s">
        <v>11513</v>
      </c>
      <c r="J1517" s="111" t="s">
        <v>11514</v>
      </c>
      <c r="K1517" s="111" t="s">
        <v>7606</v>
      </c>
      <c r="L1517" s="111" t="s">
        <v>11515</v>
      </c>
      <c r="M1517" s="235" t="str">
        <f t="shared" si="71"/>
        <v>99</v>
      </c>
      <c r="N1517" s="235" t="str">
        <f t="shared" si="69"/>
        <v>烏野　翔輝 (3)</v>
      </c>
      <c r="O1517" s="235" t="str">
        <f t="shared" si="70"/>
        <v>Shoki KARASUNO (99)</v>
      </c>
      <c r="P1517" s="117"/>
    </row>
    <row r="1518" spans="1:16" x14ac:dyDescent="0.15">
      <c r="A1518" s="111">
        <v>1526</v>
      </c>
      <c r="B1518" s="111" t="s">
        <v>3111</v>
      </c>
      <c r="C1518" s="111">
        <v>492237</v>
      </c>
      <c r="D1518" s="111" t="s">
        <v>139</v>
      </c>
      <c r="E1518" s="111">
        <v>31</v>
      </c>
      <c r="F1518" s="111" t="s">
        <v>6795</v>
      </c>
      <c r="G1518" s="111" t="s">
        <v>6796</v>
      </c>
      <c r="H1518" s="111" t="s">
        <v>4896</v>
      </c>
      <c r="I1518" s="111" t="s">
        <v>11516</v>
      </c>
      <c r="J1518" s="111" t="s">
        <v>7755</v>
      </c>
      <c r="K1518" s="111" t="s">
        <v>7606</v>
      </c>
      <c r="L1518" s="111" t="s">
        <v>11517</v>
      </c>
      <c r="M1518" s="235" t="str">
        <f t="shared" si="71"/>
        <v>01</v>
      </c>
      <c r="N1518" s="235" t="str">
        <f t="shared" si="69"/>
        <v>中島　亮 (2)</v>
      </c>
      <c r="O1518" s="235" t="str">
        <f t="shared" si="70"/>
        <v>Ryo NAKASHIMA (01)</v>
      </c>
      <c r="P1518" s="117"/>
    </row>
    <row r="1519" spans="1:16" x14ac:dyDescent="0.15">
      <c r="A1519" s="111">
        <v>1527</v>
      </c>
      <c r="B1519" s="111" t="s">
        <v>3111</v>
      </c>
      <c r="C1519" s="111">
        <v>492237</v>
      </c>
      <c r="D1519" s="111" t="s">
        <v>139</v>
      </c>
      <c r="E1519" s="111">
        <v>28</v>
      </c>
      <c r="F1519" s="111" t="s">
        <v>6797</v>
      </c>
      <c r="G1519" s="111" t="s">
        <v>6798</v>
      </c>
      <c r="H1519" s="111" t="s">
        <v>2090</v>
      </c>
      <c r="I1519" s="111" t="s">
        <v>11518</v>
      </c>
      <c r="J1519" s="111" t="s">
        <v>10384</v>
      </c>
      <c r="K1519" s="111" t="s">
        <v>7606</v>
      </c>
      <c r="L1519" s="111" t="s">
        <v>11519</v>
      </c>
      <c r="M1519" s="235" t="str">
        <f t="shared" si="71"/>
        <v>00</v>
      </c>
      <c r="N1519" s="235" t="str">
        <f t="shared" si="69"/>
        <v>嘉勢　太一 (2)</v>
      </c>
      <c r="O1519" s="235" t="str">
        <f t="shared" si="70"/>
        <v>Taichi KASE (00)</v>
      </c>
      <c r="P1519" s="117"/>
    </row>
    <row r="1520" spans="1:16" x14ac:dyDescent="0.15">
      <c r="A1520" s="111">
        <v>1528</v>
      </c>
      <c r="B1520" s="111" t="s">
        <v>3111</v>
      </c>
      <c r="C1520" s="111">
        <v>492237</v>
      </c>
      <c r="D1520" s="111" t="s">
        <v>131</v>
      </c>
      <c r="E1520" s="111">
        <v>28</v>
      </c>
      <c r="F1520" s="111" t="s">
        <v>6799</v>
      </c>
      <c r="G1520" s="111" t="s">
        <v>6800</v>
      </c>
      <c r="H1520" s="111" t="s">
        <v>6801</v>
      </c>
      <c r="I1520" s="111" t="s">
        <v>11520</v>
      </c>
      <c r="J1520" s="111" t="s">
        <v>8663</v>
      </c>
      <c r="K1520" s="111" t="s">
        <v>7606</v>
      </c>
      <c r="L1520" s="111" t="s">
        <v>11521</v>
      </c>
      <c r="M1520" s="235" t="str">
        <f t="shared" si="71"/>
        <v>99</v>
      </c>
      <c r="N1520" s="235" t="str">
        <f t="shared" si="69"/>
        <v>川上　純平 (3)</v>
      </c>
      <c r="O1520" s="235" t="str">
        <f t="shared" si="70"/>
        <v>Jumpei KAWAKAMI (99)</v>
      </c>
      <c r="P1520" s="117"/>
    </row>
    <row r="1521" spans="1:16" x14ac:dyDescent="0.15">
      <c r="A1521" s="111">
        <v>1529</v>
      </c>
      <c r="B1521" s="111" t="s">
        <v>3111</v>
      </c>
      <c r="C1521" s="111">
        <v>492237</v>
      </c>
      <c r="D1521" s="111" t="s">
        <v>112</v>
      </c>
      <c r="E1521" s="111">
        <v>28</v>
      </c>
      <c r="F1521" s="111" t="s">
        <v>6802</v>
      </c>
      <c r="G1521" s="111" t="s">
        <v>871</v>
      </c>
      <c r="H1521" s="111" t="s">
        <v>6803</v>
      </c>
      <c r="I1521" s="111" t="s">
        <v>11522</v>
      </c>
      <c r="J1521" s="111" t="s">
        <v>11523</v>
      </c>
      <c r="K1521" s="111" t="s">
        <v>7606</v>
      </c>
      <c r="L1521" s="111" t="s">
        <v>11524</v>
      </c>
      <c r="M1521" s="235" t="str">
        <f t="shared" si="71"/>
        <v>97</v>
      </c>
      <c r="N1521" s="235" t="str">
        <f t="shared" si="69"/>
        <v>今井　文哉 (4)</v>
      </c>
      <c r="O1521" s="235" t="str">
        <f t="shared" si="70"/>
        <v>Fumiya IMAI (97)</v>
      </c>
      <c r="P1521" s="117"/>
    </row>
    <row r="1522" spans="1:16" x14ac:dyDescent="0.15">
      <c r="A1522" s="111">
        <v>1530</v>
      </c>
      <c r="B1522" s="111" t="s">
        <v>3111</v>
      </c>
      <c r="C1522" s="111">
        <v>492237</v>
      </c>
      <c r="D1522" s="111" t="s">
        <v>131</v>
      </c>
      <c r="E1522" s="111">
        <v>28</v>
      </c>
      <c r="F1522" s="111" t="s">
        <v>6804</v>
      </c>
      <c r="G1522" s="111" t="s">
        <v>6805</v>
      </c>
      <c r="H1522" s="111" t="s">
        <v>2149</v>
      </c>
      <c r="I1522" s="111" t="s">
        <v>11525</v>
      </c>
      <c r="J1522" s="111" t="s">
        <v>11526</v>
      </c>
      <c r="K1522" s="111" t="s">
        <v>7606</v>
      </c>
      <c r="L1522" s="111" t="s">
        <v>11527</v>
      </c>
      <c r="M1522" s="235" t="str">
        <f t="shared" si="71"/>
        <v>99</v>
      </c>
      <c r="N1522" s="235" t="str">
        <f t="shared" si="69"/>
        <v>川端　樹 (3)</v>
      </c>
      <c r="O1522" s="235" t="str">
        <f t="shared" si="70"/>
        <v>Tatsuki KAWABATA (99)</v>
      </c>
      <c r="P1522" s="117"/>
    </row>
    <row r="1523" spans="1:16" x14ac:dyDescent="0.15">
      <c r="A1523" s="111">
        <v>1531</v>
      </c>
      <c r="B1523" s="111" t="s">
        <v>3111</v>
      </c>
      <c r="C1523" s="111">
        <v>492237</v>
      </c>
      <c r="D1523" s="111" t="s">
        <v>131</v>
      </c>
      <c r="E1523" s="111">
        <v>28</v>
      </c>
      <c r="F1523" s="111" t="s">
        <v>6806</v>
      </c>
      <c r="G1523" s="111" t="s">
        <v>872</v>
      </c>
      <c r="H1523" s="111" t="s">
        <v>1707</v>
      </c>
      <c r="I1523" s="111" t="s">
        <v>11528</v>
      </c>
      <c r="J1523" s="111" t="s">
        <v>11529</v>
      </c>
      <c r="K1523" s="111" t="s">
        <v>7606</v>
      </c>
      <c r="L1523" s="111" t="s">
        <v>11530</v>
      </c>
      <c r="M1523" s="235" t="str">
        <f t="shared" si="71"/>
        <v>00</v>
      </c>
      <c r="N1523" s="235" t="str">
        <f t="shared" si="69"/>
        <v>竹中　慎佑 (3)</v>
      </c>
      <c r="O1523" s="235" t="str">
        <f t="shared" si="70"/>
        <v>Shinyu TAKENAKA (00)</v>
      </c>
      <c r="P1523" s="117"/>
    </row>
    <row r="1524" spans="1:16" x14ac:dyDescent="0.15">
      <c r="A1524" s="111">
        <v>1532</v>
      </c>
      <c r="B1524" s="111" t="s">
        <v>3111</v>
      </c>
      <c r="C1524" s="111">
        <v>492237</v>
      </c>
      <c r="D1524" s="111" t="s">
        <v>131</v>
      </c>
      <c r="E1524" s="111">
        <v>28</v>
      </c>
      <c r="F1524" s="111" t="s">
        <v>6807</v>
      </c>
      <c r="G1524" s="111" t="s">
        <v>6808</v>
      </c>
      <c r="H1524" s="111" t="s">
        <v>6065</v>
      </c>
      <c r="I1524" s="111" t="s">
        <v>11531</v>
      </c>
      <c r="J1524" s="111" t="s">
        <v>11532</v>
      </c>
      <c r="K1524" s="111" t="s">
        <v>7606</v>
      </c>
      <c r="L1524" s="111" t="s">
        <v>11533</v>
      </c>
      <c r="M1524" s="235" t="str">
        <f t="shared" si="71"/>
        <v>99</v>
      </c>
      <c r="N1524" s="235" t="str">
        <f t="shared" si="69"/>
        <v>西谷　天諭 (3)</v>
      </c>
      <c r="O1524" s="235" t="str">
        <f t="shared" si="70"/>
        <v>Kamiyu NISHITANI (99)</v>
      </c>
      <c r="P1524" s="117"/>
    </row>
    <row r="1525" spans="1:16" x14ac:dyDescent="0.15">
      <c r="A1525" s="111">
        <v>1533</v>
      </c>
      <c r="B1525" s="111" t="s">
        <v>3111</v>
      </c>
      <c r="C1525" s="111">
        <v>492237</v>
      </c>
      <c r="D1525" s="111" t="s">
        <v>131</v>
      </c>
      <c r="E1525" s="111">
        <v>28</v>
      </c>
      <c r="F1525" s="111" t="s">
        <v>6809</v>
      </c>
      <c r="G1525" s="111" t="s">
        <v>6810</v>
      </c>
      <c r="H1525" s="111" t="s">
        <v>6811</v>
      </c>
      <c r="I1525" s="111" t="s">
        <v>11534</v>
      </c>
      <c r="J1525" s="111" t="s">
        <v>11535</v>
      </c>
      <c r="K1525" s="111" t="s">
        <v>7606</v>
      </c>
      <c r="L1525" s="111" t="s">
        <v>11536</v>
      </c>
      <c r="M1525" s="235" t="str">
        <f t="shared" si="71"/>
        <v>00</v>
      </c>
      <c r="N1525" s="235" t="str">
        <f t="shared" si="69"/>
        <v>奥田　尚功 (3)</v>
      </c>
      <c r="O1525" s="235" t="str">
        <f t="shared" si="70"/>
        <v>Masayosi OKUDA (00)</v>
      </c>
      <c r="P1525" s="117"/>
    </row>
    <row r="1526" spans="1:16" x14ac:dyDescent="0.15">
      <c r="A1526" s="111">
        <v>1534</v>
      </c>
      <c r="B1526" s="111" t="s">
        <v>3111</v>
      </c>
      <c r="C1526" s="111">
        <v>492237</v>
      </c>
      <c r="D1526" s="111" t="s">
        <v>139</v>
      </c>
      <c r="E1526" s="111">
        <v>28</v>
      </c>
      <c r="F1526" s="111" t="s">
        <v>6813</v>
      </c>
      <c r="G1526" s="111" t="s">
        <v>4980</v>
      </c>
      <c r="H1526" s="111" t="s">
        <v>6814</v>
      </c>
      <c r="I1526" s="111" t="s">
        <v>11537</v>
      </c>
      <c r="J1526" s="111" t="s">
        <v>8640</v>
      </c>
      <c r="K1526" s="111" t="s">
        <v>7606</v>
      </c>
      <c r="L1526" s="111" t="s">
        <v>11538</v>
      </c>
      <c r="M1526" s="235" t="str">
        <f t="shared" si="71"/>
        <v>01</v>
      </c>
      <c r="N1526" s="235" t="str">
        <f t="shared" si="69"/>
        <v>渡邉　翔太 (2)</v>
      </c>
      <c r="O1526" s="235" t="str">
        <f t="shared" si="70"/>
        <v>Shota WATANABE (01)</v>
      </c>
      <c r="P1526" s="117"/>
    </row>
    <row r="1527" spans="1:16" x14ac:dyDescent="0.15">
      <c r="A1527" s="111">
        <v>1535</v>
      </c>
      <c r="B1527" s="111" t="s">
        <v>3111</v>
      </c>
      <c r="C1527" s="111">
        <v>492237</v>
      </c>
      <c r="D1527" s="111" t="s">
        <v>139</v>
      </c>
      <c r="E1527" s="111">
        <v>28</v>
      </c>
      <c r="F1527" s="111" t="s">
        <v>6815</v>
      </c>
      <c r="G1527" s="111" t="s">
        <v>6816</v>
      </c>
      <c r="H1527" s="111" t="s">
        <v>4913</v>
      </c>
      <c r="I1527" s="111" t="s">
        <v>11539</v>
      </c>
      <c r="J1527" s="111" t="s">
        <v>8928</v>
      </c>
      <c r="K1527" s="111" t="s">
        <v>7606</v>
      </c>
      <c r="L1527" s="111" t="s">
        <v>11540</v>
      </c>
      <c r="M1527" s="235" t="str">
        <f t="shared" si="71"/>
        <v>00</v>
      </c>
      <c r="N1527" s="235" t="str">
        <f t="shared" si="69"/>
        <v>高須　涼太 (2)</v>
      </c>
      <c r="O1527" s="235" t="str">
        <f t="shared" si="70"/>
        <v>Ryota TAKASU (00)</v>
      </c>
      <c r="P1527" s="117"/>
    </row>
    <row r="1528" spans="1:16" x14ac:dyDescent="0.15">
      <c r="A1528" s="111">
        <v>1536</v>
      </c>
      <c r="B1528" s="111" t="s">
        <v>3111</v>
      </c>
      <c r="C1528" s="111">
        <v>492237</v>
      </c>
      <c r="D1528" s="111" t="s">
        <v>139</v>
      </c>
      <c r="E1528" s="111">
        <v>28</v>
      </c>
      <c r="F1528" s="111" t="s">
        <v>6817</v>
      </c>
      <c r="G1528" s="111" t="s">
        <v>6818</v>
      </c>
      <c r="H1528" s="111" t="s">
        <v>6291</v>
      </c>
      <c r="I1528" s="111" t="s">
        <v>9688</v>
      </c>
      <c r="J1528" s="111" t="s">
        <v>11541</v>
      </c>
      <c r="K1528" s="111" t="s">
        <v>7606</v>
      </c>
      <c r="L1528" s="111" t="s">
        <v>11542</v>
      </c>
      <c r="M1528" s="235" t="str">
        <f t="shared" si="71"/>
        <v>00</v>
      </c>
      <c r="N1528" s="235" t="str">
        <f t="shared" si="69"/>
        <v>藤井　康正 (2)</v>
      </c>
      <c r="O1528" s="235" t="str">
        <f t="shared" si="70"/>
        <v>Yasumasa FUJII (00)</v>
      </c>
      <c r="P1528" s="117"/>
    </row>
    <row r="1529" spans="1:16" x14ac:dyDescent="0.15">
      <c r="A1529" s="111">
        <v>1537</v>
      </c>
      <c r="B1529" s="111" t="s">
        <v>3111</v>
      </c>
      <c r="C1529" s="111">
        <v>492237</v>
      </c>
      <c r="D1529" s="111" t="s">
        <v>139</v>
      </c>
      <c r="E1529" s="111">
        <v>28</v>
      </c>
      <c r="F1529" s="111" t="s">
        <v>6819</v>
      </c>
      <c r="G1529" s="111" t="s">
        <v>6820</v>
      </c>
      <c r="H1529" s="111" t="s">
        <v>4660</v>
      </c>
      <c r="I1529" s="111" t="s">
        <v>11543</v>
      </c>
      <c r="J1529" s="111" t="s">
        <v>11544</v>
      </c>
      <c r="K1529" s="111" t="s">
        <v>7606</v>
      </c>
      <c r="L1529" s="111" t="s">
        <v>11545</v>
      </c>
      <c r="M1529" s="235" t="str">
        <f t="shared" si="71"/>
        <v>00</v>
      </c>
      <c r="N1529" s="235" t="str">
        <f t="shared" si="69"/>
        <v>浅尾　一成 (2)</v>
      </c>
      <c r="O1529" s="235" t="str">
        <f t="shared" si="70"/>
        <v>Kazunari ASAO (00)</v>
      </c>
      <c r="P1529" s="117"/>
    </row>
    <row r="1530" spans="1:16" x14ac:dyDescent="0.15">
      <c r="A1530" s="111">
        <v>1538</v>
      </c>
      <c r="B1530" s="111" t="s">
        <v>3111</v>
      </c>
      <c r="C1530" s="111">
        <v>492237</v>
      </c>
      <c r="D1530" s="111" t="s">
        <v>131</v>
      </c>
      <c r="E1530" s="111">
        <v>28</v>
      </c>
      <c r="F1530" s="111" t="s">
        <v>6821</v>
      </c>
      <c r="G1530" s="111" t="s">
        <v>6822</v>
      </c>
      <c r="H1530" s="111" t="s">
        <v>2692</v>
      </c>
      <c r="I1530" s="111" t="s">
        <v>11546</v>
      </c>
      <c r="J1530" s="111" t="s">
        <v>11547</v>
      </c>
      <c r="K1530" s="111" t="s">
        <v>7606</v>
      </c>
      <c r="L1530" s="111" t="s">
        <v>11548</v>
      </c>
      <c r="M1530" s="235" t="str">
        <f t="shared" si="71"/>
        <v>99</v>
      </c>
      <c r="N1530" s="235" t="str">
        <f t="shared" si="69"/>
        <v>平野　蓮太郎 (3)</v>
      </c>
      <c r="O1530" s="235" t="str">
        <f t="shared" si="70"/>
        <v>Rentaro HIRANO (99)</v>
      </c>
      <c r="P1530" s="117"/>
    </row>
    <row r="1531" spans="1:16" x14ac:dyDescent="0.15">
      <c r="A1531" s="111">
        <v>1539</v>
      </c>
      <c r="B1531" s="111" t="s">
        <v>3111</v>
      </c>
      <c r="C1531" s="111">
        <v>492237</v>
      </c>
      <c r="D1531" s="111" t="s">
        <v>139</v>
      </c>
      <c r="E1531" s="111">
        <v>28</v>
      </c>
      <c r="F1531" s="111" t="s">
        <v>6823</v>
      </c>
      <c r="G1531" s="111" t="s">
        <v>6824</v>
      </c>
      <c r="H1531" s="111" t="s">
        <v>6825</v>
      </c>
      <c r="I1531" s="111" t="s">
        <v>11549</v>
      </c>
      <c r="J1531" s="111" t="s">
        <v>8640</v>
      </c>
      <c r="K1531" s="111" t="s">
        <v>7606</v>
      </c>
      <c r="L1531" s="111" t="s">
        <v>11550</v>
      </c>
      <c r="M1531" s="235" t="str">
        <f t="shared" si="71"/>
        <v>01</v>
      </c>
      <c r="N1531" s="235" t="str">
        <f t="shared" si="69"/>
        <v>下田　翔大 (2)</v>
      </c>
      <c r="O1531" s="235" t="str">
        <f t="shared" si="70"/>
        <v>Shota SHIMODA (01)</v>
      </c>
      <c r="P1531" s="117"/>
    </row>
    <row r="1532" spans="1:16" x14ac:dyDescent="0.15">
      <c r="A1532" s="111">
        <v>1540</v>
      </c>
      <c r="B1532" s="111" t="s">
        <v>3111</v>
      </c>
      <c r="C1532" s="111">
        <v>492237</v>
      </c>
      <c r="D1532" s="111" t="s">
        <v>112</v>
      </c>
      <c r="E1532" s="111">
        <v>28</v>
      </c>
      <c r="F1532" s="111" t="s">
        <v>6826</v>
      </c>
      <c r="G1532" s="111" t="s">
        <v>6827</v>
      </c>
      <c r="H1532" s="111" t="s">
        <v>6828</v>
      </c>
      <c r="I1532" s="111" t="s">
        <v>11551</v>
      </c>
      <c r="J1532" s="111" t="s">
        <v>10149</v>
      </c>
      <c r="K1532" s="111" t="s">
        <v>7606</v>
      </c>
      <c r="L1532" s="111" t="s">
        <v>11552</v>
      </c>
      <c r="M1532" s="235" t="str">
        <f t="shared" si="71"/>
        <v>98</v>
      </c>
      <c r="N1532" s="235" t="str">
        <f t="shared" si="69"/>
        <v>市栄　一樹 (4)</v>
      </c>
      <c r="O1532" s="235" t="str">
        <f t="shared" si="70"/>
        <v>Kazuki ICHIE (98)</v>
      </c>
      <c r="P1532" s="117"/>
    </row>
    <row r="1533" spans="1:16" x14ac:dyDescent="0.15">
      <c r="A1533" s="111">
        <v>1541</v>
      </c>
      <c r="B1533" s="111" t="s">
        <v>3111</v>
      </c>
      <c r="C1533" s="111">
        <v>492237</v>
      </c>
      <c r="D1533" s="111" t="s">
        <v>139</v>
      </c>
      <c r="E1533" s="111">
        <v>28</v>
      </c>
      <c r="F1533" s="111" t="s">
        <v>6829</v>
      </c>
      <c r="G1533" s="111" t="s">
        <v>6830</v>
      </c>
      <c r="H1533" s="111" t="s">
        <v>6831</v>
      </c>
      <c r="I1533" s="111" t="s">
        <v>9602</v>
      </c>
      <c r="J1533" s="111" t="s">
        <v>10637</v>
      </c>
      <c r="K1533" s="111" t="s">
        <v>7606</v>
      </c>
      <c r="L1533" s="111" t="s">
        <v>11553</v>
      </c>
      <c r="M1533" s="235" t="str">
        <f t="shared" si="71"/>
        <v>01</v>
      </c>
      <c r="N1533" s="235" t="str">
        <f t="shared" si="69"/>
        <v>山内　伸哉 (2)</v>
      </c>
      <c r="O1533" s="235" t="str">
        <f t="shared" si="70"/>
        <v>Shinya YAMAUCHI (01)</v>
      </c>
      <c r="P1533" s="117"/>
    </row>
    <row r="1534" spans="1:16" x14ac:dyDescent="0.15">
      <c r="A1534" s="111">
        <v>1542</v>
      </c>
      <c r="B1534" s="111" t="s">
        <v>3111</v>
      </c>
      <c r="C1534" s="111">
        <v>492237</v>
      </c>
      <c r="D1534" s="111" t="s">
        <v>131</v>
      </c>
      <c r="E1534" s="111">
        <v>28</v>
      </c>
      <c r="F1534" s="111" t="s">
        <v>6832</v>
      </c>
      <c r="G1534" s="111" t="s">
        <v>873</v>
      </c>
      <c r="H1534" s="111" t="s">
        <v>3218</v>
      </c>
      <c r="I1534" s="111" t="s">
        <v>8168</v>
      </c>
      <c r="J1534" s="111" t="s">
        <v>11554</v>
      </c>
      <c r="K1534" s="111" t="s">
        <v>7606</v>
      </c>
      <c r="L1534" s="111" t="s">
        <v>11555</v>
      </c>
      <c r="M1534" s="235" t="str">
        <f t="shared" si="71"/>
        <v>99</v>
      </c>
      <c r="N1534" s="235" t="str">
        <f t="shared" si="69"/>
        <v>山田　秀勝 (3)</v>
      </c>
      <c r="O1534" s="235" t="str">
        <f t="shared" si="70"/>
        <v>Hideto YAMADA (99)</v>
      </c>
      <c r="P1534" s="117"/>
    </row>
    <row r="1535" spans="1:16" x14ac:dyDescent="0.15">
      <c r="A1535" s="111">
        <v>1543</v>
      </c>
      <c r="B1535" s="111" t="s">
        <v>3111</v>
      </c>
      <c r="C1535" s="111">
        <v>492237</v>
      </c>
      <c r="D1535" s="111" t="s">
        <v>131</v>
      </c>
      <c r="E1535" s="111">
        <v>28</v>
      </c>
      <c r="F1535" s="111" t="s">
        <v>6833</v>
      </c>
      <c r="G1535" s="111" t="s">
        <v>6834</v>
      </c>
      <c r="H1535" s="111" t="s">
        <v>2349</v>
      </c>
      <c r="I1535" s="111" t="s">
        <v>11556</v>
      </c>
      <c r="J1535" s="111" t="s">
        <v>11557</v>
      </c>
      <c r="K1535" s="111" t="s">
        <v>7590</v>
      </c>
      <c r="L1535" s="111" t="s">
        <v>11558</v>
      </c>
      <c r="M1535" s="235" t="str">
        <f t="shared" si="71"/>
        <v>99</v>
      </c>
      <c r="N1535" s="235" t="str">
        <f t="shared" si="69"/>
        <v>谷西　裕哉 (3)</v>
      </c>
      <c r="O1535" s="235" t="str">
        <f t="shared" si="70"/>
        <v>Yuya TANINISHI (99)</v>
      </c>
      <c r="P1535" s="117"/>
    </row>
    <row r="1536" spans="1:16" x14ac:dyDescent="0.15">
      <c r="A1536" s="111">
        <v>1544</v>
      </c>
      <c r="B1536" s="111" t="s">
        <v>11559</v>
      </c>
      <c r="C1536" s="111">
        <v>492356</v>
      </c>
      <c r="D1536" s="111" t="s">
        <v>131</v>
      </c>
      <c r="E1536" s="111">
        <v>28</v>
      </c>
      <c r="F1536" s="111" t="s">
        <v>6835</v>
      </c>
      <c r="G1536" s="111" t="s">
        <v>6836</v>
      </c>
      <c r="H1536" s="111" t="s">
        <v>2783</v>
      </c>
      <c r="I1536" s="111" t="s">
        <v>11560</v>
      </c>
      <c r="J1536" s="111" t="s">
        <v>11561</v>
      </c>
      <c r="K1536" s="111" t="s">
        <v>7590</v>
      </c>
      <c r="L1536" s="111" t="s">
        <v>11562</v>
      </c>
      <c r="M1536" s="235" t="str">
        <f t="shared" si="71"/>
        <v>99</v>
      </c>
      <c r="N1536" s="235" t="str">
        <f t="shared" si="69"/>
        <v>院瀬見　直也 (3)</v>
      </c>
      <c r="O1536" s="235" t="str">
        <f t="shared" si="70"/>
        <v>Naoya ISEMI (99)</v>
      </c>
      <c r="P1536" s="117"/>
    </row>
    <row r="1537" spans="1:16" x14ac:dyDescent="0.15">
      <c r="A1537" s="111">
        <v>1545</v>
      </c>
      <c r="B1537" s="111" t="s">
        <v>11559</v>
      </c>
      <c r="C1537" s="111">
        <v>492356</v>
      </c>
      <c r="D1537" s="111" t="s">
        <v>131</v>
      </c>
      <c r="E1537" s="111">
        <v>28</v>
      </c>
      <c r="F1537" s="111" t="s">
        <v>6837</v>
      </c>
      <c r="G1537" s="111" t="s">
        <v>6838</v>
      </c>
      <c r="H1537" s="111" t="s">
        <v>3743</v>
      </c>
      <c r="I1537" s="111" t="s">
        <v>11563</v>
      </c>
      <c r="J1537" s="111" t="s">
        <v>11564</v>
      </c>
      <c r="K1537" s="111" t="s">
        <v>7590</v>
      </c>
      <c r="L1537" s="111" t="s">
        <v>11565</v>
      </c>
      <c r="M1537" s="235" t="str">
        <f t="shared" si="71"/>
        <v>99</v>
      </c>
      <c r="N1537" s="235" t="str">
        <f t="shared" si="69"/>
        <v>小野　湧貴 (3)</v>
      </c>
      <c r="O1537" s="235" t="str">
        <f t="shared" si="70"/>
        <v>Yuki ONO (99)</v>
      </c>
      <c r="P1537" s="117"/>
    </row>
    <row r="1538" spans="1:16" x14ac:dyDescent="0.15">
      <c r="A1538" s="111">
        <v>1546</v>
      </c>
      <c r="B1538" s="111" t="s">
        <v>11559</v>
      </c>
      <c r="C1538" s="111">
        <v>492356</v>
      </c>
      <c r="D1538" s="111" t="s">
        <v>131</v>
      </c>
      <c r="E1538" s="111">
        <v>28</v>
      </c>
      <c r="F1538" s="111" t="s">
        <v>6839</v>
      </c>
      <c r="G1538" s="111" t="s">
        <v>6840</v>
      </c>
      <c r="H1538" s="111" t="s">
        <v>3759</v>
      </c>
      <c r="I1538" s="111" t="s">
        <v>11566</v>
      </c>
      <c r="J1538" s="111" t="s">
        <v>11567</v>
      </c>
      <c r="K1538" s="111" t="s">
        <v>7590</v>
      </c>
      <c r="L1538" s="111" t="s">
        <v>11568</v>
      </c>
      <c r="M1538" s="235" t="str">
        <f t="shared" si="71"/>
        <v>99</v>
      </c>
      <c r="N1538" s="235" t="str">
        <f t="shared" si="69"/>
        <v>佐伯　拓城 (3)</v>
      </c>
      <c r="O1538" s="235" t="str">
        <f t="shared" si="70"/>
        <v>Hiroki SAEKI (99)</v>
      </c>
      <c r="P1538" s="117"/>
    </row>
    <row r="1539" spans="1:16" x14ac:dyDescent="0.15">
      <c r="A1539" s="111">
        <v>1547</v>
      </c>
      <c r="B1539" s="111" t="s">
        <v>11559</v>
      </c>
      <c r="C1539" s="111">
        <v>492356</v>
      </c>
      <c r="D1539" s="111" t="s">
        <v>131</v>
      </c>
      <c r="E1539" s="111">
        <v>28</v>
      </c>
      <c r="F1539" s="111" t="s">
        <v>6841</v>
      </c>
      <c r="G1539" s="111" t="s">
        <v>6842</v>
      </c>
      <c r="H1539" s="111" t="s">
        <v>5948</v>
      </c>
      <c r="I1539" s="111" t="s">
        <v>11569</v>
      </c>
      <c r="J1539" s="111" t="s">
        <v>11570</v>
      </c>
      <c r="K1539" s="111" t="s">
        <v>7590</v>
      </c>
      <c r="L1539" s="111" t="s">
        <v>11571</v>
      </c>
      <c r="M1539" s="235" t="str">
        <f t="shared" si="71"/>
        <v>99</v>
      </c>
      <c r="N1539" s="235" t="str">
        <f t="shared" ref="N1539:N1602" si="72">F1539&amp;" ("&amp;D1539&amp;")"</f>
        <v>稲岡　真生 (3)</v>
      </c>
      <c r="O1539" s="235" t="str">
        <f t="shared" ref="O1539:O1602" si="73">J1539&amp;" "&amp;I1539&amp;" ("&amp;M1539&amp;")"</f>
        <v>Masaki INAOKA (99)</v>
      </c>
      <c r="P1539" s="117"/>
    </row>
    <row r="1540" spans="1:16" x14ac:dyDescent="0.15">
      <c r="A1540" s="111">
        <v>1548</v>
      </c>
      <c r="B1540" s="111" t="s">
        <v>11559</v>
      </c>
      <c r="C1540" s="111">
        <v>492356</v>
      </c>
      <c r="D1540" s="111" t="s">
        <v>112</v>
      </c>
      <c r="E1540" s="111">
        <v>28</v>
      </c>
      <c r="F1540" s="111" t="s">
        <v>6843</v>
      </c>
      <c r="G1540" s="111" t="s">
        <v>878</v>
      </c>
      <c r="H1540" s="111" t="s">
        <v>3428</v>
      </c>
      <c r="I1540" s="111" t="s">
        <v>11572</v>
      </c>
      <c r="J1540" s="111" t="s">
        <v>11573</v>
      </c>
      <c r="K1540" s="111" t="s">
        <v>7590</v>
      </c>
      <c r="L1540" s="111" t="s">
        <v>11574</v>
      </c>
      <c r="M1540" s="235" t="str">
        <f t="shared" ref="M1540:M1603" si="74">LEFT(H1540,2)</f>
        <v>99</v>
      </c>
      <c r="N1540" s="235" t="str">
        <f t="shared" si="72"/>
        <v>廣瀬　健輔 (4)</v>
      </c>
      <c r="O1540" s="235" t="str">
        <f t="shared" si="73"/>
        <v>Kensuke HIROSE (99)</v>
      </c>
      <c r="P1540" s="117"/>
    </row>
    <row r="1541" spans="1:16" x14ac:dyDescent="0.15">
      <c r="A1541" s="111">
        <v>1549</v>
      </c>
      <c r="B1541" s="111" t="s">
        <v>11559</v>
      </c>
      <c r="C1541" s="111">
        <v>492356</v>
      </c>
      <c r="D1541" s="111" t="s">
        <v>112</v>
      </c>
      <c r="E1541" s="111">
        <v>28</v>
      </c>
      <c r="F1541" s="111" t="s">
        <v>6844</v>
      </c>
      <c r="G1541" s="111" t="s">
        <v>877</v>
      </c>
      <c r="H1541" s="111" t="s">
        <v>4763</v>
      </c>
      <c r="I1541" s="111" t="s">
        <v>11575</v>
      </c>
      <c r="J1541" s="111" t="s">
        <v>11576</v>
      </c>
      <c r="K1541" s="111" t="s">
        <v>7590</v>
      </c>
      <c r="L1541" s="111" t="s">
        <v>11577</v>
      </c>
      <c r="M1541" s="235" t="str">
        <f t="shared" si="74"/>
        <v>99</v>
      </c>
      <c r="N1541" s="235" t="str">
        <f t="shared" si="72"/>
        <v>竹内　輝冬 (4)</v>
      </c>
      <c r="O1541" s="235" t="str">
        <f t="shared" si="73"/>
        <v>Teruto TAKEUCHI (99)</v>
      </c>
      <c r="P1541" s="117"/>
    </row>
    <row r="1542" spans="1:16" x14ac:dyDescent="0.15">
      <c r="A1542" s="111">
        <v>1550</v>
      </c>
      <c r="B1542" s="111" t="s">
        <v>11559</v>
      </c>
      <c r="C1542" s="111">
        <v>492356</v>
      </c>
      <c r="D1542" s="111" t="s">
        <v>112</v>
      </c>
      <c r="E1542" s="111">
        <v>28</v>
      </c>
      <c r="F1542" s="111" t="s">
        <v>6845</v>
      </c>
      <c r="G1542" s="111" t="s">
        <v>876</v>
      </c>
      <c r="H1542" s="111" t="s">
        <v>3161</v>
      </c>
      <c r="I1542" s="111" t="s">
        <v>11578</v>
      </c>
      <c r="J1542" s="111" t="s">
        <v>11579</v>
      </c>
      <c r="K1542" s="111" t="s">
        <v>7590</v>
      </c>
      <c r="L1542" s="111" t="s">
        <v>11580</v>
      </c>
      <c r="M1542" s="235" t="str">
        <f t="shared" si="74"/>
        <v>98</v>
      </c>
      <c r="N1542" s="235" t="str">
        <f t="shared" si="72"/>
        <v>松本　慎 (4)</v>
      </c>
      <c r="O1542" s="235" t="str">
        <f t="shared" si="73"/>
        <v>Shin MATSUMOTO (98)</v>
      </c>
      <c r="P1542" s="117"/>
    </row>
    <row r="1543" spans="1:16" x14ac:dyDescent="0.15">
      <c r="A1543" s="111">
        <v>1551</v>
      </c>
      <c r="B1543" s="111" t="s">
        <v>11559</v>
      </c>
      <c r="C1543" s="111">
        <v>492356</v>
      </c>
      <c r="D1543" s="111" t="s">
        <v>112</v>
      </c>
      <c r="E1543" s="111">
        <v>28</v>
      </c>
      <c r="F1543" s="111" t="s">
        <v>6846</v>
      </c>
      <c r="G1543" s="111" t="s">
        <v>879</v>
      </c>
      <c r="H1543" s="111" t="s">
        <v>4027</v>
      </c>
      <c r="I1543" s="111" t="s">
        <v>11581</v>
      </c>
      <c r="J1543" s="111" t="s">
        <v>11582</v>
      </c>
      <c r="K1543" s="111" t="s">
        <v>7590</v>
      </c>
      <c r="L1543" s="111" t="s">
        <v>11583</v>
      </c>
      <c r="M1543" s="235" t="str">
        <f t="shared" si="74"/>
        <v>98</v>
      </c>
      <c r="N1543" s="235" t="str">
        <f t="shared" si="72"/>
        <v>原　琢磨 (4)</v>
      </c>
      <c r="O1543" s="235" t="str">
        <f t="shared" si="73"/>
        <v>Takuma HARA (98)</v>
      </c>
      <c r="P1543" s="117"/>
    </row>
    <row r="1544" spans="1:16" x14ac:dyDescent="0.15">
      <c r="A1544" s="111">
        <v>1552</v>
      </c>
      <c r="B1544" s="111" t="s">
        <v>11559</v>
      </c>
      <c r="C1544" s="111">
        <v>492356</v>
      </c>
      <c r="D1544" s="111" t="s">
        <v>139</v>
      </c>
      <c r="E1544" s="111">
        <v>28</v>
      </c>
      <c r="F1544" s="111" t="s">
        <v>6847</v>
      </c>
      <c r="G1544" s="111" t="s">
        <v>6848</v>
      </c>
      <c r="H1544" s="111" t="s">
        <v>4890</v>
      </c>
      <c r="I1544" s="111" t="s">
        <v>11584</v>
      </c>
      <c r="J1544" s="111" t="s">
        <v>11585</v>
      </c>
      <c r="K1544" s="111" t="s">
        <v>7590</v>
      </c>
      <c r="L1544" s="111" t="s">
        <v>11586</v>
      </c>
      <c r="M1544" s="235" t="str">
        <f t="shared" si="74"/>
        <v>00</v>
      </c>
      <c r="N1544" s="235" t="str">
        <f t="shared" si="72"/>
        <v>遠藤　正勝 (2)</v>
      </c>
      <c r="O1544" s="235" t="str">
        <f t="shared" si="73"/>
        <v>Masakatsu ENDO (00)</v>
      </c>
      <c r="P1544" s="117"/>
    </row>
    <row r="1545" spans="1:16" x14ac:dyDescent="0.15">
      <c r="A1545" s="111">
        <v>1553</v>
      </c>
      <c r="B1545" s="111" t="s">
        <v>11559</v>
      </c>
      <c r="C1545" s="111">
        <v>492356</v>
      </c>
      <c r="D1545" s="111" t="s">
        <v>139</v>
      </c>
      <c r="E1545" s="111">
        <v>28</v>
      </c>
      <c r="F1545" s="111" t="s">
        <v>6849</v>
      </c>
      <c r="G1545" s="111" t="s">
        <v>6850</v>
      </c>
      <c r="H1545" s="111" t="s">
        <v>4928</v>
      </c>
      <c r="I1545" s="111" t="s">
        <v>11587</v>
      </c>
      <c r="J1545" s="111" t="s">
        <v>11588</v>
      </c>
      <c r="K1545" s="111" t="s">
        <v>7590</v>
      </c>
      <c r="L1545" s="111" t="s">
        <v>11589</v>
      </c>
      <c r="M1545" s="235" t="str">
        <f t="shared" si="74"/>
        <v>00</v>
      </c>
      <c r="N1545" s="235" t="str">
        <f t="shared" si="72"/>
        <v>会田　智也 (2)</v>
      </c>
      <c r="O1545" s="235" t="str">
        <f t="shared" si="73"/>
        <v>Tomoya AIDA (00)</v>
      </c>
      <c r="P1545" s="117"/>
    </row>
    <row r="1546" spans="1:16" x14ac:dyDescent="0.15">
      <c r="A1546" s="111">
        <v>1554</v>
      </c>
      <c r="B1546" s="111" t="s">
        <v>11559</v>
      </c>
      <c r="C1546" s="111">
        <v>492356</v>
      </c>
      <c r="D1546" s="111" t="s">
        <v>139</v>
      </c>
      <c r="E1546" s="111">
        <v>28</v>
      </c>
      <c r="F1546" s="111" t="s">
        <v>6851</v>
      </c>
      <c r="G1546" s="111" t="s">
        <v>6852</v>
      </c>
      <c r="H1546" s="111" t="s">
        <v>6853</v>
      </c>
      <c r="I1546" s="111" t="s">
        <v>11590</v>
      </c>
      <c r="J1546" s="111" t="s">
        <v>9714</v>
      </c>
      <c r="K1546" s="111" t="s">
        <v>7590</v>
      </c>
      <c r="L1546" s="111" t="s">
        <v>11591</v>
      </c>
      <c r="M1546" s="235" t="str">
        <f t="shared" si="74"/>
        <v>00</v>
      </c>
      <c r="N1546" s="235" t="str">
        <f t="shared" si="72"/>
        <v>小西　孝昂 (2)</v>
      </c>
      <c r="O1546" s="235" t="str">
        <f t="shared" si="73"/>
        <v>Takaaki KONISHI (00)</v>
      </c>
      <c r="P1546" s="117"/>
    </row>
    <row r="1547" spans="1:16" x14ac:dyDescent="0.15">
      <c r="A1547" s="111">
        <v>1555</v>
      </c>
      <c r="B1547" s="111" t="s">
        <v>11559</v>
      </c>
      <c r="C1547" s="111">
        <v>492356</v>
      </c>
      <c r="D1547" s="111" t="s">
        <v>139</v>
      </c>
      <c r="E1547" s="111">
        <v>28</v>
      </c>
      <c r="F1547" s="111" t="s">
        <v>6854</v>
      </c>
      <c r="G1547" s="111" t="s">
        <v>6855</v>
      </c>
      <c r="H1547" s="111" t="s">
        <v>1773</v>
      </c>
      <c r="I1547" s="111" t="s">
        <v>11592</v>
      </c>
      <c r="J1547" s="111" t="s">
        <v>11593</v>
      </c>
      <c r="K1547" s="111" t="s">
        <v>7590</v>
      </c>
      <c r="L1547" s="111" t="s">
        <v>11594</v>
      </c>
      <c r="M1547" s="235" t="str">
        <f t="shared" si="74"/>
        <v>00</v>
      </c>
      <c r="N1547" s="235" t="str">
        <f t="shared" si="72"/>
        <v>前川　慎之介 (2)</v>
      </c>
      <c r="O1547" s="235" t="str">
        <f t="shared" si="73"/>
        <v>Shinnosuke MAEKAWA (00)</v>
      </c>
      <c r="P1547" s="117"/>
    </row>
    <row r="1548" spans="1:16" x14ac:dyDescent="0.15">
      <c r="A1548" s="111">
        <v>1556</v>
      </c>
      <c r="B1548" s="111" t="s">
        <v>11559</v>
      </c>
      <c r="C1548" s="111">
        <v>492356</v>
      </c>
      <c r="D1548" s="111" t="s">
        <v>142</v>
      </c>
      <c r="E1548" s="111">
        <v>28</v>
      </c>
      <c r="F1548" s="111" t="s">
        <v>6856</v>
      </c>
      <c r="G1548" s="111" t="s">
        <v>6857</v>
      </c>
      <c r="H1548" s="111" t="s">
        <v>1813</v>
      </c>
      <c r="I1548" s="111" t="s">
        <v>11596</v>
      </c>
      <c r="J1548" s="111" t="s">
        <v>9919</v>
      </c>
      <c r="K1548" s="111" t="s">
        <v>7606</v>
      </c>
      <c r="L1548" s="111" t="s">
        <v>11597</v>
      </c>
      <c r="M1548" s="235" t="str">
        <f t="shared" si="74"/>
        <v>02</v>
      </c>
      <c r="N1548" s="235" t="str">
        <f t="shared" si="72"/>
        <v>梅田　秀斗 (1)</v>
      </c>
      <c r="O1548" s="235" t="str">
        <f t="shared" si="73"/>
        <v>Shuto UMEDA (02)</v>
      </c>
      <c r="P1548" s="117"/>
    </row>
    <row r="1549" spans="1:16" x14ac:dyDescent="0.15">
      <c r="A1549" s="111">
        <v>1557</v>
      </c>
      <c r="B1549" s="111" t="s">
        <v>3023</v>
      </c>
      <c r="C1549" s="111">
        <v>491082</v>
      </c>
      <c r="D1549" s="111" t="s">
        <v>157</v>
      </c>
      <c r="E1549" s="111">
        <v>28</v>
      </c>
      <c r="F1549" s="111" t="s">
        <v>6858</v>
      </c>
      <c r="G1549" s="111" t="s">
        <v>922</v>
      </c>
      <c r="H1549" s="111" t="s">
        <v>6859</v>
      </c>
      <c r="I1549" s="111" t="s">
        <v>11598</v>
      </c>
      <c r="J1549" s="111" t="s">
        <v>11599</v>
      </c>
      <c r="K1549" s="111" t="s">
        <v>7606</v>
      </c>
      <c r="L1549" s="111" t="s">
        <v>11600</v>
      </c>
      <c r="M1549" s="235" t="str">
        <f t="shared" si="74"/>
        <v>96</v>
      </c>
      <c r="N1549" s="235" t="str">
        <f t="shared" si="72"/>
        <v>河野　脩司 (M2)</v>
      </c>
      <c r="O1549" s="235" t="str">
        <f t="shared" si="73"/>
        <v>Shuji KAWANO (96)</v>
      </c>
      <c r="P1549" s="117"/>
    </row>
    <row r="1550" spans="1:16" x14ac:dyDescent="0.15">
      <c r="A1550" s="111">
        <v>1558</v>
      </c>
      <c r="B1550" s="111" t="s">
        <v>3023</v>
      </c>
      <c r="C1550" s="111">
        <v>491082</v>
      </c>
      <c r="D1550" s="111" t="s">
        <v>157</v>
      </c>
      <c r="E1550" s="111">
        <v>28</v>
      </c>
      <c r="F1550" s="111" t="s">
        <v>6860</v>
      </c>
      <c r="G1550" s="111" t="s">
        <v>923</v>
      </c>
      <c r="H1550" s="111" t="s">
        <v>6861</v>
      </c>
      <c r="I1550" s="111" t="s">
        <v>7754</v>
      </c>
      <c r="J1550" s="111" t="s">
        <v>11601</v>
      </c>
      <c r="K1550" s="111" t="s">
        <v>7606</v>
      </c>
      <c r="L1550" s="111" t="s">
        <v>11602</v>
      </c>
      <c r="M1550" s="235" t="str">
        <f t="shared" si="74"/>
        <v>96</v>
      </c>
      <c r="N1550" s="235" t="str">
        <f t="shared" si="72"/>
        <v>小林　優一 (M2)</v>
      </c>
      <c r="O1550" s="235" t="str">
        <f t="shared" si="73"/>
        <v>Yuichi KOBAYASHI (96)</v>
      </c>
      <c r="P1550" s="117"/>
    </row>
    <row r="1551" spans="1:16" x14ac:dyDescent="0.15">
      <c r="A1551" s="111">
        <v>1559</v>
      </c>
      <c r="B1551" s="111" t="s">
        <v>3023</v>
      </c>
      <c r="C1551" s="111">
        <v>491082</v>
      </c>
      <c r="D1551" s="111" t="s">
        <v>146</v>
      </c>
      <c r="E1551" s="111">
        <v>28</v>
      </c>
      <c r="F1551" s="111" t="s">
        <v>6863</v>
      </c>
      <c r="G1551" s="111" t="s">
        <v>924</v>
      </c>
      <c r="H1551" s="111" t="s">
        <v>6060</v>
      </c>
      <c r="I1551" s="111" t="s">
        <v>9609</v>
      </c>
      <c r="J1551" s="111" t="s">
        <v>11603</v>
      </c>
      <c r="K1551" s="111" t="s">
        <v>7606</v>
      </c>
      <c r="L1551" s="111" t="s">
        <v>11604</v>
      </c>
      <c r="M1551" s="235" t="str">
        <f t="shared" si="74"/>
        <v>98</v>
      </c>
      <c r="N1551" s="235" t="str">
        <f t="shared" si="72"/>
        <v>坂本　研介 (M1)</v>
      </c>
      <c r="O1551" s="235" t="str">
        <f t="shared" si="73"/>
        <v>Kensuke SAKAMOTO (98)</v>
      </c>
      <c r="P1551" s="117"/>
    </row>
    <row r="1552" spans="1:16" x14ac:dyDescent="0.15">
      <c r="A1552" s="111">
        <v>1560</v>
      </c>
      <c r="B1552" s="111" t="s">
        <v>3023</v>
      </c>
      <c r="C1552" s="111">
        <v>491082</v>
      </c>
      <c r="D1552" s="111" t="s">
        <v>146</v>
      </c>
      <c r="E1552" s="111">
        <v>28</v>
      </c>
      <c r="F1552" s="111" t="s">
        <v>6864</v>
      </c>
      <c r="G1552" s="111" t="s">
        <v>925</v>
      </c>
      <c r="H1552" s="111" t="s">
        <v>6865</v>
      </c>
      <c r="I1552" s="111" t="s">
        <v>11605</v>
      </c>
      <c r="J1552" s="111" t="s">
        <v>10637</v>
      </c>
      <c r="K1552" s="111" t="s">
        <v>7606</v>
      </c>
      <c r="L1552" s="111" t="s">
        <v>11606</v>
      </c>
      <c r="M1552" s="235" t="str">
        <f t="shared" si="74"/>
        <v>96</v>
      </c>
      <c r="N1552" s="235" t="str">
        <f t="shared" si="72"/>
        <v>中野　晋也 (M1)</v>
      </c>
      <c r="O1552" s="235" t="str">
        <f t="shared" si="73"/>
        <v>Shinya NAKANO (96)</v>
      </c>
      <c r="P1552" s="117"/>
    </row>
    <row r="1553" spans="1:16" x14ac:dyDescent="0.15">
      <c r="A1553" s="111">
        <v>1561</v>
      </c>
      <c r="B1553" s="111" t="s">
        <v>3023</v>
      </c>
      <c r="C1553" s="111">
        <v>491082</v>
      </c>
      <c r="D1553" s="111" t="s">
        <v>146</v>
      </c>
      <c r="E1553" s="111">
        <v>28</v>
      </c>
      <c r="F1553" s="111" t="s">
        <v>6866</v>
      </c>
      <c r="G1553" s="111" t="s">
        <v>926</v>
      </c>
      <c r="H1553" s="111" t="s">
        <v>5384</v>
      </c>
      <c r="I1553" s="111" t="s">
        <v>10584</v>
      </c>
      <c r="J1553" s="111" t="s">
        <v>11467</v>
      </c>
      <c r="K1553" s="111" t="s">
        <v>7606</v>
      </c>
      <c r="L1553" s="111" t="s">
        <v>11607</v>
      </c>
      <c r="M1553" s="235" t="str">
        <f t="shared" si="74"/>
        <v>97</v>
      </c>
      <c r="N1553" s="235" t="str">
        <f t="shared" si="72"/>
        <v>西川　廉 (M1)</v>
      </c>
      <c r="O1553" s="235" t="str">
        <f t="shared" si="73"/>
        <v>Ren NISHIKAWA (97)</v>
      </c>
      <c r="P1553" s="117"/>
    </row>
    <row r="1554" spans="1:16" x14ac:dyDescent="0.15">
      <c r="A1554" s="111">
        <v>1562</v>
      </c>
      <c r="B1554" s="111" t="s">
        <v>3023</v>
      </c>
      <c r="C1554" s="111">
        <v>491082</v>
      </c>
      <c r="D1554" s="111" t="s">
        <v>146</v>
      </c>
      <c r="E1554" s="111">
        <v>28</v>
      </c>
      <c r="F1554" s="111" t="s">
        <v>6867</v>
      </c>
      <c r="G1554" s="111" t="s">
        <v>927</v>
      </c>
      <c r="H1554" s="111" t="s">
        <v>6463</v>
      </c>
      <c r="I1554" s="111" t="s">
        <v>11608</v>
      </c>
      <c r="J1554" s="111" t="s">
        <v>8665</v>
      </c>
      <c r="K1554" s="111" t="s">
        <v>7606</v>
      </c>
      <c r="L1554" s="111" t="s">
        <v>11609</v>
      </c>
      <c r="M1554" s="235" t="str">
        <f t="shared" si="74"/>
        <v>96</v>
      </c>
      <c r="N1554" s="235" t="str">
        <f t="shared" si="72"/>
        <v>峯　卓馬 (M1)</v>
      </c>
      <c r="O1554" s="235" t="str">
        <f t="shared" si="73"/>
        <v>Takuma MINE (96)</v>
      </c>
      <c r="P1554" s="117"/>
    </row>
    <row r="1555" spans="1:16" x14ac:dyDescent="0.15">
      <c r="A1555" s="111">
        <v>1563</v>
      </c>
      <c r="B1555" s="111" t="s">
        <v>3023</v>
      </c>
      <c r="C1555" s="111">
        <v>491082</v>
      </c>
      <c r="D1555" s="111" t="s">
        <v>112</v>
      </c>
      <c r="E1555" s="111">
        <v>28</v>
      </c>
      <c r="F1555" s="111" t="s">
        <v>6868</v>
      </c>
      <c r="G1555" s="111" t="s">
        <v>928</v>
      </c>
      <c r="H1555" s="111" t="s">
        <v>5877</v>
      </c>
      <c r="I1555" s="111" t="s">
        <v>11610</v>
      </c>
      <c r="J1555" s="111" t="s">
        <v>11611</v>
      </c>
      <c r="K1555" s="111" t="s">
        <v>7606</v>
      </c>
      <c r="L1555" s="111" t="s">
        <v>11612</v>
      </c>
      <c r="M1555" s="235" t="str">
        <f t="shared" si="74"/>
        <v>99</v>
      </c>
      <c r="N1555" s="235" t="str">
        <f t="shared" si="72"/>
        <v>大久保　貴史 (4)</v>
      </c>
      <c r="O1555" s="235" t="str">
        <f t="shared" si="73"/>
        <v>Takafumi OKUBO (99)</v>
      </c>
      <c r="P1555" s="117"/>
    </row>
    <row r="1556" spans="1:16" x14ac:dyDescent="0.15">
      <c r="A1556" s="111">
        <v>1564</v>
      </c>
      <c r="B1556" s="111" t="s">
        <v>3023</v>
      </c>
      <c r="C1556" s="111">
        <v>491082</v>
      </c>
      <c r="D1556" s="111" t="s">
        <v>112</v>
      </c>
      <c r="E1556" s="111">
        <v>28</v>
      </c>
      <c r="F1556" s="111" t="s">
        <v>6869</v>
      </c>
      <c r="G1556" s="111" t="s">
        <v>930</v>
      </c>
      <c r="H1556" s="111" t="s">
        <v>2680</v>
      </c>
      <c r="I1556" s="111" t="s">
        <v>11613</v>
      </c>
      <c r="J1556" s="111" t="s">
        <v>11614</v>
      </c>
      <c r="K1556" s="111" t="s">
        <v>7606</v>
      </c>
      <c r="L1556" s="111" t="s">
        <v>11615</v>
      </c>
      <c r="M1556" s="235" t="str">
        <f t="shared" si="74"/>
        <v>98</v>
      </c>
      <c r="N1556" s="235" t="str">
        <f t="shared" si="72"/>
        <v>林　大地 (4)</v>
      </c>
      <c r="O1556" s="235" t="str">
        <f t="shared" si="73"/>
        <v>Daichi HAYASHI (98)</v>
      </c>
      <c r="P1556" s="117"/>
    </row>
    <row r="1557" spans="1:16" x14ac:dyDescent="0.15">
      <c r="A1557" s="111">
        <v>1565</v>
      </c>
      <c r="B1557" s="111" t="s">
        <v>3023</v>
      </c>
      <c r="C1557" s="111">
        <v>491082</v>
      </c>
      <c r="D1557" s="111" t="s">
        <v>112</v>
      </c>
      <c r="E1557" s="111">
        <v>28</v>
      </c>
      <c r="F1557" s="111" t="s">
        <v>6870</v>
      </c>
      <c r="G1557" s="111" t="s">
        <v>931</v>
      </c>
      <c r="H1557" s="111" t="s">
        <v>6871</v>
      </c>
      <c r="I1557" s="111" t="s">
        <v>11616</v>
      </c>
      <c r="J1557" s="111" t="s">
        <v>8928</v>
      </c>
      <c r="K1557" s="111" t="s">
        <v>7606</v>
      </c>
      <c r="L1557" s="111" t="s">
        <v>11617</v>
      </c>
      <c r="M1557" s="235" t="str">
        <f t="shared" si="74"/>
        <v>99</v>
      </c>
      <c r="N1557" s="235" t="str">
        <f t="shared" si="72"/>
        <v>日野田　涼太 (4)</v>
      </c>
      <c r="O1557" s="235" t="str">
        <f t="shared" si="73"/>
        <v>Ryota HINODA (99)</v>
      </c>
      <c r="P1557" s="117"/>
    </row>
    <row r="1558" spans="1:16" x14ac:dyDescent="0.15">
      <c r="A1558" s="111">
        <v>1566</v>
      </c>
      <c r="B1558" s="111" t="s">
        <v>3023</v>
      </c>
      <c r="C1558" s="111">
        <v>491082</v>
      </c>
      <c r="D1558" s="111" t="s">
        <v>112</v>
      </c>
      <c r="E1558" s="111">
        <v>28</v>
      </c>
      <c r="F1558" s="111" t="s">
        <v>6872</v>
      </c>
      <c r="G1558" s="111" t="s">
        <v>933</v>
      </c>
      <c r="H1558" s="111" t="s">
        <v>3384</v>
      </c>
      <c r="I1558" s="111" t="s">
        <v>11618</v>
      </c>
      <c r="J1558" s="111" t="s">
        <v>10384</v>
      </c>
      <c r="K1558" s="111" t="s">
        <v>7606</v>
      </c>
      <c r="L1558" s="111" t="s">
        <v>11619</v>
      </c>
      <c r="M1558" s="235" t="str">
        <f t="shared" si="74"/>
        <v>98</v>
      </c>
      <c r="N1558" s="235" t="str">
        <f t="shared" si="72"/>
        <v>平田　泰一 (4)</v>
      </c>
      <c r="O1558" s="235" t="str">
        <f t="shared" si="73"/>
        <v>Taichi HIRATA (98)</v>
      </c>
      <c r="P1558" s="117"/>
    </row>
    <row r="1559" spans="1:16" x14ac:dyDescent="0.15">
      <c r="A1559" s="111">
        <v>1567</v>
      </c>
      <c r="B1559" s="111" t="s">
        <v>3023</v>
      </c>
      <c r="C1559" s="111">
        <v>491082</v>
      </c>
      <c r="D1559" s="111" t="s">
        <v>112</v>
      </c>
      <c r="E1559" s="111">
        <v>28</v>
      </c>
      <c r="F1559" s="111" t="s">
        <v>6873</v>
      </c>
      <c r="G1559" s="111" t="s">
        <v>932</v>
      </c>
      <c r="H1559" s="111" t="s">
        <v>6874</v>
      </c>
      <c r="I1559" s="111" t="s">
        <v>11620</v>
      </c>
      <c r="J1559" s="111" t="s">
        <v>8925</v>
      </c>
      <c r="K1559" s="111" t="s">
        <v>7606</v>
      </c>
      <c r="L1559" s="111" t="s">
        <v>11621</v>
      </c>
      <c r="M1559" s="235" t="str">
        <f t="shared" si="74"/>
        <v>98</v>
      </c>
      <c r="N1559" s="235" t="str">
        <f t="shared" si="72"/>
        <v>森口　勇輝 (4)</v>
      </c>
      <c r="O1559" s="235" t="str">
        <f t="shared" si="73"/>
        <v>Yuki MORIGUCHI (98)</v>
      </c>
      <c r="P1559" s="117"/>
    </row>
    <row r="1560" spans="1:16" x14ac:dyDescent="0.15">
      <c r="A1560" s="111">
        <v>1568</v>
      </c>
      <c r="B1560" s="111" t="s">
        <v>3023</v>
      </c>
      <c r="C1560" s="111">
        <v>491082</v>
      </c>
      <c r="D1560" s="111" t="s">
        <v>131</v>
      </c>
      <c r="E1560" s="111">
        <v>28</v>
      </c>
      <c r="F1560" s="111" t="s">
        <v>6875</v>
      </c>
      <c r="G1560" s="111" t="s">
        <v>6876</v>
      </c>
      <c r="H1560" s="111" t="s">
        <v>6877</v>
      </c>
      <c r="I1560" s="111" t="s">
        <v>11622</v>
      </c>
      <c r="J1560" s="111" t="s">
        <v>10605</v>
      </c>
      <c r="K1560" s="111" t="s">
        <v>7606</v>
      </c>
      <c r="L1560" s="111" t="s">
        <v>11623</v>
      </c>
      <c r="M1560" s="235" t="str">
        <f t="shared" si="74"/>
        <v>98</v>
      </c>
      <c r="N1560" s="235" t="str">
        <f t="shared" si="72"/>
        <v>島中　翼 (3)</v>
      </c>
      <c r="O1560" s="235" t="str">
        <f t="shared" si="73"/>
        <v>Tsubasa SHIMANAKA (98)</v>
      </c>
      <c r="P1560" s="117"/>
    </row>
    <row r="1561" spans="1:16" x14ac:dyDescent="0.15">
      <c r="A1561" s="111">
        <v>1569</v>
      </c>
      <c r="B1561" s="111" t="s">
        <v>3023</v>
      </c>
      <c r="C1561" s="111">
        <v>491082</v>
      </c>
      <c r="D1561" s="111" t="s">
        <v>131</v>
      </c>
      <c r="E1561" s="111">
        <v>28</v>
      </c>
      <c r="F1561" s="111" t="s">
        <v>6878</v>
      </c>
      <c r="G1561" s="111" t="s">
        <v>929</v>
      </c>
      <c r="H1561" s="111" t="s">
        <v>6879</v>
      </c>
      <c r="I1561" s="111" t="s">
        <v>10148</v>
      </c>
      <c r="J1561" s="111" t="s">
        <v>11624</v>
      </c>
      <c r="K1561" s="111" t="s">
        <v>7606</v>
      </c>
      <c r="L1561" s="111" t="s">
        <v>11625</v>
      </c>
      <c r="M1561" s="235" t="str">
        <f t="shared" si="74"/>
        <v>98</v>
      </c>
      <c r="N1561" s="235" t="str">
        <f t="shared" si="72"/>
        <v>清水　祥吾 (3)</v>
      </c>
      <c r="O1561" s="235" t="str">
        <f t="shared" si="73"/>
        <v>Shogo SHIMIZU (98)</v>
      </c>
      <c r="P1561" s="117"/>
    </row>
    <row r="1562" spans="1:16" x14ac:dyDescent="0.15">
      <c r="A1562" s="111">
        <v>1570</v>
      </c>
      <c r="B1562" s="111" t="s">
        <v>3023</v>
      </c>
      <c r="C1562" s="111">
        <v>491082</v>
      </c>
      <c r="D1562" s="111" t="s">
        <v>131</v>
      </c>
      <c r="E1562" s="111">
        <v>28</v>
      </c>
      <c r="F1562" s="111" t="s">
        <v>6880</v>
      </c>
      <c r="G1562" s="111" t="s">
        <v>6881</v>
      </c>
      <c r="H1562" s="111" t="s">
        <v>2427</v>
      </c>
      <c r="I1562" s="111" t="s">
        <v>11626</v>
      </c>
      <c r="J1562" s="111" t="s">
        <v>11627</v>
      </c>
      <c r="K1562" s="111" t="s">
        <v>7606</v>
      </c>
      <c r="L1562" s="111" t="s">
        <v>11628</v>
      </c>
      <c r="M1562" s="235" t="str">
        <f t="shared" si="74"/>
        <v>99</v>
      </c>
      <c r="N1562" s="235" t="str">
        <f t="shared" si="72"/>
        <v>白髭　一翔 (3)</v>
      </c>
      <c r="O1562" s="235" t="str">
        <f t="shared" si="73"/>
        <v>Issho SHIRAHIGE (99)</v>
      </c>
      <c r="P1562" s="117"/>
    </row>
    <row r="1563" spans="1:16" x14ac:dyDescent="0.15">
      <c r="A1563" s="111">
        <v>1571</v>
      </c>
      <c r="B1563" s="111" t="s">
        <v>3023</v>
      </c>
      <c r="C1563" s="111">
        <v>491082</v>
      </c>
      <c r="D1563" s="111" t="s">
        <v>131</v>
      </c>
      <c r="E1563" s="111">
        <v>28</v>
      </c>
      <c r="F1563" s="111" t="s">
        <v>6882</v>
      </c>
      <c r="G1563" s="111" t="s">
        <v>6883</v>
      </c>
      <c r="H1563" s="111" t="s">
        <v>3988</v>
      </c>
      <c r="I1563" s="111" t="s">
        <v>11629</v>
      </c>
      <c r="J1563" s="111" t="s">
        <v>10418</v>
      </c>
      <c r="K1563" s="111" t="s">
        <v>7606</v>
      </c>
      <c r="L1563" s="111" t="s">
        <v>11630</v>
      </c>
      <c r="M1563" s="235" t="str">
        <f t="shared" si="74"/>
        <v>99</v>
      </c>
      <c r="N1563" s="235" t="str">
        <f t="shared" si="72"/>
        <v>豊岡　尚弥 (3)</v>
      </c>
      <c r="O1563" s="235" t="str">
        <f t="shared" si="73"/>
        <v>Naoya TOYOHKA (99)</v>
      </c>
      <c r="P1563" s="117"/>
    </row>
    <row r="1564" spans="1:16" x14ac:dyDescent="0.15">
      <c r="A1564" s="111">
        <v>1572</v>
      </c>
      <c r="B1564" s="111" t="s">
        <v>3023</v>
      </c>
      <c r="C1564" s="111">
        <v>491082</v>
      </c>
      <c r="D1564" s="111" t="s">
        <v>131</v>
      </c>
      <c r="E1564" s="111">
        <v>28</v>
      </c>
      <c r="F1564" s="111" t="s">
        <v>6884</v>
      </c>
      <c r="G1564" s="111" t="s">
        <v>6885</v>
      </c>
      <c r="H1564" s="111" t="s">
        <v>2911</v>
      </c>
      <c r="I1564" s="111" t="s">
        <v>11631</v>
      </c>
      <c r="J1564" s="111" t="s">
        <v>11632</v>
      </c>
      <c r="K1564" s="111" t="s">
        <v>7606</v>
      </c>
      <c r="L1564" s="111" t="s">
        <v>11633</v>
      </c>
      <c r="M1564" s="235" t="str">
        <f t="shared" si="74"/>
        <v>99</v>
      </c>
      <c r="N1564" s="235" t="str">
        <f t="shared" si="72"/>
        <v>平井　遥次朗 (3)</v>
      </c>
      <c r="O1564" s="235" t="str">
        <f t="shared" si="73"/>
        <v>Yojiro HIRAI (99)</v>
      </c>
      <c r="P1564" s="117"/>
    </row>
    <row r="1565" spans="1:16" x14ac:dyDescent="0.15">
      <c r="A1565" s="111">
        <v>1573</v>
      </c>
      <c r="B1565" s="111" t="s">
        <v>3023</v>
      </c>
      <c r="C1565" s="111">
        <v>491082</v>
      </c>
      <c r="D1565" s="111" t="s">
        <v>131</v>
      </c>
      <c r="E1565" s="111">
        <v>28</v>
      </c>
      <c r="F1565" s="111" t="s">
        <v>6886</v>
      </c>
      <c r="G1565" s="111" t="s">
        <v>6887</v>
      </c>
      <c r="H1565" s="111" t="s">
        <v>5034</v>
      </c>
      <c r="I1565" s="111" t="s">
        <v>11634</v>
      </c>
      <c r="J1565" s="111" t="s">
        <v>9302</v>
      </c>
      <c r="K1565" s="111" t="s">
        <v>7606</v>
      </c>
      <c r="L1565" s="111" t="s">
        <v>11635</v>
      </c>
      <c r="M1565" s="235" t="str">
        <f t="shared" si="74"/>
        <v>99</v>
      </c>
      <c r="N1565" s="235" t="str">
        <f t="shared" si="72"/>
        <v>松永　大輝 (3)</v>
      </c>
      <c r="O1565" s="235" t="str">
        <f t="shared" si="73"/>
        <v>Taiki MATSUNAGA (99)</v>
      </c>
      <c r="P1565" s="117"/>
    </row>
    <row r="1566" spans="1:16" x14ac:dyDescent="0.15">
      <c r="A1566" s="111">
        <v>1574</v>
      </c>
      <c r="B1566" s="111" t="s">
        <v>3023</v>
      </c>
      <c r="C1566" s="111">
        <v>491082</v>
      </c>
      <c r="D1566" s="111" t="s">
        <v>131</v>
      </c>
      <c r="E1566" s="111">
        <v>28</v>
      </c>
      <c r="F1566" s="111" t="s">
        <v>6888</v>
      </c>
      <c r="G1566" s="111" t="s">
        <v>934</v>
      </c>
      <c r="H1566" s="111" t="s">
        <v>2553</v>
      </c>
      <c r="I1566" s="111" t="s">
        <v>11636</v>
      </c>
      <c r="J1566" s="111" t="s">
        <v>10090</v>
      </c>
      <c r="K1566" s="111" t="s">
        <v>7606</v>
      </c>
      <c r="L1566" s="111" t="s">
        <v>11637</v>
      </c>
      <c r="M1566" s="235" t="str">
        <f t="shared" si="74"/>
        <v>99</v>
      </c>
      <c r="N1566" s="235" t="str">
        <f t="shared" si="72"/>
        <v>水畑　樹 (3)</v>
      </c>
      <c r="O1566" s="235" t="str">
        <f t="shared" si="73"/>
        <v>Itsuki MIZUHATA (99)</v>
      </c>
      <c r="P1566" s="117"/>
    </row>
    <row r="1567" spans="1:16" x14ac:dyDescent="0.15">
      <c r="A1567" s="111">
        <v>1575</v>
      </c>
      <c r="B1567" s="111" t="s">
        <v>3023</v>
      </c>
      <c r="C1567" s="111">
        <v>491082</v>
      </c>
      <c r="D1567" s="111" t="s">
        <v>131</v>
      </c>
      <c r="E1567" s="111">
        <v>28</v>
      </c>
      <c r="F1567" s="111" t="s">
        <v>6889</v>
      </c>
      <c r="G1567" s="111" t="s">
        <v>6890</v>
      </c>
      <c r="H1567" s="111" t="s">
        <v>2608</v>
      </c>
      <c r="I1567" s="111" t="s">
        <v>11639</v>
      </c>
      <c r="J1567" s="111" t="s">
        <v>11640</v>
      </c>
      <c r="K1567" s="111" t="s">
        <v>7606</v>
      </c>
      <c r="L1567" s="111" t="s">
        <v>11641</v>
      </c>
      <c r="M1567" s="235" t="str">
        <f t="shared" si="74"/>
        <v>99</v>
      </c>
      <c r="N1567" s="235" t="str">
        <f t="shared" si="72"/>
        <v>八尾　知典 (3)</v>
      </c>
      <c r="O1567" s="235" t="str">
        <f t="shared" si="73"/>
        <v>Tomonori YAO (99)</v>
      </c>
      <c r="P1567" s="117"/>
    </row>
    <row r="1568" spans="1:16" x14ac:dyDescent="0.15">
      <c r="A1568" s="111">
        <v>1576</v>
      </c>
      <c r="B1568" s="111" t="s">
        <v>3023</v>
      </c>
      <c r="C1568" s="111">
        <v>491082</v>
      </c>
      <c r="D1568" s="111" t="s">
        <v>131</v>
      </c>
      <c r="E1568" s="111">
        <v>28</v>
      </c>
      <c r="F1568" s="111" t="s">
        <v>6891</v>
      </c>
      <c r="G1568" s="111" t="s">
        <v>6892</v>
      </c>
      <c r="H1568" s="111" t="s">
        <v>6893</v>
      </c>
      <c r="I1568" s="111" t="s">
        <v>11643</v>
      </c>
      <c r="J1568" s="111" t="s">
        <v>10149</v>
      </c>
      <c r="K1568" s="111" t="s">
        <v>7606</v>
      </c>
      <c r="L1568" s="111" t="s">
        <v>11644</v>
      </c>
      <c r="M1568" s="235" t="str">
        <f t="shared" si="74"/>
        <v>99</v>
      </c>
      <c r="N1568" s="235" t="str">
        <f t="shared" si="72"/>
        <v>横川　和輝 (3)</v>
      </c>
      <c r="O1568" s="235" t="str">
        <f t="shared" si="73"/>
        <v>Kazuki YOKOGAWA (99)</v>
      </c>
      <c r="P1568" s="117"/>
    </row>
    <row r="1569" spans="1:16" x14ac:dyDescent="0.15">
      <c r="A1569" s="111">
        <v>1577</v>
      </c>
      <c r="B1569" s="111" t="s">
        <v>3023</v>
      </c>
      <c r="C1569" s="111">
        <v>491082</v>
      </c>
      <c r="D1569" s="111" t="s">
        <v>139</v>
      </c>
      <c r="E1569" s="111">
        <v>28</v>
      </c>
      <c r="F1569" s="111" t="s">
        <v>6894</v>
      </c>
      <c r="G1569" s="111" t="s">
        <v>6895</v>
      </c>
      <c r="H1569" s="111" t="s">
        <v>5050</v>
      </c>
      <c r="I1569" s="111" t="s">
        <v>10078</v>
      </c>
      <c r="J1569" s="111" t="s">
        <v>11645</v>
      </c>
      <c r="K1569" s="111" t="s">
        <v>7606</v>
      </c>
      <c r="L1569" s="111" t="s">
        <v>11646</v>
      </c>
      <c r="M1569" s="235" t="str">
        <f t="shared" si="74"/>
        <v>99</v>
      </c>
      <c r="N1569" s="235" t="str">
        <f t="shared" si="72"/>
        <v>井上　達裕 (2)</v>
      </c>
      <c r="O1569" s="235" t="str">
        <f t="shared" si="73"/>
        <v>Tatsuhiro INOUE (99)</v>
      </c>
      <c r="P1569" s="117"/>
    </row>
    <row r="1570" spans="1:16" x14ac:dyDescent="0.15">
      <c r="A1570" s="111">
        <v>1578</v>
      </c>
      <c r="B1570" s="111" t="s">
        <v>3023</v>
      </c>
      <c r="C1570" s="111">
        <v>491082</v>
      </c>
      <c r="D1570" s="111" t="s">
        <v>139</v>
      </c>
      <c r="E1570" s="111">
        <v>28</v>
      </c>
      <c r="F1570" s="111" t="s">
        <v>6896</v>
      </c>
      <c r="G1570" s="111" t="s">
        <v>6897</v>
      </c>
      <c r="H1570" s="111" t="s">
        <v>2166</v>
      </c>
      <c r="I1570" s="111" t="s">
        <v>10396</v>
      </c>
      <c r="J1570" s="111" t="s">
        <v>11647</v>
      </c>
      <c r="K1570" s="111" t="s">
        <v>7606</v>
      </c>
      <c r="L1570" s="111" t="s">
        <v>11648</v>
      </c>
      <c r="M1570" s="235" t="str">
        <f t="shared" si="74"/>
        <v>00</v>
      </c>
      <c r="N1570" s="235" t="str">
        <f t="shared" si="72"/>
        <v>上田　皓一 (2)</v>
      </c>
      <c r="O1570" s="235" t="str">
        <f t="shared" si="73"/>
        <v>Koichi UEDA (00)</v>
      </c>
      <c r="P1570" s="117"/>
    </row>
    <row r="1571" spans="1:16" x14ac:dyDescent="0.15">
      <c r="A1571" s="111">
        <v>1579</v>
      </c>
      <c r="B1571" s="111" t="s">
        <v>3023</v>
      </c>
      <c r="C1571" s="111">
        <v>491082</v>
      </c>
      <c r="D1571" s="111" t="s">
        <v>139</v>
      </c>
      <c r="E1571" s="111">
        <v>28</v>
      </c>
      <c r="F1571" s="111" t="s">
        <v>6898</v>
      </c>
      <c r="G1571" s="111" t="s">
        <v>6899</v>
      </c>
      <c r="H1571" s="111" t="s">
        <v>3077</v>
      </c>
      <c r="I1571" s="111" t="s">
        <v>11649</v>
      </c>
      <c r="J1571" s="111" t="s">
        <v>10372</v>
      </c>
      <c r="K1571" s="111" t="s">
        <v>7606</v>
      </c>
      <c r="L1571" s="111" t="s">
        <v>11650</v>
      </c>
      <c r="M1571" s="235" t="str">
        <f t="shared" si="74"/>
        <v>00</v>
      </c>
      <c r="N1571" s="235" t="str">
        <f t="shared" si="72"/>
        <v>大西　亮輔 (2)</v>
      </c>
      <c r="O1571" s="235" t="str">
        <f t="shared" si="73"/>
        <v>Ryosuke ONISHI (00)</v>
      </c>
      <c r="P1571" s="117"/>
    </row>
    <row r="1572" spans="1:16" x14ac:dyDescent="0.15">
      <c r="A1572" s="111">
        <v>1580</v>
      </c>
      <c r="B1572" s="111" t="s">
        <v>3023</v>
      </c>
      <c r="C1572" s="111">
        <v>491082</v>
      </c>
      <c r="D1572" s="111" t="s">
        <v>139</v>
      </c>
      <c r="E1572" s="111">
        <v>28</v>
      </c>
      <c r="F1572" s="111" t="s">
        <v>6900</v>
      </c>
      <c r="G1572" s="111" t="s">
        <v>6901</v>
      </c>
      <c r="H1572" s="111" t="s">
        <v>2141</v>
      </c>
      <c r="I1572" s="111" t="s">
        <v>7754</v>
      </c>
      <c r="J1572" s="111" t="s">
        <v>9305</v>
      </c>
      <c r="K1572" s="111" t="s">
        <v>7606</v>
      </c>
      <c r="L1572" s="111" t="s">
        <v>11651</v>
      </c>
      <c r="M1572" s="235" t="str">
        <f t="shared" si="74"/>
        <v>00</v>
      </c>
      <c r="N1572" s="235" t="str">
        <f t="shared" si="72"/>
        <v>小林　海斗 (2)</v>
      </c>
      <c r="O1572" s="235" t="str">
        <f t="shared" si="73"/>
        <v>Kaito KOBAYASHI (00)</v>
      </c>
      <c r="P1572" s="117"/>
    </row>
    <row r="1573" spans="1:16" x14ac:dyDescent="0.15">
      <c r="A1573" s="111">
        <v>1581</v>
      </c>
      <c r="B1573" s="111" t="s">
        <v>3023</v>
      </c>
      <c r="C1573" s="111">
        <v>491082</v>
      </c>
      <c r="D1573" s="111" t="s">
        <v>139</v>
      </c>
      <c r="E1573" s="111">
        <v>28</v>
      </c>
      <c r="F1573" s="111" t="s">
        <v>6902</v>
      </c>
      <c r="G1573" s="111" t="s">
        <v>6903</v>
      </c>
      <c r="H1573" s="111" t="s">
        <v>3656</v>
      </c>
      <c r="I1573" s="111" t="s">
        <v>11652</v>
      </c>
      <c r="J1573" s="111" t="s">
        <v>11653</v>
      </c>
      <c r="K1573" s="111" t="s">
        <v>7516</v>
      </c>
      <c r="L1573" s="111" t="s">
        <v>11654</v>
      </c>
      <c r="M1573" s="235" t="str">
        <f t="shared" si="74"/>
        <v>01</v>
      </c>
      <c r="N1573" s="235" t="str">
        <f t="shared" si="72"/>
        <v>千田　健一郎 (2)</v>
      </c>
      <c r="O1573" s="235" t="str">
        <f t="shared" si="73"/>
        <v>Kenichiro SENDA (01)</v>
      </c>
      <c r="P1573" s="117"/>
    </row>
    <row r="1574" spans="1:16" x14ac:dyDescent="0.15">
      <c r="A1574" s="111">
        <v>1582</v>
      </c>
      <c r="B1574" s="111" t="s">
        <v>3023</v>
      </c>
      <c r="C1574" s="111">
        <v>491082</v>
      </c>
      <c r="D1574" s="111" t="s">
        <v>139</v>
      </c>
      <c r="E1574" s="111">
        <v>28</v>
      </c>
      <c r="F1574" s="111" t="s">
        <v>6904</v>
      </c>
      <c r="G1574" s="111" t="s">
        <v>6905</v>
      </c>
      <c r="H1574" s="111" t="s">
        <v>4082</v>
      </c>
      <c r="I1574" s="111" t="s">
        <v>11655</v>
      </c>
      <c r="J1574" s="111" t="s">
        <v>11656</v>
      </c>
      <c r="K1574" s="111" t="s">
        <v>7482</v>
      </c>
      <c r="L1574" s="111" t="s">
        <v>11657</v>
      </c>
      <c r="M1574" s="235" t="str">
        <f t="shared" si="74"/>
        <v>00</v>
      </c>
      <c r="N1574" s="235" t="str">
        <f t="shared" si="72"/>
        <v>備　未来貴 (2)</v>
      </c>
      <c r="O1574" s="235" t="str">
        <f t="shared" si="73"/>
        <v>Miraki SONAE (00)</v>
      </c>
      <c r="P1574" s="117"/>
    </row>
    <row r="1575" spans="1:16" x14ac:dyDescent="0.15">
      <c r="A1575" s="111">
        <v>1583</v>
      </c>
      <c r="B1575" s="111" t="s">
        <v>3023</v>
      </c>
      <c r="C1575" s="111">
        <v>491082</v>
      </c>
      <c r="D1575" s="111" t="s">
        <v>139</v>
      </c>
      <c r="E1575" s="111">
        <v>28</v>
      </c>
      <c r="F1575" s="111" t="s">
        <v>6906</v>
      </c>
      <c r="G1575" s="111" t="s">
        <v>6907</v>
      </c>
      <c r="H1575" s="111" t="s">
        <v>4111</v>
      </c>
      <c r="I1575" s="111" t="s">
        <v>11658</v>
      </c>
      <c r="J1575" s="111" t="s">
        <v>10378</v>
      </c>
      <c r="K1575" s="111" t="s">
        <v>7606</v>
      </c>
      <c r="L1575" s="111" t="s">
        <v>11659</v>
      </c>
      <c r="M1575" s="235" t="str">
        <f t="shared" si="74"/>
        <v>01</v>
      </c>
      <c r="N1575" s="235" t="str">
        <f t="shared" si="72"/>
        <v>寺垣内　啓吾 (2)</v>
      </c>
      <c r="O1575" s="235" t="str">
        <f t="shared" si="73"/>
        <v>Keigo TERAGAITO (01)</v>
      </c>
      <c r="P1575" s="117"/>
    </row>
    <row r="1576" spans="1:16" x14ac:dyDescent="0.15">
      <c r="A1576" s="111">
        <v>1584</v>
      </c>
      <c r="B1576" s="111" t="s">
        <v>3023</v>
      </c>
      <c r="C1576" s="111">
        <v>491082</v>
      </c>
      <c r="D1576" s="111" t="s">
        <v>139</v>
      </c>
      <c r="E1576" s="111">
        <v>28</v>
      </c>
      <c r="F1576" s="111" t="s">
        <v>6908</v>
      </c>
      <c r="G1576" s="111" t="s">
        <v>6909</v>
      </c>
      <c r="H1576" s="111" t="s">
        <v>5032</v>
      </c>
      <c r="I1576" s="111" t="s">
        <v>11605</v>
      </c>
      <c r="J1576" s="111" t="s">
        <v>8495</v>
      </c>
      <c r="K1576" s="111" t="s">
        <v>7606</v>
      </c>
      <c r="L1576" s="111" t="s">
        <v>11660</v>
      </c>
      <c r="M1576" s="235" t="str">
        <f t="shared" si="74"/>
        <v>99</v>
      </c>
      <c r="N1576" s="235" t="str">
        <f t="shared" si="72"/>
        <v>中野　光喜 (2)</v>
      </c>
      <c r="O1576" s="235" t="str">
        <f t="shared" si="73"/>
        <v>Koki NAKANO (99)</v>
      </c>
      <c r="P1576" s="117"/>
    </row>
    <row r="1577" spans="1:16" x14ac:dyDescent="0.15">
      <c r="A1577" s="111">
        <v>1585</v>
      </c>
      <c r="B1577" s="111" t="s">
        <v>3023</v>
      </c>
      <c r="C1577" s="111">
        <v>491082</v>
      </c>
      <c r="D1577" s="111" t="s">
        <v>139</v>
      </c>
      <c r="E1577" s="111">
        <v>28</v>
      </c>
      <c r="F1577" s="111" t="s">
        <v>6910</v>
      </c>
      <c r="G1577" s="111" t="s">
        <v>6911</v>
      </c>
      <c r="H1577" s="111" t="s">
        <v>2260</v>
      </c>
      <c r="I1577" s="111" t="s">
        <v>11661</v>
      </c>
      <c r="J1577" s="111" t="s">
        <v>8640</v>
      </c>
      <c r="K1577" s="111" t="s">
        <v>7606</v>
      </c>
      <c r="L1577" s="111" t="s">
        <v>11662</v>
      </c>
      <c r="M1577" s="235" t="str">
        <f t="shared" si="74"/>
        <v>00</v>
      </c>
      <c r="N1577" s="235" t="str">
        <f t="shared" si="72"/>
        <v>村上　翔太 (2)</v>
      </c>
      <c r="O1577" s="235" t="str">
        <f t="shared" si="73"/>
        <v>Shota MURAKAMI (00)</v>
      </c>
      <c r="P1577" s="117"/>
    </row>
    <row r="1578" spans="1:16" x14ac:dyDescent="0.15">
      <c r="A1578" s="111">
        <v>1586</v>
      </c>
      <c r="B1578" s="111" t="s">
        <v>3023</v>
      </c>
      <c r="C1578" s="111">
        <v>491082</v>
      </c>
      <c r="D1578" s="111" t="s">
        <v>139</v>
      </c>
      <c r="E1578" s="111">
        <v>28</v>
      </c>
      <c r="F1578" s="111" t="s">
        <v>6912</v>
      </c>
      <c r="G1578" s="111" t="s">
        <v>6913</v>
      </c>
      <c r="H1578" s="111" t="s">
        <v>1873</v>
      </c>
      <c r="I1578" s="111" t="s">
        <v>11663</v>
      </c>
      <c r="J1578" s="111" t="s">
        <v>9697</v>
      </c>
      <c r="K1578" s="111" t="s">
        <v>7606</v>
      </c>
      <c r="L1578" s="111" t="s">
        <v>11664</v>
      </c>
      <c r="M1578" s="235" t="str">
        <f t="shared" si="74"/>
        <v>00</v>
      </c>
      <c r="N1578" s="235" t="str">
        <f t="shared" si="72"/>
        <v>吉田　雄馬 (2)</v>
      </c>
      <c r="O1578" s="235" t="str">
        <f t="shared" si="73"/>
        <v>Yuma YOSHIDA (00)</v>
      </c>
      <c r="P1578" s="117"/>
    </row>
    <row r="1579" spans="1:16" x14ac:dyDescent="0.15">
      <c r="A1579" s="111">
        <v>1587</v>
      </c>
      <c r="B1579" s="111" t="s">
        <v>3034</v>
      </c>
      <c r="C1579" s="111">
        <v>490054</v>
      </c>
      <c r="D1579" s="111" t="s">
        <v>157</v>
      </c>
      <c r="E1579" s="111">
        <v>23</v>
      </c>
      <c r="F1579" s="111" t="s">
        <v>6914</v>
      </c>
      <c r="G1579" s="111" t="s">
        <v>900</v>
      </c>
      <c r="H1579" s="111" t="s">
        <v>6915</v>
      </c>
      <c r="I1579" s="111" t="s">
        <v>7972</v>
      </c>
      <c r="J1579" s="111" t="s">
        <v>9064</v>
      </c>
      <c r="K1579" s="111" t="s">
        <v>7606</v>
      </c>
      <c r="L1579" s="111" t="s">
        <v>11665</v>
      </c>
      <c r="M1579" s="235" t="str">
        <f t="shared" si="74"/>
        <v>95</v>
      </c>
      <c r="N1579" s="235" t="str">
        <f t="shared" si="72"/>
        <v>近藤　佑哉 (M2)</v>
      </c>
      <c r="O1579" s="235" t="str">
        <f t="shared" si="73"/>
        <v>Yuya KONDO (95)</v>
      </c>
      <c r="P1579" s="117"/>
    </row>
    <row r="1580" spans="1:16" x14ac:dyDescent="0.15">
      <c r="A1580" s="111">
        <v>1588</v>
      </c>
      <c r="B1580" s="111" t="s">
        <v>3034</v>
      </c>
      <c r="C1580" s="111">
        <v>490054</v>
      </c>
      <c r="D1580" s="111" t="s">
        <v>157</v>
      </c>
      <c r="E1580" s="111">
        <v>28</v>
      </c>
      <c r="F1580" s="111" t="s">
        <v>6916</v>
      </c>
      <c r="G1580" s="111" t="s">
        <v>899</v>
      </c>
      <c r="H1580" s="111" t="s">
        <v>6917</v>
      </c>
      <c r="I1580" s="111" t="s">
        <v>11666</v>
      </c>
      <c r="J1580" s="111" t="s">
        <v>9600</v>
      </c>
      <c r="K1580" s="111" t="s">
        <v>7606</v>
      </c>
      <c r="L1580" s="111" t="s">
        <v>11667</v>
      </c>
      <c r="M1580" s="235" t="str">
        <f t="shared" si="74"/>
        <v>96</v>
      </c>
      <c r="N1580" s="235" t="str">
        <f t="shared" si="72"/>
        <v>山根　雄 (M2)</v>
      </c>
      <c r="O1580" s="235" t="str">
        <f t="shared" si="73"/>
        <v>Yu YAMANE (96)</v>
      </c>
      <c r="P1580" s="117"/>
    </row>
    <row r="1581" spans="1:16" x14ac:dyDescent="0.15">
      <c r="A1581" s="111">
        <v>1589</v>
      </c>
      <c r="B1581" s="111" t="s">
        <v>3034</v>
      </c>
      <c r="C1581" s="111">
        <v>490054</v>
      </c>
      <c r="D1581" s="111" t="s">
        <v>157</v>
      </c>
      <c r="E1581" s="111">
        <v>27</v>
      </c>
      <c r="F1581" s="111" t="s">
        <v>6918</v>
      </c>
      <c r="G1581" s="111" t="s">
        <v>548</v>
      </c>
      <c r="H1581" s="111" t="s">
        <v>6919</v>
      </c>
      <c r="I1581" s="111" t="s">
        <v>11668</v>
      </c>
      <c r="J1581" s="111" t="s">
        <v>8925</v>
      </c>
      <c r="K1581" s="111" t="s">
        <v>7606</v>
      </c>
      <c r="L1581" s="111" t="s">
        <v>11669</v>
      </c>
      <c r="M1581" s="235" t="str">
        <f t="shared" si="74"/>
        <v>96</v>
      </c>
      <c r="N1581" s="235" t="str">
        <f t="shared" si="72"/>
        <v>岩井　勇樹 (M2)</v>
      </c>
      <c r="O1581" s="235" t="str">
        <f t="shared" si="73"/>
        <v>Yuki IWAI (96)</v>
      </c>
      <c r="P1581" s="117"/>
    </row>
    <row r="1582" spans="1:16" x14ac:dyDescent="0.15">
      <c r="A1582" s="111">
        <v>1590</v>
      </c>
      <c r="B1582" s="111" t="s">
        <v>3034</v>
      </c>
      <c r="C1582" s="111">
        <v>490054</v>
      </c>
      <c r="D1582" s="111" t="s">
        <v>157</v>
      </c>
      <c r="E1582" s="111">
        <v>23</v>
      </c>
      <c r="F1582" s="111" t="s">
        <v>6920</v>
      </c>
      <c r="G1582" s="111" t="s">
        <v>6921</v>
      </c>
      <c r="H1582" s="111" t="s">
        <v>6922</v>
      </c>
      <c r="I1582" s="111" t="s">
        <v>11454</v>
      </c>
      <c r="J1582" s="111" t="s">
        <v>11670</v>
      </c>
      <c r="K1582" s="111" t="s">
        <v>7606</v>
      </c>
      <c r="L1582" s="111" t="s">
        <v>11671</v>
      </c>
      <c r="M1582" s="235" t="str">
        <f t="shared" si="74"/>
        <v>96</v>
      </c>
      <c r="N1582" s="235" t="str">
        <f t="shared" si="72"/>
        <v>後藤　昴 (M2)</v>
      </c>
      <c r="O1582" s="235" t="str">
        <f t="shared" si="73"/>
        <v>Ko GOTO (96)</v>
      </c>
      <c r="P1582" s="117"/>
    </row>
    <row r="1583" spans="1:16" x14ac:dyDescent="0.15">
      <c r="A1583" s="111">
        <v>1591</v>
      </c>
      <c r="B1583" s="111" t="s">
        <v>3034</v>
      </c>
      <c r="C1583" s="111">
        <v>490054</v>
      </c>
      <c r="D1583" s="111" t="s">
        <v>146</v>
      </c>
      <c r="E1583" s="111">
        <v>25</v>
      </c>
      <c r="F1583" s="111" t="s">
        <v>6923</v>
      </c>
      <c r="G1583" s="111" t="s">
        <v>902</v>
      </c>
      <c r="H1583" s="111" t="s">
        <v>5326</v>
      </c>
      <c r="I1583" s="111" t="s">
        <v>9416</v>
      </c>
      <c r="J1583" s="111" t="s">
        <v>11614</v>
      </c>
      <c r="K1583" s="111" t="s">
        <v>7606</v>
      </c>
      <c r="L1583" s="111" t="s">
        <v>11672</v>
      </c>
      <c r="M1583" s="235" t="str">
        <f t="shared" si="74"/>
        <v>96</v>
      </c>
      <c r="N1583" s="235" t="str">
        <f t="shared" si="72"/>
        <v>山口　大地 (M1)</v>
      </c>
      <c r="O1583" s="235" t="str">
        <f t="shared" si="73"/>
        <v>Daichi YAMAGUCHI (96)</v>
      </c>
      <c r="P1583" s="117"/>
    </row>
    <row r="1584" spans="1:16" x14ac:dyDescent="0.15">
      <c r="A1584" s="111">
        <v>1592</v>
      </c>
      <c r="B1584" s="111" t="s">
        <v>3034</v>
      </c>
      <c r="C1584" s="111">
        <v>490054</v>
      </c>
      <c r="D1584" s="111" t="s">
        <v>146</v>
      </c>
      <c r="E1584" s="111">
        <v>27</v>
      </c>
      <c r="F1584" s="111" t="s">
        <v>6924</v>
      </c>
      <c r="G1584" s="111" t="s">
        <v>905</v>
      </c>
      <c r="H1584" s="111" t="s">
        <v>6925</v>
      </c>
      <c r="I1584" s="111" t="s">
        <v>11673</v>
      </c>
      <c r="J1584" s="111" t="s">
        <v>11674</v>
      </c>
      <c r="K1584" s="111" t="s">
        <v>7606</v>
      </c>
      <c r="L1584" s="111" t="s">
        <v>11675</v>
      </c>
      <c r="M1584" s="235" t="str">
        <f t="shared" si="74"/>
        <v>97</v>
      </c>
      <c r="N1584" s="235" t="str">
        <f t="shared" si="72"/>
        <v>高柳　正徳 (M1)</v>
      </c>
      <c r="O1584" s="235" t="str">
        <f t="shared" si="73"/>
        <v>Masanori TAKAYANAGI (97)</v>
      </c>
      <c r="P1584" s="117"/>
    </row>
    <row r="1585" spans="1:16" x14ac:dyDescent="0.15">
      <c r="A1585" s="111">
        <v>1593</v>
      </c>
      <c r="B1585" s="111" t="s">
        <v>3034</v>
      </c>
      <c r="C1585" s="111">
        <v>490054</v>
      </c>
      <c r="D1585" s="111" t="s">
        <v>146</v>
      </c>
      <c r="E1585" s="111">
        <v>24</v>
      </c>
      <c r="F1585" s="111" t="s">
        <v>6926</v>
      </c>
      <c r="G1585" s="111" t="s">
        <v>903</v>
      </c>
      <c r="H1585" s="111" t="s">
        <v>6927</v>
      </c>
      <c r="I1585" s="111" t="s">
        <v>11676</v>
      </c>
      <c r="J1585" s="111" t="s">
        <v>7605</v>
      </c>
      <c r="K1585" s="111" t="s">
        <v>7606</v>
      </c>
      <c r="L1585" s="111" t="s">
        <v>11677</v>
      </c>
      <c r="M1585" s="235" t="str">
        <f t="shared" si="74"/>
        <v>97</v>
      </c>
      <c r="N1585" s="235" t="str">
        <f t="shared" si="72"/>
        <v>南部　慎 (M1)</v>
      </c>
      <c r="O1585" s="235" t="str">
        <f t="shared" si="73"/>
        <v>Shin NAMBU (97)</v>
      </c>
      <c r="P1585" s="117"/>
    </row>
    <row r="1586" spans="1:16" x14ac:dyDescent="0.15">
      <c r="A1586" s="111">
        <v>1594</v>
      </c>
      <c r="B1586" s="111" t="s">
        <v>3034</v>
      </c>
      <c r="C1586" s="111">
        <v>490054</v>
      </c>
      <c r="D1586" s="111" t="s">
        <v>147</v>
      </c>
      <c r="E1586" s="111">
        <v>28</v>
      </c>
      <c r="F1586" s="111" t="s">
        <v>6928</v>
      </c>
      <c r="G1586" s="111" t="s">
        <v>901</v>
      </c>
      <c r="H1586" s="111" t="s">
        <v>6929</v>
      </c>
      <c r="I1586" s="111" t="s">
        <v>11678</v>
      </c>
      <c r="J1586" s="111" t="s">
        <v>9408</v>
      </c>
      <c r="K1586" s="111" t="s">
        <v>7606</v>
      </c>
      <c r="L1586" s="111" t="s">
        <v>11679</v>
      </c>
      <c r="M1586" s="235" t="str">
        <f t="shared" si="74"/>
        <v>97</v>
      </c>
      <c r="N1586" s="235" t="str">
        <f t="shared" si="72"/>
        <v>佐久間　啓 (5)</v>
      </c>
      <c r="O1586" s="235" t="str">
        <f t="shared" si="73"/>
        <v>Hajime SAKUMA (97)</v>
      </c>
      <c r="P1586" s="117"/>
    </row>
    <row r="1587" spans="1:16" x14ac:dyDescent="0.15">
      <c r="A1587" s="111">
        <v>1595</v>
      </c>
      <c r="B1587" s="111" t="s">
        <v>3034</v>
      </c>
      <c r="C1587" s="111">
        <v>490054</v>
      </c>
      <c r="D1587" s="111" t="s">
        <v>146</v>
      </c>
      <c r="E1587" s="111">
        <v>28</v>
      </c>
      <c r="F1587" s="111" t="s">
        <v>6930</v>
      </c>
      <c r="G1587" s="111" t="s">
        <v>904</v>
      </c>
      <c r="H1587" s="111" t="s">
        <v>6931</v>
      </c>
      <c r="I1587" s="111" t="s">
        <v>11631</v>
      </c>
      <c r="J1587" s="111" t="s">
        <v>11680</v>
      </c>
      <c r="K1587" s="111" t="s">
        <v>7606</v>
      </c>
      <c r="L1587" s="111" t="s">
        <v>11681</v>
      </c>
      <c r="M1587" s="235" t="str">
        <f t="shared" si="74"/>
        <v>97</v>
      </c>
      <c r="N1587" s="235" t="str">
        <f t="shared" si="72"/>
        <v>平井　大誠 (M1)</v>
      </c>
      <c r="O1587" s="235" t="str">
        <f t="shared" si="73"/>
        <v>Taisei HIRAI (97)</v>
      </c>
      <c r="P1587" s="117"/>
    </row>
    <row r="1588" spans="1:16" x14ac:dyDescent="0.15">
      <c r="A1588" s="111">
        <v>1596</v>
      </c>
      <c r="B1588" s="111" t="s">
        <v>3034</v>
      </c>
      <c r="C1588" s="111">
        <v>490054</v>
      </c>
      <c r="D1588" s="111" t="s">
        <v>112</v>
      </c>
      <c r="E1588" s="111">
        <v>29</v>
      </c>
      <c r="F1588" s="111" t="s">
        <v>6932</v>
      </c>
      <c r="G1588" s="111" t="s">
        <v>907</v>
      </c>
      <c r="H1588" s="111" t="s">
        <v>6933</v>
      </c>
      <c r="I1588" s="111" t="s">
        <v>9059</v>
      </c>
      <c r="J1588" s="111" t="s">
        <v>11682</v>
      </c>
      <c r="K1588" s="111" t="s">
        <v>7606</v>
      </c>
      <c r="L1588" s="111" t="s">
        <v>11683</v>
      </c>
      <c r="M1588" s="235" t="str">
        <f t="shared" si="74"/>
        <v>98</v>
      </c>
      <c r="N1588" s="235" t="str">
        <f t="shared" si="72"/>
        <v>喜多　政天 (4)</v>
      </c>
      <c r="O1588" s="235" t="str">
        <f t="shared" si="73"/>
        <v>Masataka KITA (98)</v>
      </c>
      <c r="P1588" s="117"/>
    </row>
    <row r="1589" spans="1:16" x14ac:dyDescent="0.15">
      <c r="A1589" s="111">
        <v>1597</v>
      </c>
      <c r="B1589" s="111" t="s">
        <v>3034</v>
      </c>
      <c r="C1589" s="111">
        <v>490054</v>
      </c>
      <c r="D1589" s="111" t="s">
        <v>112</v>
      </c>
      <c r="E1589" s="111">
        <v>25</v>
      </c>
      <c r="F1589" s="111" t="s">
        <v>6934</v>
      </c>
      <c r="G1589" s="111" t="s">
        <v>908</v>
      </c>
      <c r="H1589" s="111" t="s">
        <v>6935</v>
      </c>
      <c r="I1589" s="111" t="s">
        <v>11684</v>
      </c>
      <c r="J1589" s="111" t="s">
        <v>11601</v>
      </c>
      <c r="K1589" s="111" t="s">
        <v>7606</v>
      </c>
      <c r="L1589" s="111" t="s">
        <v>11685</v>
      </c>
      <c r="M1589" s="235" t="str">
        <f t="shared" si="74"/>
        <v>98</v>
      </c>
      <c r="N1589" s="235" t="str">
        <f t="shared" si="72"/>
        <v>野崎　佑一 (4)</v>
      </c>
      <c r="O1589" s="235" t="str">
        <f t="shared" si="73"/>
        <v>Yuichi NOZAKI (98)</v>
      </c>
      <c r="P1589" s="117"/>
    </row>
    <row r="1590" spans="1:16" x14ac:dyDescent="0.15">
      <c r="A1590" s="111">
        <v>1598</v>
      </c>
      <c r="B1590" s="111" t="s">
        <v>3034</v>
      </c>
      <c r="C1590" s="111">
        <v>490054</v>
      </c>
      <c r="D1590" s="111" t="s">
        <v>112</v>
      </c>
      <c r="E1590" s="111">
        <v>27</v>
      </c>
      <c r="F1590" s="111" t="s">
        <v>6936</v>
      </c>
      <c r="G1590" s="111" t="s">
        <v>917</v>
      </c>
      <c r="H1590" s="111" t="s">
        <v>6937</v>
      </c>
      <c r="I1590" s="111" t="s">
        <v>11686</v>
      </c>
      <c r="J1590" s="111" t="s">
        <v>11687</v>
      </c>
      <c r="K1590" s="111" t="s">
        <v>7606</v>
      </c>
      <c r="L1590" s="111" t="s">
        <v>11688</v>
      </c>
      <c r="M1590" s="235" t="str">
        <f t="shared" si="74"/>
        <v>97</v>
      </c>
      <c r="N1590" s="235" t="str">
        <f t="shared" si="72"/>
        <v>花﨑　仁実 (4)</v>
      </c>
      <c r="O1590" s="235" t="str">
        <f t="shared" si="73"/>
        <v>Satomi HANASAKI (97)</v>
      </c>
      <c r="P1590" s="117"/>
    </row>
    <row r="1591" spans="1:16" x14ac:dyDescent="0.15">
      <c r="A1591" s="111">
        <v>1599</v>
      </c>
      <c r="B1591" s="111" t="s">
        <v>3034</v>
      </c>
      <c r="C1591" s="111">
        <v>490054</v>
      </c>
      <c r="D1591" s="111" t="s">
        <v>112</v>
      </c>
      <c r="E1591" s="111">
        <v>28</v>
      </c>
      <c r="F1591" s="111" t="s">
        <v>6938</v>
      </c>
      <c r="G1591" s="111" t="s">
        <v>916</v>
      </c>
      <c r="H1591" s="111" t="s">
        <v>2597</v>
      </c>
      <c r="I1591" s="111" t="s">
        <v>11689</v>
      </c>
      <c r="J1591" s="111" t="s">
        <v>9859</v>
      </c>
      <c r="K1591" s="111" t="s">
        <v>7606</v>
      </c>
      <c r="L1591" s="111" t="s">
        <v>11690</v>
      </c>
      <c r="M1591" s="235" t="str">
        <f t="shared" si="74"/>
        <v>99</v>
      </c>
      <c r="N1591" s="235" t="str">
        <f t="shared" si="72"/>
        <v>西浦　匡紀 (4)</v>
      </c>
      <c r="O1591" s="235" t="str">
        <f t="shared" si="73"/>
        <v>Masaki NISHIURA (99)</v>
      </c>
      <c r="P1591" s="117"/>
    </row>
    <row r="1592" spans="1:16" x14ac:dyDescent="0.15">
      <c r="A1592" s="111">
        <v>1600</v>
      </c>
      <c r="B1592" s="111" t="s">
        <v>3034</v>
      </c>
      <c r="C1592" s="111">
        <v>490054</v>
      </c>
      <c r="D1592" s="111" t="s">
        <v>112</v>
      </c>
      <c r="E1592" s="111">
        <v>27</v>
      </c>
      <c r="F1592" s="111" t="s">
        <v>6939</v>
      </c>
      <c r="G1592" s="111" t="s">
        <v>909</v>
      </c>
      <c r="H1592" s="111" t="s">
        <v>2339</v>
      </c>
      <c r="I1592" s="111" t="s">
        <v>11691</v>
      </c>
      <c r="J1592" s="111" t="s">
        <v>9697</v>
      </c>
      <c r="K1592" s="111" t="s">
        <v>7606</v>
      </c>
      <c r="L1592" s="111" t="s">
        <v>11692</v>
      </c>
      <c r="M1592" s="235" t="str">
        <f t="shared" si="74"/>
        <v>98</v>
      </c>
      <c r="N1592" s="235" t="str">
        <f t="shared" si="72"/>
        <v>延命　勇実 (4)</v>
      </c>
      <c r="O1592" s="235" t="str">
        <f t="shared" si="73"/>
        <v>Yuma EMMEI (98)</v>
      </c>
      <c r="P1592" s="117"/>
    </row>
    <row r="1593" spans="1:16" x14ac:dyDescent="0.15">
      <c r="A1593" s="111">
        <v>1601</v>
      </c>
      <c r="B1593" s="111" t="s">
        <v>3034</v>
      </c>
      <c r="C1593" s="111">
        <v>490054</v>
      </c>
      <c r="D1593" s="111" t="s">
        <v>112</v>
      </c>
      <c r="E1593" s="111">
        <v>46</v>
      </c>
      <c r="F1593" s="111" t="s">
        <v>6940</v>
      </c>
      <c r="G1593" s="111" t="s">
        <v>910</v>
      </c>
      <c r="H1593" s="111" t="s">
        <v>6195</v>
      </c>
      <c r="I1593" s="111" t="s">
        <v>11693</v>
      </c>
      <c r="J1593" s="111" t="s">
        <v>10724</v>
      </c>
      <c r="K1593" s="111" t="s">
        <v>7606</v>
      </c>
      <c r="L1593" s="111" t="s">
        <v>11694</v>
      </c>
      <c r="M1593" s="235" t="str">
        <f t="shared" si="74"/>
        <v>99</v>
      </c>
      <c r="N1593" s="235" t="str">
        <f t="shared" si="72"/>
        <v>郷原　一眞 (4)</v>
      </c>
      <c r="O1593" s="235" t="str">
        <f t="shared" si="73"/>
        <v>Kazuma GOHARA (99)</v>
      </c>
      <c r="P1593" s="117"/>
    </row>
    <row r="1594" spans="1:16" x14ac:dyDescent="0.15">
      <c r="A1594" s="111">
        <v>1602</v>
      </c>
      <c r="B1594" s="111" t="s">
        <v>3034</v>
      </c>
      <c r="C1594" s="111">
        <v>490054</v>
      </c>
      <c r="D1594" s="111" t="s">
        <v>112</v>
      </c>
      <c r="E1594" s="111">
        <v>28</v>
      </c>
      <c r="F1594" s="111" t="s">
        <v>6941</v>
      </c>
      <c r="G1594" s="111" t="s">
        <v>911</v>
      </c>
      <c r="H1594" s="111" t="s">
        <v>6942</v>
      </c>
      <c r="I1594" s="111" t="s">
        <v>9744</v>
      </c>
      <c r="J1594" s="111" t="s">
        <v>9697</v>
      </c>
      <c r="K1594" s="111" t="s">
        <v>7606</v>
      </c>
      <c r="L1594" s="111" t="s">
        <v>11695</v>
      </c>
      <c r="M1594" s="235" t="str">
        <f t="shared" si="74"/>
        <v>97</v>
      </c>
      <c r="N1594" s="235" t="str">
        <f t="shared" si="72"/>
        <v>松井　悠真 (4)</v>
      </c>
      <c r="O1594" s="235" t="str">
        <f t="shared" si="73"/>
        <v>Yuma MATSUI (97)</v>
      </c>
      <c r="P1594" s="117"/>
    </row>
    <row r="1595" spans="1:16" x14ac:dyDescent="0.15">
      <c r="A1595" s="111">
        <v>1603</v>
      </c>
      <c r="B1595" s="111" t="s">
        <v>3034</v>
      </c>
      <c r="C1595" s="111">
        <v>490054</v>
      </c>
      <c r="D1595" s="111" t="s">
        <v>112</v>
      </c>
      <c r="E1595" s="111">
        <v>28</v>
      </c>
      <c r="F1595" s="111" t="s">
        <v>6943</v>
      </c>
      <c r="G1595" s="111" t="s">
        <v>912</v>
      </c>
      <c r="H1595" s="111" t="s">
        <v>3433</v>
      </c>
      <c r="I1595" s="111" t="s">
        <v>11696</v>
      </c>
      <c r="J1595" s="111" t="s">
        <v>11603</v>
      </c>
      <c r="K1595" s="111" t="s">
        <v>7606</v>
      </c>
      <c r="L1595" s="111" t="s">
        <v>11697</v>
      </c>
      <c r="M1595" s="235" t="str">
        <f t="shared" si="74"/>
        <v>98</v>
      </c>
      <c r="N1595" s="235" t="str">
        <f t="shared" si="72"/>
        <v>矢田　絢介 (4)</v>
      </c>
      <c r="O1595" s="235" t="str">
        <f t="shared" si="73"/>
        <v>Kensuke YADA (98)</v>
      </c>
      <c r="P1595" s="117"/>
    </row>
    <row r="1596" spans="1:16" x14ac:dyDescent="0.15">
      <c r="A1596" s="111">
        <v>1604</v>
      </c>
      <c r="B1596" s="111" t="s">
        <v>3034</v>
      </c>
      <c r="C1596" s="111">
        <v>490054</v>
      </c>
      <c r="D1596" s="111" t="s">
        <v>112</v>
      </c>
      <c r="E1596" s="111">
        <v>28</v>
      </c>
      <c r="F1596" s="111" t="s">
        <v>6944</v>
      </c>
      <c r="G1596" s="111" t="s">
        <v>913</v>
      </c>
      <c r="H1596" s="111" t="s">
        <v>3970</v>
      </c>
      <c r="I1596" s="111" t="s">
        <v>10089</v>
      </c>
      <c r="J1596" s="111" t="s">
        <v>11698</v>
      </c>
      <c r="K1596" s="111" t="s">
        <v>7516</v>
      </c>
      <c r="L1596" s="111" t="s">
        <v>11699</v>
      </c>
      <c r="M1596" s="235" t="str">
        <f t="shared" si="74"/>
        <v>98</v>
      </c>
      <c r="N1596" s="235" t="str">
        <f t="shared" si="72"/>
        <v>山本　太至 (4)</v>
      </c>
      <c r="O1596" s="235" t="str">
        <f t="shared" si="73"/>
        <v>Futoshi YAMAMOTO (98)</v>
      </c>
      <c r="P1596" s="117"/>
    </row>
    <row r="1597" spans="1:16" x14ac:dyDescent="0.15">
      <c r="A1597" s="111">
        <v>1605</v>
      </c>
      <c r="B1597" s="111" t="s">
        <v>3034</v>
      </c>
      <c r="C1597" s="111">
        <v>490054</v>
      </c>
      <c r="D1597" s="111" t="s">
        <v>112</v>
      </c>
      <c r="E1597" s="111">
        <v>28</v>
      </c>
      <c r="F1597" s="111" t="s">
        <v>6945</v>
      </c>
      <c r="G1597" s="111" t="s">
        <v>914</v>
      </c>
      <c r="H1597" s="111" t="s">
        <v>1685</v>
      </c>
      <c r="I1597" s="111" t="s">
        <v>11700</v>
      </c>
      <c r="J1597" s="111" t="s">
        <v>8434</v>
      </c>
      <c r="K1597" s="111" t="s">
        <v>7516</v>
      </c>
      <c r="L1597" s="111" t="s">
        <v>11701</v>
      </c>
      <c r="M1597" s="235" t="str">
        <f t="shared" si="74"/>
        <v>98</v>
      </c>
      <c r="N1597" s="235" t="str">
        <f t="shared" si="72"/>
        <v>高畑　大地 (4)</v>
      </c>
      <c r="O1597" s="235" t="str">
        <f t="shared" si="73"/>
        <v>Daichi TAKAHATA (98)</v>
      </c>
      <c r="P1597" s="117"/>
    </row>
    <row r="1598" spans="1:16" x14ac:dyDescent="0.15">
      <c r="A1598" s="111">
        <v>1606</v>
      </c>
      <c r="B1598" s="111" t="s">
        <v>3034</v>
      </c>
      <c r="C1598" s="111">
        <v>490054</v>
      </c>
      <c r="D1598" s="111" t="s">
        <v>112</v>
      </c>
      <c r="E1598" s="111">
        <v>28</v>
      </c>
      <c r="F1598" s="111" t="s">
        <v>6946</v>
      </c>
      <c r="G1598" s="111" t="s">
        <v>915</v>
      </c>
      <c r="H1598" s="111" t="s">
        <v>3469</v>
      </c>
      <c r="I1598" s="111" t="s">
        <v>11702</v>
      </c>
      <c r="J1598" s="111" t="s">
        <v>7611</v>
      </c>
      <c r="K1598" s="111" t="s">
        <v>7516</v>
      </c>
      <c r="L1598" s="111" t="s">
        <v>11703</v>
      </c>
      <c r="M1598" s="235" t="str">
        <f t="shared" si="74"/>
        <v>98</v>
      </c>
      <c r="N1598" s="235" t="str">
        <f t="shared" si="72"/>
        <v>西田　浩太朗 (4)</v>
      </c>
      <c r="O1598" s="235" t="str">
        <f t="shared" si="73"/>
        <v>Kotaro NISHIDA (98)</v>
      </c>
      <c r="P1598" s="117"/>
    </row>
    <row r="1599" spans="1:16" x14ac:dyDescent="0.15">
      <c r="A1599" s="111">
        <v>1607</v>
      </c>
      <c r="B1599" s="111" t="s">
        <v>3034</v>
      </c>
      <c r="C1599" s="111">
        <v>490054</v>
      </c>
      <c r="D1599" s="111" t="s">
        <v>131</v>
      </c>
      <c r="E1599" s="111">
        <v>29</v>
      </c>
      <c r="F1599" s="111" t="s">
        <v>6947</v>
      </c>
      <c r="G1599" s="111" t="s">
        <v>6948</v>
      </c>
      <c r="H1599" s="111" t="s">
        <v>6949</v>
      </c>
      <c r="I1599" s="111" t="s">
        <v>8218</v>
      </c>
      <c r="J1599" s="111" t="s">
        <v>11104</v>
      </c>
      <c r="K1599" s="111" t="s">
        <v>7516</v>
      </c>
      <c r="L1599" s="111" t="s">
        <v>11705</v>
      </c>
      <c r="M1599" s="235" t="str">
        <f t="shared" si="74"/>
        <v>99</v>
      </c>
      <c r="N1599" s="235" t="str">
        <f t="shared" si="72"/>
        <v>高岡　祐大 (3)</v>
      </c>
      <c r="O1599" s="235" t="str">
        <f t="shared" si="73"/>
        <v>Yudai TAKAOKA (99)</v>
      </c>
      <c r="P1599" s="117"/>
    </row>
    <row r="1600" spans="1:16" x14ac:dyDescent="0.15">
      <c r="A1600" s="111">
        <v>1608</v>
      </c>
      <c r="B1600" s="111" t="s">
        <v>3034</v>
      </c>
      <c r="C1600" s="111">
        <v>490054</v>
      </c>
      <c r="D1600" s="111" t="s">
        <v>131</v>
      </c>
      <c r="E1600" s="111">
        <v>28</v>
      </c>
      <c r="F1600" s="111" t="s">
        <v>6950</v>
      </c>
      <c r="G1600" s="111" t="s">
        <v>6951</v>
      </c>
      <c r="H1600" s="111" t="s">
        <v>5536</v>
      </c>
      <c r="I1600" s="111" t="s">
        <v>11706</v>
      </c>
      <c r="J1600" s="111" t="s">
        <v>8592</v>
      </c>
      <c r="K1600" s="111" t="s">
        <v>7516</v>
      </c>
      <c r="L1600" s="111" t="s">
        <v>11707</v>
      </c>
      <c r="M1600" s="235" t="str">
        <f t="shared" si="74"/>
        <v>99</v>
      </c>
      <c r="N1600" s="235" t="str">
        <f t="shared" si="72"/>
        <v>仁尾　航太 (3)</v>
      </c>
      <c r="O1600" s="235" t="str">
        <f t="shared" si="73"/>
        <v>Kota NIO (99)</v>
      </c>
      <c r="P1600" s="117"/>
    </row>
    <row r="1601" spans="1:16" x14ac:dyDescent="0.15">
      <c r="A1601" s="111">
        <v>1609</v>
      </c>
      <c r="B1601" s="111" t="s">
        <v>3034</v>
      </c>
      <c r="C1601" s="111">
        <v>490054</v>
      </c>
      <c r="D1601" s="111" t="s">
        <v>131</v>
      </c>
      <c r="E1601" s="111">
        <v>28</v>
      </c>
      <c r="F1601" s="111" t="s">
        <v>6952</v>
      </c>
      <c r="G1601" s="111" t="s">
        <v>6953</v>
      </c>
      <c r="H1601" s="111" t="s">
        <v>1864</v>
      </c>
      <c r="I1601" s="111" t="s">
        <v>11708</v>
      </c>
      <c r="J1601" s="111" t="s">
        <v>11709</v>
      </c>
      <c r="K1601" s="111" t="s">
        <v>7606</v>
      </c>
      <c r="L1601" s="111" t="s">
        <v>11710</v>
      </c>
      <c r="M1601" s="235" t="str">
        <f t="shared" si="74"/>
        <v>99</v>
      </c>
      <c r="N1601" s="235" t="str">
        <f t="shared" si="72"/>
        <v>三井　爽平 (3)</v>
      </c>
      <c r="O1601" s="235" t="str">
        <f t="shared" si="73"/>
        <v>Sohei MITSUI (99)</v>
      </c>
      <c r="P1601" s="117"/>
    </row>
    <row r="1602" spans="1:16" x14ac:dyDescent="0.15">
      <c r="A1602" s="111">
        <v>1610</v>
      </c>
      <c r="B1602" s="111" t="s">
        <v>3034</v>
      </c>
      <c r="C1602" s="111">
        <v>490054</v>
      </c>
      <c r="D1602" s="111" t="s">
        <v>131</v>
      </c>
      <c r="E1602" s="111">
        <v>27</v>
      </c>
      <c r="F1602" s="111" t="s">
        <v>6954</v>
      </c>
      <c r="G1602" s="111" t="s">
        <v>6955</v>
      </c>
      <c r="H1602" s="111" t="s">
        <v>6637</v>
      </c>
      <c r="I1602" s="111" t="s">
        <v>11711</v>
      </c>
      <c r="J1602" s="111" t="s">
        <v>8925</v>
      </c>
      <c r="K1602" s="111" t="s">
        <v>7606</v>
      </c>
      <c r="L1602" s="111" t="s">
        <v>11712</v>
      </c>
      <c r="M1602" s="235" t="str">
        <f t="shared" si="74"/>
        <v>99</v>
      </c>
      <c r="N1602" s="235" t="str">
        <f t="shared" si="72"/>
        <v>今城　有貴 (3)</v>
      </c>
      <c r="O1602" s="235" t="str">
        <f t="shared" si="73"/>
        <v>Yuki IMASHIRO (99)</v>
      </c>
      <c r="P1602" s="117"/>
    </row>
    <row r="1603" spans="1:16" x14ac:dyDescent="0.15">
      <c r="A1603" s="111">
        <v>1611</v>
      </c>
      <c r="B1603" s="111" t="s">
        <v>3034</v>
      </c>
      <c r="C1603" s="111">
        <v>490054</v>
      </c>
      <c r="D1603" s="111" t="s">
        <v>131</v>
      </c>
      <c r="E1603" s="111">
        <v>28</v>
      </c>
      <c r="F1603" s="111" t="s">
        <v>6956</v>
      </c>
      <c r="G1603" s="111" t="s">
        <v>6957</v>
      </c>
      <c r="H1603" s="111" t="s">
        <v>2613</v>
      </c>
      <c r="I1603" s="111" t="s">
        <v>11713</v>
      </c>
      <c r="J1603" s="111" t="s">
        <v>8997</v>
      </c>
      <c r="K1603" s="111" t="s">
        <v>7606</v>
      </c>
      <c r="L1603" s="111" t="s">
        <v>11714</v>
      </c>
      <c r="M1603" s="235" t="str">
        <f t="shared" si="74"/>
        <v>00</v>
      </c>
      <c r="N1603" s="235" t="str">
        <f t="shared" ref="N1603:N1666" si="75">F1603&amp;" ("&amp;D1603&amp;")"</f>
        <v>蕨川　隼佑 (3)</v>
      </c>
      <c r="O1603" s="235" t="str">
        <f t="shared" ref="O1603:O1666" si="76">J1603&amp;" "&amp;I1603&amp;" ("&amp;M1603&amp;")"</f>
        <v>Shunsuke WARABIGAWA (00)</v>
      </c>
      <c r="P1603" s="117"/>
    </row>
    <row r="1604" spans="1:16" x14ac:dyDescent="0.15">
      <c r="A1604" s="111">
        <v>1612</v>
      </c>
      <c r="B1604" s="111" t="s">
        <v>3034</v>
      </c>
      <c r="C1604" s="111">
        <v>490054</v>
      </c>
      <c r="D1604" s="111" t="s">
        <v>131</v>
      </c>
      <c r="E1604" s="111">
        <v>28</v>
      </c>
      <c r="F1604" s="111" t="s">
        <v>6958</v>
      </c>
      <c r="G1604" s="111" t="s">
        <v>6959</v>
      </c>
      <c r="H1604" s="111" t="s">
        <v>6960</v>
      </c>
      <c r="I1604" s="111" t="s">
        <v>11715</v>
      </c>
      <c r="J1604" s="111" t="s">
        <v>11716</v>
      </c>
      <c r="K1604" s="111" t="s">
        <v>7872</v>
      </c>
      <c r="L1604" s="111" t="s">
        <v>11717</v>
      </c>
      <c r="M1604" s="235" t="str">
        <f t="shared" ref="M1604:M1667" si="77">LEFT(H1604,2)</f>
        <v>99</v>
      </c>
      <c r="N1604" s="235" t="str">
        <f t="shared" si="75"/>
        <v>谷垣　賢 (3)</v>
      </c>
      <c r="O1604" s="235" t="str">
        <f t="shared" si="76"/>
        <v>Satoshi TANIGAKI (99)</v>
      </c>
      <c r="P1604" s="117"/>
    </row>
    <row r="1605" spans="1:16" x14ac:dyDescent="0.15">
      <c r="A1605" s="111">
        <v>1613</v>
      </c>
      <c r="B1605" s="111" t="s">
        <v>3034</v>
      </c>
      <c r="C1605" s="111">
        <v>490054</v>
      </c>
      <c r="D1605" s="111" t="s">
        <v>131</v>
      </c>
      <c r="E1605" s="111">
        <v>28</v>
      </c>
      <c r="F1605" s="111" t="s">
        <v>6961</v>
      </c>
      <c r="G1605" s="111" t="s">
        <v>6962</v>
      </c>
      <c r="H1605" s="111" t="s">
        <v>6949</v>
      </c>
      <c r="I1605" s="111" t="s">
        <v>11718</v>
      </c>
      <c r="J1605" s="111" t="s">
        <v>11719</v>
      </c>
      <c r="K1605" s="111" t="s">
        <v>7516</v>
      </c>
      <c r="L1605" s="111" t="s">
        <v>11720</v>
      </c>
      <c r="M1605" s="235" t="str">
        <f t="shared" si="77"/>
        <v>99</v>
      </c>
      <c r="N1605" s="235" t="str">
        <f t="shared" si="75"/>
        <v>谷口　佳史 (3)</v>
      </c>
      <c r="O1605" s="235" t="str">
        <f t="shared" si="76"/>
        <v>Yoshifumi TANIGUCHI (99)</v>
      </c>
      <c r="P1605" s="117"/>
    </row>
    <row r="1606" spans="1:16" x14ac:dyDescent="0.15">
      <c r="A1606" s="111">
        <v>1614</v>
      </c>
      <c r="B1606" s="111" t="s">
        <v>3034</v>
      </c>
      <c r="C1606" s="111">
        <v>490054</v>
      </c>
      <c r="D1606" s="111" t="s">
        <v>131</v>
      </c>
      <c r="E1606" s="111">
        <v>28</v>
      </c>
      <c r="F1606" s="111" t="s">
        <v>6963</v>
      </c>
      <c r="G1606" s="111" t="s">
        <v>6964</v>
      </c>
      <c r="H1606" s="111" t="s">
        <v>6965</v>
      </c>
      <c r="I1606" s="111" t="s">
        <v>11721</v>
      </c>
      <c r="J1606" s="111" t="s">
        <v>11722</v>
      </c>
      <c r="K1606" s="111" t="s">
        <v>7872</v>
      </c>
      <c r="L1606" s="111" t="s">
        <v>11723</v>
      </c>
      <c r="M1606" s="235" t="str">
        <f t="shared" si="77"/>
        <v>99</v>
      </c>
      <c r="N1606" s="235" t="str">
        <f t="shared" si="75"/>
        <v>岩佐　氏聡 (3)</v>
      </c>
      <c r="O1606" s="235" t="str">
        <f t="shared" si="76"/>
        <v>Ujitoki IWASA (99)</v>
      </c>
      <c r="P1606" s="117"/>
    </row>
    <row r="1607" spans="1:16" x14ac:dyDescent="0.15">
      <c r="A1607" s="111">
        <v>1615</v>
      </c>
      <c r="B1607" s="111" t="s">
        <v>3034</v>
      </c>
      <c r="C1607" s="111">
        <v>490054</v>
      </c>
      <c r="D1607" s="111" t="s">
        <v>131</v>
      </c>
      <c r="E1607" s="111">
        <v>28</v>
      </c>
      <c r="F1607" s="111" t="s">
        <v>6966</v>
      </c>
      <c r="G1607" s="111" t="s">
        <v>6967</v>
      </c>
      <c r="H1607" s="111" t="s">
        <v>6968</v>
      </c>
      <c r="I1607" s="111" t="s">
        <v>11725</v>
      </c>
      <c r="J1607" s="111" t="s">
        <v>8520</v>
      </c>
      <c r="K1607" s="111" t="s">
        <v>7606</v>
      </c>
      <c r="L1607" s="111" t="s">
        <v>11726</v>
      </c>
      <c r="M1607" s="235" t="str">
        <f t="shared" si="77"/>
        <v>98</v>
      </c>
      <c r="N1607" s="235" t="str">
        <f t="shared" si="75"/>
        <v>田上　雄士 (3)</v>
      </c>
      <c r="O1607" s="235" t="str">
        <f t="shared" si="76"/>
        <v>Yuto TAGAMI (98)</v>
      </c>
      <c r="P1607" s="117"/>
    </row>
    <row r="1608" spans="1:16" x14ac:dyDescent="0.15">
      <c r="A1608" s="111">
        <v>1616</v>
      </c>
      <c r="B1608" s="111" t="s">
        <v>3034</v>
      </c>
      <c r="C1608" s="111">
        <v>490054</v>
      </c>
      <c r="D1608" s="111" t="s">
        <v>131</v>
      </c>
      <c r="E1608" s="111">
        <v>28</v>
      </c>
      <c r="F1608" s="111" t="s">
        <v>6969</v>
      </c>
      <c r="G1608" s="111" t="s">
        <v>6970</v>
      </c>
      <c r="H1608" s="111" t="s">
        <v>6971</v>
      </c>
      <c r="I1608" s="111" t="s">
        <v>11727</v>
      </c>
      <c r="J1608" s="111" t="s">
        <v>11728</v>
      </c>
      <c r="K1608" s="111" t="s">
        <v>7501</v>
      </c>
      <c r="L1608" s="111" t="s">
        <v>11729</v>
      </c>
      <c r="M1608" s="235" t="str">
        <f t="shared" si="77"/>
        <v>98</v>
      </c>
      <c r="N1608" s="235" t="str">
        <f t="shared" si="75"/>
        <v>細見　貴之 (3)</v>
      </c>
      <c r="O1608" s="235" t="str">
        <f t="shared" si="76"/>
        <v>Takayuki HOSOMI (98)</v>
      </c>
      <c r="P1608" s="117"/>
    </row>
    <row r="1609" spans="1:16" x14ac:dyDescent="0.15">
      <c r="A1609" s="111">
        <v>1617</v>
      </c>
      <c r="B1609" s="111" t="s">
        <v>3034</v>
      </c>
      <c r="C1609" s="111">
        <v>490054</v>
      </c>
      <c r="D1609" s="111" t="s">
        <v>131</v>
      </c>
      <c r="E1609" s="111">
        <v>28</v>
      </c>
      <c r="F1609" s="111" t="s">
        <v>6973</v>
      </c>
      <c r="G1609" s="111" t="s">
        <v>6974</v>
      </c>
      <c r="H1609" s="111" t="s">
        <v>6730</v>
      </c>
      <c r="I1609" s="111" t="s">
        <v>11730</v>
      </c>
      <c r="J1609" s="111" t="s">
        <v>11731</v>
      </c>
      <c r="K1609" s="111" t="s">
        <v>7501</v>
      </c>
      <c r="L1609" s="111" t="s">
        <v>11732</v>
      </c>
      <c r="M1609" s="235" t="str">
        <f t="shared" si="77"/>
        <v>99</v>
      </c>
      <c r="N1609" s="235" t="str">
        <f t="shared" si="75"/>
        <v>若江　亮平 (3)</v>
      </c>
      <c r="O1609" s="235" t="str">
        <f t="shared" si="76"/>
        <v>Ryohei WAKAE (99)</v>
      </c>
      <c r="P1609" s="117"/>
    </row>
    <row r="1610" spans="1:16" x14ac:dyDescent="0.15">
      <c r="A1610" s="111">
        <v>1618</v>
      </c>
      <c r="B1610" s="111" t="s">
        <v>3034</v>
      </c>
      <c r="C1610" s="111">
        <v>490054</v>
      </c>
      <c r="D1610" s="111" t="s">
        <v>131</v>
      </c>
      <c r="E1610" s="111">
        <v>28</v>
      </c>
      <c r="F1610" s="111" t="s">
        <v>6975</v>
      </c>
      <c r="G1610" s="111" t="s">
        <v>6976</v>
      </c>
      <c r="H1610" s="111" t="s">
        <v>1896</v>
      </c>
      <c r="I1610" s="111" t="s">
        <v>11733</v>
      </c>
      <c r="J1610" s="111" t="s">
        <v>8909</v>
      </c>
      <c r="K1610" s="111" t="s">
        <v>7501</v>
      </c>
      <c r="L1610" s="111" t="s">
        <v>11734</v>
      </c>
      <c r="M1610" s="235" t="str">
        <f t="shared" si="77"/>
        <v>99</v>
      </c>
      <c r="N1610" s="235" t="str">
        <f t="shared" si="75"/>
        <v>梶浦　雅之 (3)</v>
      </c>
      <c r="O1610" s="235" t="str">
        <f t="shared" si="76"/>
        <v>Masayuki KAJIURA (99)</v>
      </c>
      <c r="P1610" s="117"/>
    </row>
    <row r="1611" spans="1:16" x14ac:dyDescent="0.15">
      <c r="A1611" s="111">
        <v>1619</v>
      </c>
      <c r="B1611" s="111" t="s">
        <v>3034</v>
      </c>
      <c r="C1611" s="111">
        <v>490054</v>
      </c>
      <c r="D1611" s="111" t="s">
        <v>131</v>
      </c>
      <c r="E1611" s="111">
        <v>27</v>
      </c>
      <c r="F1611" s="111" t="s">
        <v>6977</v>
      </c>
      <c r="G1611" s="111" t="s">
        <v>6978</v>
      </c>
      <c r="H1611" s="111" t="s">
        <v>3474</v>
      </c>
      <c r="I1611" s="111" t="s">
        <v>11735</v>
      </c>
      <c r="J1611" s="111" t="s">
        <v>9039</v>
      </c>
      <c r="K1611" s="111" t="s">
        <v>7501</v>
      </c>
      <c r="L1611" s="111" t="s">
        <v>11736</v>
      </c>
      <c r="M1611" s="235" t="str">
        <f t="shared" si="77"/>
        <v>98</v>
      </c>
      <c r="N1611" s="235" t="str">
        <f t="shared" si="75"/>
        <v>田上　涼太 (3)</v>
      </c>
      <c r="O1611" s="235" t="str">
        <f t="shared" si="76"/>
        <v>Ryota TANOUE (98)</v>
      </c>
      <c r="P1611" s="117"/>
    </row>
    <row r="1612" spans="1:16" x14ac:dyDescent="0.15">
      <c r="A1612" s="111">
        <v>1620</v>
      </c>
      <c r="B1612" s="111" t="s">
        <v>3034</v>
      </c>
      <c r="C1612" s="111">
        <v>490054</v>
      </c>
      <c r="D1612" s="111" t="s">
        <v>139</v>
      </c>
      <c r="E1612" s="111">
        <v>28</v>
      </c>
      <c r="F1612" s="111" t="s">
        <v>6979</v>
      </c>
      <c r="G1612" s="111" t="s">
        <v>6980</v>
      </c>
      <c r="H1612" s="111" t="s">
        <v>6981</v>
      </c>
      <c r="I1612" s="111" t="s">
        <v>11737</v>
      </c>
      <c r="J1612" s="111" t="s">
        <v>11738</v>
      </c>
      <c r="K1612" s="111" t="s">
        <v>7516</v>
      </c>
      <c r="L1612" s="111" t="s">
        <v>11739</v>
      </c>
      <c r="M1612" s="235" t="str">
        <f t="shared" si="77"/>
        <v>00</v>
      </c>
      <c r="N1612" s="235" t="str">
        <f t="shared" si="75"/>
        <v>南部　達哉 (2)</v>
      </c>
      <c r="O1612" s="235" t="str">
        <f t="shared" si="76"/>
        <v>Tatsuya NAMBU (00)</v>
      </c>
      <c r="P1612" s="117"/>
    </row>
    <row r="1613" spans="1:16" x14ac:dyDescent="0.15">
      <c r="A1613" s="111">
        <v>1621</v>
      </c>
      <c r="B1613" s="111" t="s">
        <v>3034</v>
      </c>
      <c r="C1613" s="111">
        <v>490054</v>
      </c>
      <c r="D1613" s="111" t="s">
        <v>139</v>
      </c>
      <c r="E1613" s="111">
        <v>28</v>
      </c>
      <c r="F1613" s="111" t="s">
        <v>6982</v>
      </c>
      <c r="G1613" s="111" t="s">
        <v>6983</v>
      </c>
      <c r="H1613" s="111" t="s">
        <v>3197</v>
      </c>
      <c r="I1613" s="111" t="s">
        <v>11740</v>
      </c>
      <c r="J1613" s="111" t="s">
        <v>9069</v>
      </c>
      <c r="K1613" s="111" t="s">
        <v>7606</v>
      </c>
      <c r="L1613" s="111" t="s">
        <v>11741</v>
      </c>
      <c r="M1613" s="235" t="str">
        <f t="shared" si="77"/>
        <v>99</v>
      </c>
      <c r="N1613" s="235" t="str">
        <f t="shared" si="75"/>
        <v>廣澤　航平 (2)</v>
      </c>
      <c r="O1613" s="235" t="str">
        <f t="shared" si="76"/>
        <v>Kohei HIROZAWA (99)</v>
      </c>
      <c r="P1613" s="117"/>
    </row>
    <row r="1614" spans="1:16" x14ac:dyDescent="0.15">
      <c r="A1614" s="111">
        <v>1622</v>
      </c>
      <c r="B1614" s="111" t="s">
        <v>3034</v>
      </c>
      <c r="C1614" s="111">
        <v>490054</v>
      </c>
      <c r="D1614" s="111" t="s">
        <v>139</v>
      </c>
      <c r="E1614" s="111">
        <v>28</v>
      </c>
      <c r="F1614" s="111" t="s">
        <v>6984</v>
      </c>
      <c r="G1614" s="111" t="s">
        <v>6985</v>
      </c>
      <c r="H1614" s="111" t="s">
        <v>6853</v>
      </c>
      <c r="I1614" s="111" t="s">
        <v>11454</v>
      </c>
      <c r="J1614" s="111" t="s">
        <v>11742</v>
      </c>
      <c r="K1614" s="111" t="s">
        <v>7606</v>
      </c>
      <c r="L1614" s="111" t="s">
        <v>11743</v>
      </c>
      <c r="M1614" s="235" t="str">
        <f t="shared" si="77"/>
        <v>00</v>
      </c>
      <c r="N1614" s="235" t="str">
        <f t="shared" si="75"/>
        <v>後藤　弘太郎 (2)</v>
      </c>
      <c r="O1614" s="235" t="str">
        <f t="shared" si="76"/>
        <v>Kotaro GOTO (00)</v>
      </c>
      <c r="P1614" s="117"/>
    </row>
    <row r="1615" spans="1:16" x14ac:dyDescent="0.15">
      <c r="A1615" s="111">
        <v>1623</v>
      </c>
      <c r="B1615" s="111" t="s">
        <v>3034</v>
      </c>
      <c r="C1615" s="111">
        <v>490054</v>
      </c>
      <c r="D1615" s="111" t="s">
        <v>139</v>
      </c>
      <c r="E1615" s="111">
        <v>27</v>
      </c>
      <c r="F1615" s="111" t="s">
        <v>6986</v>
      </c>
      <c r="G1615" s="111" t="s">
        <v>6987</v>
      </c>
      <c r="H1615" s="111" t="s">
        <v>4962</v>
      </c>
      <c r="I1615" s="111" t="s">
        <v>11744</v>
      </c>
      <c r="J1615" s="111" t="s">
        <v>11745</v>
      </c>
      <c r="K1615" s="111" t="s">
        <v>7872</v>
      </c>
      <c r="L1615" s="111" t="s">
        <v>11746</v>
      </c>
      <c r="M1615" s="235" t="str">
        <f t="shared" si="77"/>
        <v>00</v>
      </c>
      <c r="N1615" s="235" t="str">
        <f t="shared" si="75"/>
        <v>中新井　榛 (2)</v>
      </c>
      <c r="O1615" s="235" t="str">
        <f t="shared" si="76"/>
        <v>Shi NAKAARAI (00)</v>
      </c>
      <c r="P1615" s="117"/>
    </row>
    <row r="1616" spans="1:16" x14ac:dyDescent="0.15">
      <c r="A1616" s="111">
        <v>1624</v>
      </c>
      <c r="B1616" s="111" t="s">
        <v>3034</v>
      </c>
      <c r="C1616" s="111">
        <v>490054</v>
      </c>
      <c r="D1616" s="111" t="s">
        <v>139</v>
      </c>
      <c r="E1616" s="111">
        <v>30</v>
      </c>
      <c r="F1616" s="111" t="s">
        <v>6988</v>
      </c>
      <c r="G1616" s="111" t="s">
        <v>6989</v>
      </c>
      <c r="H1616" s="111" t="s">
        <v>5063</v>
      </c>
      <c r="I1616" s="111" t="s">
        <v>11747</v>
      </c>
      <c r="J1616" s="111" t="s">
        <v>11748</v>
      </c>
      <c r="K1616" s="111" t="s">
        <v>7872</v>
      </c>
      <c r="L1616" s="111" t="s">
        <v>11749</v>
      </c>
      <c r="M1616" s="235" t="str">
        <f t="shared" si="77"/>
        <v>00</v>
      </c>
      <c r="N1616" s="235" t="str">
        <f t="shared" si="75"/>
        <v>西澤　憲生 (2)</v>
      </c>
      <c r="O1616" s="235" t="str">
        <f t="shared" si="76"/>
        <v>Kensei NISHIZAWA (00)</v>
      </c>
      <c r="P1616" s="117"/>
    </row>
    <row r="1617" spans="1:16" x14ac:dyDescent="0.15">
      <c r="A1617" s="111">
        <v>1625</v>
      </c>
      <c r="B1617" s="111" t="s">
        <v>3034</v>
      </c>
      <c r="C1617" s="111">
        <v>490054</v>
      </c>
      <c r="D1617" s="111" t="s">
        <v>139</v>
      </c>
      <c r="E1617" s="111">
        <v>25</v>
      </c>
      <c r="F1617" s="111" t="s">
        <v>6990</v>
      </c>
      <c r="G1617" s="111" t="s">
        <v>6991</v>
      </c>
      <c r="H1617" s="111" t="s">
        <v>3743</v>
      </c>
      <c r="I1617" s="111" t="s">
        <v>9547</v>
      </c>
      <c r="J1617" s="111" t="s">
        <v>11750</v>
      </c>
      <c r="K1617" s="111" t="s">
        <v>7872</v>
      </c>
      <c r="L1617" s="111" t="s">
        <v>11751</v>
      </c>
      <c r="M1617" s="235" t="str">
        <f t="shared" si="77"/>
        <v>99</v>
      </c>
      <c r="N1617" s="235" t="str">
        <f t="shared" si="75"/>
        <v>前田　楓太 (2)</v>
      </c>
      <c r="O1617" s="235" t="str">
        <f t="shared" si="76"/>
        <v>Futa MAEDA (99)</v>
      </c>
      <c r="P1617" s="117"/>
    </row>
    <row r="1618" spans="1:16" x14ac:dyDescent="0.15">
      <c r="A1618" s="111">
        <v>1626</v>
      </c>
      <c r="B1618" s="111" t="s">
        <v>3034</v>
      </c>
      <c r="C1618" s="111">
        <v>490054</v>
      </c>
      <c r="D1618" s="111" t="s">
        <v>139</v>
      </c>
      <c r="E1618" s="111">
        <v>26</v>
      </c>
      <c r="F1618" s="111" t="s">
        <v>6993</v>
      </c>
      <c r="G1618" s="111" t="s">
        <v>6994</v>
      </c>
      <c r="H1618" s="111" t="s">
        <v>2241</v>
      </c>
      <c r="I1618" s="111" t="s">
        <v>11752</v>
      </c>
      <c r="J1618" s="111" t="s">
        <v>11753</v>
      </c>
      <c r="K1618" s="111" t="s">
        <v>7872</v>
      </c>
      <c r="L1618" s="111" t="s">
        <v>11754</v>
      </c>
      <c r="M1618" s="235" t="str">
        <f t="shared" si="77"/>
        <v>00</v>
      </c>
      <c r="N1618" s="235" t="str">
        <f t="shared" si="75"/>
        <v>荒堀　功三 (2)</v>
      </c>
      <c r="O1618" s="235" t="str">
        <f t="shared" si="76"/>
        <v>Kozo ARAHORI (00)</v>
      </c>
      <c r="P1618" s="117"/>
    </row>
    <row r="1619" spans="1:16" x14ac:dyDescent="0.15">
      <c r="A1619" s="111">
        <v>1627</v>
      </c>
      <c r="B1619" s="111" t="s">
        <v>3034</v>
      </c>
      <c r="C1619" s="111">
        <v>490054</v>
      </c>
      <c r="D1619" s="111" t="s">
        <v>139</v>
      </c>
      <c r="E1619" s="111">
        <v>28</v>
      </c>
      <c r="F1619" s="111" t="s">
        <v>6995</v>
      </c>
      <c r="G1619" s="111" t="s">
        <v>6996</v>
      </c>
      <c r="H1619" s="111" t="s">
        <v>2718</v>
      </c>
      <c r="I1619" s="111" t="s">
        <v>11755</v>
      </c>
      <c r="J1619" s="111" t="s">
        <v>11756</v>
      </c>
      <c r="K1619" s="111" t="s">
        <v>7872</v>
      </c>
      <c r="L1619" s="111" t="s">
        <v>11757</v>
      </c>
      <c r="M1619" s="235" t="str">
        <f t="shared" si="77"/>
        <v>99</v>
      </c>
      <c r="N1619" s="235" t="str">
        <f t="shared" si="75"/>
        <v>岡田　卓也 (2)</v>
      </c>
      <c r="O1619" s="235" t="str">
        <f t="shared" si="76"/>
        <v>Takuya OKADA (99)</v>
      </c>
      <c r="P1619" s="117"/>
    </row>
    <row r="1620" spans="1:16" x14ac:dyDescent="0.15">
      <c r="A1620" s="111">
        <v>1628</v>
      </c>
      <c r="B1620" s="111" t="s">
        <v>3034</v>
      </c>
      <c r="C1620" s="111">
        <v>490054</v>
      </c>
      <c r="D1620" s="111" t="s">
        <v>139</v>
      </c>
      <c r="E1620" s="111">
        <v>28</v>
      </c>
      <c r="F1620" s="111" t="s">
        <v>6997</v>
      </c>
      <c r="G1620" s="111" t="s">
        <v>6998</v>
      </c>
      <c r="H1620" s="111" t="s">
        <v>6999</v>
      </c>
      <c r="I1620" s="111" t="s">
        <v>7902</v>
      </c>
      <c r="J1620" s="111" t="s">
        <v>11758</v>
      </c>
      <c r="K1620" s="111" t="s">
        <v>7872</v>
      </c>
      <c r="L1620" s="111" t="s">
        <v>11759</v>
      </c>
      <c r="M1620" s="235" t="str">
        <f t="shared" si="77"/>
        <v>00</v>
      </c>
      <c r="N1620" s="235" t="str">
        <f t="shared" si="75"/>
        <v>三宅　真之介 (2)</v>
      </c>
      <c r="O1620" s="235" t="str">
        <f t="shared" si="76"/>
        <v>Shinnosuke MIYAKE (00)</v>
      </c>
      <c r="P1620" s="117"/>
    </row>
    <row r="1621" spans="1:16" x14ac:dyDescent="0.15">
      <c r="A1621" s="111">
        <v>1629</v>
      </c>
      <c r="B1621" s="111" t="s">
        <v>3034</v>
      </c>
      <c r="C1621" s="111">
        <v>490054</v>
      </c>
      <c r="D1621" s="111" t="s">
        <v>139</v>
      </c>
      <c r="E1621" s="111">
        <v>29</v>
      </c>
      <c r="F1621" s="111" t="s">
        <v>7000</v>
      </c>
      <c r="G1621" s="111" t="s">
        <v>7001</v>
      </c>
      <c r="H1621" s="111" t="s">
        <v>3288</v>
      </c>
      <c r="I1621" s="111" t="s">
        <v>8735</v>
      </c>
      <c r="J1621" s="111" t="s">
        <v>11760</v>
      </c>
      <c r="K1621" s="111" t="s">
        <v>7872</v>
      </c>
      <c r="L1621" s="111" t="s">
        <v>11761</v>
      </c>
      <c r="M1621" s="235" t="str">
        <f t="shared" si="77"/>
        <v>00</v>
      </c>
      <c r="N1621" s="235" t="str">
        <f t="shared" si="75"/>
        <v>芦田　充 (2)</v>
      </c>
      <c r="O1621" s="235" t="str">
        <f t="shared" si="76"/>
        <v>Mitsuru ASHIDA (00)</v>
      </c>
      <c r="P1621" s="117"/>
    </row>
    <row r="1622" spans="1:16" x14ac:dyDescent="0.15">
      <c r="A1622" s="111">
        <v>1630</v>
      </c>
      <c r="B1622" s="111" t="s">
        <v>3034</v>
      </c>
      <c r="C1622" s="111">
        <v>490054</v>
      </c>
      <c r="D1622" s="111" t="s">
        <v>139</v>
      </c>
      <c r="E1622" s="111">
        <v>21</v>
      </c>
      <c r="F1622" s="111" t="s">
        <v>7002</v>
      </c>
      <c r="G1622" s="111" t="s">
        <v>7003</v>
      </c>
      <c r="H1622" s="111" t="s">
        <v>2807</v>
      </c>
      <c r="I1622" s="111" t="s">
        <v>8009</v>
      </c>
      <c r="J1622" s="111" t="s">
        <v>11762</v>
      </c>
      <c r="K1622" s="111" t="s">
        <v>7872</v>
      </c>
      <c r="L1622" s="111" t="s">
        <v>11763</v>
      </c>
      <c r="M1622" s="235" t="str">
        <f t="shared" si="77"/>
        <v>00</v>
      </c>
      <c r="N1622" s="235" t="str">
        <f t="shared" si="75"/>
        <v>安藤　寛峻 (2)</v>
      </c>
      <c r="O1622" s="235" t="str">
        <f t="shared" si="76"/>
        <v>Hirotaka ANDO (00)</v>
      </c>
      <c r="P1622" s="117"/>
    </row>
    <row r="1623" spans="1:16" x14ac:dyDescent="0.15">
      <c r="A1623" s="111">
        <v>1631</v>
      </c>
      <c r="B1623" s="111" t="s">
        <v>3034</v>
      </c>
      <c r="C1623" s="111">
        <v>490054</v>
      </c>
      <c r="D1623" s="111" t="s">
        <v>139</v>
      </c>
      <c r="E1623" s="111">
        <v>13</v>
      </c>
      <c r="F1623" s="111" t="s">
        <v>7004</v>
      </c>
      <c r="G1623" s="111" t="s">
        <v>7005</v>
      </c>
      <c r="H1623" s="111" t="s">
        <v>5389</v>
      </c>
      <c r="I1623" s="111" t="s">
        <v>10278</v>
      </c>
      <c r="J1623" s="111" t="s">
        <v>11764</v>
      </c>
      <c r="K1623" s="111" t="s">
        <v>7872</v>
      </c>
      <c r="L1623" s="111" t="s">
        <v>11765</v>
      </c>
      <c r="M1623" s="235" t="str">
        <f t="shared" si="77"/>
        <v>99</v>
      </c>
      <c r="N1623" s="235" t="str">
        <f t="shared" si="75"/>
        <v>佐藤　勇斗 (2)</v>
      </c>
      <c r="O1623" s="235" t="str">
        <f t="shared" si="76"/>
        <v>Hayato SATO (99)</v>
      </c>
      <c r="P1623" s="117"/>
    </row>
    <row r="1624" spans="1:16" x14ac:dyDescent="0.15">
      <c r="A1624" s="111">
        <v>1632</v>
      </c>
      <c r="B1624" s="111" t="s">
        <v>3034</v>
      </c>
      <c r="C1624" s="111">
        <v>490054</v>
      </c>
      <c r="D1624" s="111" t="s">
        <v>139</v>
      </c>
      <c r="E1624" s="111">
        <v>28</v>
      </c>
      <c r="F1624" s="111" t="s">
        <v>7006</v>
      </c>
      <c r="G1624" s="111" t="s">
        <v>7007</v>
      </c>
      <c r="H1624" s="111" t="s">
        <v>2738</v>
      </c>
      <c r="I1624" s="111" t="s">
        <v>11766</v>
      </c>
      <c r="J1624" s="111" t="s">
        <v>11767</v>
      </c>
      <c r="K1624" s="111" t="s">
        <v>7872</v>
      </c>
      <c r="L1624" s="111" t="s">
        <v>11768</v>
      </c>
      <c r="M1624" s="235" t="str">
        <f t="shared" si="77"/>
        <v>00</v>
      </c>
      <c r="N1624" s="235" t="str">
        <f t="shared" si="75"/>
        <v>南川　魁生 (2)</v>
      </c>
      <c r="O1624" s="235" t="str">
        <f t="shared" si="76"/>
        <v>Kaisei MINAMIKAWA (00)</v>
      </c>
      <c r="P1624" s="117"/>
    </row>
    <row r="1625" spans="1:16" x14ac:dyDescent="0.15">
      <c r="A1625" s="111">
        <v>1633</v>
      </c>
      <c r="B1625" s="111" t="s">
        <v>3034</v>
      </c>
      <c r="C1625" s="111">
        <v>490054</v>
      </c>
      <c r="D1625" s="111" t="s">
        <v>139</v>
      </c>
      <c r="E1625" s="111">
        <v>28</v>
      </c>
      <c r="F1625" s="111" t="s">
        <v>7008</v>
      </c>
      <c r="G1625" s="111" t="s">
        <v>7009</v>
      </c>
      <c r="H1625" s="111" t="s">
        <v>4443</v>
      </c>
      <c r="I1625" s="111" t="s">
        <v>11769</v>
      </c>
      <c r="J1625" s="111" t="s">
        <v>11770</v>
      </c>
      <c r="K1625" s="111" t="s">
        <v>7872</v>
      </c>
      <c r="L1625" s="111" t="s">
        <v>11771</v>
      </c>
      <c r="M1625" s="235" t="str">
        <f t="shared" si="77"/>
        <v>00</v>
      </c>
      <c r="N1625" s="235" t="str">
        <f t="shared" si="75"/>
        <v>矢野　大輔 (2)</v>
      </c>
      <c r="O1625" s="235" t="str">
        <f t="shared" si="76"/>
        <v>Daisuke YANO (00)</v>
      </c>
      <c r="P1625" s="117"/>
    </row>
    <row r="1626" spans="1:16" x14ac:dyDescent="0.15">
      <c r="A1626" s="111">
        <v>1634</v>
      </c>
      <c r="B1626" s="111" t="s">
        <v>3034</v>
      </c>
      <c r="C1626" s="111">
        <v>490054</v>
      </c>
      <c r="D1626" s="111" t="s">
        <v>139</v>
      </c>
      <c r="E1626" s="111">
        <v>26</v>
      </c>
      <c r="F1626" s="111" t="s">
        <v>7011</v>
      </c>
      <c r="G1626" s="111" t="s">
        <v>7012</v>
      </c>
      <c r="H1626" s="111" t="s">
        <v>7013</v>
      </c>
      <c r="I1626" s="111" t="s">
        <v>11772</v>
      </c>
      <c r="J1626" s="111" t="s">
        <v>11773</v>
      </c>
      <c r="K1626" s="111" t="s">
        <v>7872</v>
      </c>
      <c r="L1626" s="111" t="s">
        <v>11774</v>
      </c>
      <c r="M1626" s="235" t="str">
        <f t="shared" si="77"/>
        <v>01</v>
      </c>
      <c r="N1626" s="235" t="str">
        <f t="shared" si="75"/>
        <v>山崎　大毅 (2)</v>
      </c>
      <c r="O1626" s="235" t="str">
        <f t="shared" si="76"/>
        <v>Taiki YAMAZAKI (01)</v>
      </c>
      <c r="P1626" s="117"/>
    </row>
    <row r="1627" spans="1:16" x14ac:dyDescent="0.15">
      <c r="A1627" s="111">
        <v>1635</v>
      </c>
      <c r="B1627" s="111" t="s">
        <v>11775</v>
      </c>
      <c r="C1627" s="111">
        <v>492247</v>
      </c>
      <c r="D1627" s="111" t="s">
        <v>131</v>
      </c>
      <c r="E1627" s="111">
        <v>28</v>
      </c>
      <c r="F1627" s="111" t="s">
        <v>7015</v>
      </c>
      <c r="G1627" s="111" t="s">
        <v>874</v>
      </c>
      <c r="H1627" s="111" t="s">
        <v>2364</v>
      </c>
      <c r="I1627" s="111" t="s">
        <v>11776</v>
      </c>
      <c r="J1627" s="111" t="s">
        <v>9533</v>
      </c>
      <c r="K1627" s="111" t="s">
        <v>7872</v>
      </c>
      <c r="L1627" s="111" t="s">
        <v>11777</v>
      </c>
      <c r="M1627" s="235" t="str">
        <f t="shared" si="77"/>
        <v>98</v>
      </c>
      <c r="N1627" s="235" t="str">
        <f t="shared" si="75"/>
        <v>皆川　直輝 (3)</v>
      </c>
      <c r="O1627" s="235" t="str">
        <f t="shared" si="76"/>
        <v>Naoki MINAGAWA (98)</v>
      </c>
      <c r="P1627" s="117"/>
    </row>
    <row r="1628" spans="1:16" x14ac:dyDescent="0.15">
      <c r="A1628" s="111">
        <v>1636</v>
      </c>
      <c r="B1628" s="111" t="s">
        <v>11775</v>
      </c>
      <c r="C1628" s="111">
        <v>492247</v>
      </c>
      <c r="D1628" s="111" t="s">
        <v>139</v>
      </c>
      <c r="E1628" s="111">
        <v>28</v>
      </c>
      <c r="F1628" s="111" t="s">
        <v>7016</v>
      </c>
      <c r="G1628" s="111" t="s">
        <v>7017</v>
      </c>
      <c r="H1628" s="111" t="s">
        <v>2821</v>
      </c>
      <c r="I1628" s="111" t="s">
        <v>11778</v>
      </c>
      <c r="J1628" s="111" t="s">
        <v>11779</v>
      </c>
      <c r="K1628" s="111" t="s">
        <v>7872</v>
      </c>
      <c r="L1628" s="111" t="s">
        <v>11780</v>
      </c>
      <c r="M1628" s="235" t="str">
        <f t="shared" si="77"/>
        <v>00</v>
      </c>
      <c r="N1628" s="235" t="str">
        <f t="shared" si="75"/>
        <v>大塩　拓夢 (2)</v>
      </c>
      <c r="O1628" s="235" t="str">
        <f t="shared" si="76"/>
        <v>Takumu OSHIO  (00)</v>
      </c>
      <c r="P1628" s="117"/>
    </row>
    <row r="1629" spans="1:16" x14ac:dyDescent="0.15">
      <c r="A1629" s="111">
        <v>1637</v>
      </c>
      <c r="B1629" s="111" t="s">
        <v>11775</v>
      </c>
      <c r="C1629" s="111">
        <v>492247</v>
      </c>
      <c r="D1629" s="111" t="s">
        <v>139</v>
      </c>
      <c r="E1629" s="111">
        <v>28</v>
      </c>
      <c r="F1629" s="111" t="s">
        <v>7018</v>
      </c>
      <c r="G1629" s="111" t="s">
        <v>7019</v>
      </c>
      <c r="H1629" s="111" t="s">
        <v>1877</v>
      </c>
      <c r="I1629" s="111" t="s">
        <v>11781</v>
      </c>
      <c r="J1629" s="111" t="s">
        <v>11782</v>
      </c>
      <c r="K1629" s="111" t="s">
        <v>7872</v>
      </c>
      <c r="L1629" s="111" t="s">
        <v>11783</v>
      </c>
      <c r="M1629" s="235" t="str">
        <f t="shared" si="77"/>
        <v>00</v>
      </c>
      <c r="N1629" s="235" t="str">
        <f t="shared" si="75"/>
        <v>濱田　岳登 (2)</v>
      </c>
      <c r="O1629" s="235" t="str">
        <f t="shared" si="76"/>
        <v>Gakuto HAMADA (00)</v>
      </c>
      <c r="P1629" s="117"/>
    </row>
    <row r="1630" spans="1:16" x14ac:dyDescent="0.15">
      <c r="A1630" s="111">
        <v>1638</v>
      </c>
      <c r="B1630" s="111" t="s">
        <v>3060</v>
      </c>
      <c r="C1630" s="111">
        <v>492413</v>
      </c>
      <c r="D1630" s="111" t="s">
        <v>139</v>
      </c>
      <c r="E1630" s="111">
        <v>28</v>
      </c>
      <c r="F1630" s="111" t="s">
        <v>7020</v>
      </c>
      <c r="G1630" s="111" t="s">
        <v>7021</v>
      </c>
      <c r="H1630" s="111" t="s">
        <v>1626</v>
      </c>
      <c r="I1630" s="111" t="s">
        <v>9690</v>
      </c>
      <c r="J1630" s="111" t="s">
        <v>11784</v>
      </c>
      <c r="K1630" s="111" t="s">
        <v>7606</v>
      </c>
      <c r="L1630" s="111" t="s">
        <v>11785</v>
      </c>
      <c r="M1630" s="235" t="str">
        <f t="shared" si="77"/>
        <v>00</v>
      </c>
      <c r="N1630" s="235" t="str">
        <f t="shared" si="75"/>
        <v>板東　夢斗 (2)</v>
      </c>
      <c r="O1630" s="235" t="str">
        <f t="shared" si="76"/>
        <v>Yumeto BANDO (00)</v>
      </c>
      <c r="P1630" s="117"/>
    </row>
    <row r="1631" spans="1:16" x14ac:dyDescent="0.15">
      <c r="A1631" s="111">
        <v>1639</v>
      </c>
      <c r="B1631" s="111" t="s">
        <v>3086</v>
      </c>
      <c r="C1631" s="111">
        <v>492430</v>
      </c>
      <c r="D1631" s="111" t="s">
        <v>131</v>
      </c>
      <c r="E1631" s="111">
        <v>28</v>
      </c>
      <c r="F1631" s="111" t="s">
        <v>7022</v>
      </c>
      <c r="G1631" s="111" t="s">
        <v>7023</v>
      </c>
      <c r="H1631" s="111" t="s">
        <v>2074</v>
      </c>
      <c r="I1631" s="111" t="s">
        <v>11786</v>
      </c>
      <c r="J1631" s="111" t="s">
        <v>9616</v>
      </c>
      <c r="K1631" s="111" t="s">
        <v>7606</v>
      </c>
      <c r="L1631" s="111" t="s">
        <v>11787</v>
      </c>
      <c r="M1631" s="235" t="str">
        <f t="shared" si="77"/>
        <v>00</v>
      </c>
      <c r="N1631" s="235" t="str">
        <f t="shared" si="75"/>
        <v>阿南　快 (3)</v>
      </c>
      <c r="O1631" s="235" t="str">
        <f t="shared" si="76"/>
        <v>Kai ANAMI (00)</v>
      </c>
      <c r="P1631" s="117"/>
    </row>
    <row r="1632" spans="1:16" x14ac:dyDescent="0.15">
      <c r="A1632" s="111">
        <v>1640</v>
      </c>
      <c r="B1632" s="111" t="s">
        <v>3086</v>
      </c>
      <c r="C1632" s="111">
        <v>492430</v>
      </c>
      <c r="D1632" s="111" t="s">
        <v>142</v>
      </c>
      <c r="E1632" s="111">
        <v>28</v>
      </c>
      <c r="F1632" s="111" t="s">
        <v>7024</v>
      </c>
      <c r="G1632" s="111" t="s">
        <v>7025</v>
      </c>
      <c r="H1632" s="111" t="s">
        <v>1903</v>
      </c>
      <c r="I1632" s="111" t="s">
        <v>11788</v>
      </c>
      <c r="J1632" s="111" t="s">
        <v>9064</v>
      </c>
      <c r="K1632" s="111" t="s">
        <v>7606</v>
      </c>
      <c r="L1632" s="111" t="s">
        <v>11789</v>
      </c>
      <c r="M1632" s="235" t="str">
        <f t="shared" si="77"/>
        <v>01</v>
      </c>
      <c r="N1632" s="235" t="str">
        <f t="shared" si="75"/>
        <v>有田　優也 (1)</v>
      </c>
      <c r="O1632" s="235" t="str">
        <f t="shared" si="76"/>
        <v>Yuya ARITA (01)</v>
      </c>
      <c r="P1632" s="117"/>
    </row>
    <row r="1633" spans="1:16" x14ac:dyDescent="0.15">
      <c r="A1633" s="111">
        <v>1641</v>
      </c>
      <c r="B1633" s="111" t="s">
        <v>3086</v>
      </c>
      <c r="C1633" s="111">
        <v>492430</v>
      </c>
      <c r="D1633" s="111" t="s">
        <v>142</v>
      </c>
      <c r="E1633" s="111">
        <v>28</v>
      </c>
      <c r="F1633" s="111" t="s">
        <v>7026</v>
      </c>
      <c r="G1633" s="111" t="s">
        <v>7027</v>
      </c>
      <c r="H1633" s="111" t="s">
        <v>7028</v>
      </c>
      <c r="I1633" s="111" t="s">
        <v>11790</v>
      </c>
      <c r="J1633" s="111" t="s">
        <v>11791</v>
      </c>
      <c r="K1633" s="111" t="s">
        <v>7606</v>
      </c>
      <c r="L1633" s="111" t="s">
        <v>11792</v>
      </c>
      <c r="M1633" s="235" t="str">
        <f t="shared" si="77"/>
        <v>01</v>
      </c>
      <c r="N1633" s="235" t="str">
        <f t="shared" si="75"/>
        <v>中川　隼一 (1)</v>
      </c>
      <c r="O1633" s="235" t="str">
        <f t="shared" si="76"/>
        <v>Shunichi NAKAGAWA (01)</v>
      </c>
      <c r="P1633" s="117"/>
    </row>
    <row r="1634" spans="1:16" x14ac:dyDescent="0.15">
      <c r="A1634" s="111">
        <v>1642</v>
      </c>
      <c r="B1634" s="111" t="s">
        <v>3086</v>
      </c>
      <c r="C1634" s="111">
        <v>492430</v>
      </c>
      <c r="D1634" s="111" t="s">
        <v>142</v>
      </c>
      <c r="E1634" s="111">
        <v>28</v>
      </c>
      <c r="F1634" s="111" t="s">
        <v>7029</v>
      </c>
      <c r="G1634" s="111" t="s">
        <v>7030</v>
      </c>
      <c r="H1634" s="111" t="s">
        <v>7031</v>
      </c>
      <c r="I1634" s="111" t="s">
        <v>11793</v>
      </c>
      <c r="J1634" s="111" t="s">
        <v>8268</v>
      </c>
      <c r="K1634" s="111" t="s">
        <v>7516</v>
      </c>
      <c r="L1634" s="111" t="s">
        <v>11794</v>
      </c>
      <c r="M1634" s="235" t="str">
        <f t="shared" si="77"/>
        <v>01</v>
      </c>
      <c r="N1634" s="235" t="str">
        <f t="shared" si="75"/>
        <v>森　玲 (1)</v>
      </c>
      <c r="O1634" s="235" t="str">
        <f t="shared" si="76"/>
        <v>Ryo MORI (01)</v>
      </c>
      <c r="P1634" s="117"/>
    </row>
    <row r="1635" spans="1:16" x14ac:dyDescent="0.15">
      <c r="A1635" s="111">
        <v>1643</v>
      </c>
      <c r="B1635" s="111" t="s">
        <v>3086</v>
      </c>
      <c r="C1635" s="111">
        <v>492430</v>
      </c>
      <c r="D1635" s="111" t="s">
        <v>142</v>
      </c>
      <c r="E1635" s="111">
        <v>28</v>
      </c>
      <c r="F1635" s="111" t="s">
        <v>7033</v>
      </c>
      <c r="G1635" s="111" t="s">
        <v>7034</v>
      </c>
      <c r="H1635" s="111" t="s">
        <v>5626</v>
      </c>
      <c r="I1635" s="111" t="s">
        <v>11795</v>
      </c>
      <c r="J1635" s="111" t="s">
        <v>11796</v>
      </c>
      <c r="K1635" s="111" t="s">
        <v>7516</v>
      </c>
      <c r="L1635" s="111" t="s">
        <v>11797</v>
      </c>
      <c r="M1635" s="235" t="str">
        <f t="shared" si="77"/>
        <v>01</v>
      </c>
      <c r="N1635" s="235" t="str">
        <f t="shared" si="75"/>
        <v>森川　隼成 (1)</v>
      </c>
      <c r="O1635" s="235" t="str">
        <f t="shared" si="76"/>
        <v>Toshinari MORIKAWA (01)</v>
      </c>
      <c r="P1635" s="117"/>
    </row>
    <row r="1636" spans="1:16" x14ac:dyDescent="0.15">
      <c r="A1636" s="111">
        <v>1644</v>
      </c>
      <c r="B1636" s="111" t="s">
        <v>3098</v>
      </c>
      <c r="C1636" s="111">
        <v>490092</v>
      </c>
      <c r="D1636" s="111" t="s">
        <v>112</v>
      </c>
      <c r="E1636" s="111">
        <v>28</v>
      </c>
      <c r="F1636" s="111" t="s">
        <v>7035</v>
      </c>
      <c r="G1636" s="111" t="s">
        <v>868</v>
      </c>
      <c r="H1636" s="111" t="s">
        <v>7036</v>
      </c>
      <c r="I1636" s="111" t="s">
        <v>11798</v>
      </c>
      <c r="J1636" s="111" t="s">
        <v>11799</v>
      </c>
      <c r="K1636" s="111" t="s">
        <v>7872</v>
      </c>
      <c r="L1636" s="111" t="s">
        <v>11800</v>
      </c>
      <c r="M1636" s="235" t="str">
        <f t="shared" si="77"/>
        <v>99</v>
      </c>
      <c r="N1636" s="235" t="str">
        <f t="shared" si="75"/>
        <v>髙木　元太 (4)</v>
      </c>
      <c r="O1636" s="235" t="str">
        <f t="shared" si="76"/>
        <v>Genta TAKAGI (99)</v>
      </c>
      <c r="P1636" s="117"/>
    </row>
    <row r="1637" spans="1:16" x14ac:dyDescent="0.15">
      <c r="A1637" s="111">
        <v>1645</v>
      </c>
      <c r="B1637" s="111" t="s">
        <v>3098</v>
      </c>
      <c r="C1637" s="111">
        <v>490092</v>
      </c>
      <c r="D1637" s="111" t="s">
        <v>157</v>
      </c>
      <c r="E1637" s="111">
        <v>28</v>
      </c>
      <c r="F1637" s="111" t="s">
        <v>7038</v>
      </c>
      <c r="G1637" s="111" t="s">
        <v>7039</v>
      </c>
      <c r="H1637" s="111" t="s">
        <v>7040</v>
      </c>
      <c r="I1637" s="111" t="s">
        <v>11802</v>
      </c>
      <c r="J1637" s="111" t="s">
        <v>9001</v>
      </c>
      <c r="K1637" s="111" t="s">
        <v>7606</v>
      </c>
      <c r="L1637" s="111" t="s">
        <v>11803</v>
      </c>
      <c r="M1637" s="235" t="str">
        <f t="shared" si="77"/>
        <v>95</v>
      </c>
      <c r="N1637" s="235" t="str">
        <f t="shared" si="75"/>
        <v>大崎　健太 (M2)</v>
      </c>
      <c r="O1637" s="235" t="str">
        <f t="shared" si="76"/>
        <v>Kenta OSAKI (95)</v>
      </c>
      <c r="P1637" s="117"/>
    </row>
    <row r="1638" spans="1:16" x14ac:dyDescent="0.15">
      <c r="A1638" s="111">
        <v>1646</v>
      </c>
      <c r="B1638" s="111" t="s">
        <v>3098</v>
      </c>
      <c r="C1638" s="111">
        <v>490092</v>
      </c>
      <c r="D1638" s="111" t="s">
        <v>157</v>
      </c>
      <c r="E1638" s="111">
        <v>28</v>
      </c>
      <c r="F1638" s="111" t="s">
        <v>7041</v>
      </c>
      <c r="G1638" s="111" t="s">
        <v>920</v>
      </c>
      <c r="H1638" s="111" t="s">
        <v>7042</v>
      </c>
      <c r="I1638" s="111" t="s">
        <v>11804</v>
      </c>
      <c r="J1638" s="111" t="s">
        <v>11805</v>
      </c>
      <c r="K1638" s="111" t="s">
        <v>7872</v>
      </c>
      <c r="L1638" s="111" t="s">
        <v>11806</v>
      </c>
      <c r="M1638" s="235" t="str">
        <f t="shared" si="77"/>
        <v>95</v>
      </c>
      <c r="N1638" s="235" t="str">
        <f t="shared" si="75"/>
        <v>桑垣　威千介 (M2)</v>
      </c>
      <c r="O1638" s="235" t="str">
        <f t="shared" si="76"/>
        <v>Ichisuke KUWAGAKI (95)</v>
      </c>
      <c r="P1638" s="117"/>
    </row>
    <row r="1639" spans="1:16" x14ac:dyDescent="0.15">
      <c r="A1639" s="111">
        <v>1647</v>
      </c>
      <c r="B1639" s="111" t="s">
        <v>3098</v>
      </c>
      <c r="C1639" s="111">
        <v>490092</v>
      </c>
      <c r="D1639" s="111" t="s">
        <v>146</v>
      </c>
      <c r="E1639" s="111">
        <v>28</v>
      </c>
      <c r="F1639" s="111" t="s">
        <v>7043</v>
      </c>
      <c r="G1639" s="111" t="s">
        <v>869</v>
      </c>
      <c r="H1639" s="111" t="s">
        <v>7044</v>
      </c>
      <c r="I1639" s="111" t="s">
        <v>8203</v>
      </c>
      <c r="J1639" s="111" t="s">
        <v>10403</v>
      </c>
      <c r="K1639" s="111" t="s">
        <v>7606</v>
      </c>
      <c r="L1639" s="111" t="s">
        <v>11807</v>
      </c>
      <c r="M1639" s="235" t="str">
        <f t="shared" si="77"/>
        <v>97</v>
      </c>
      <c r="N1639" s="235" t="str">
        <f t="shared" si="75"/>
        <v>上野　拓海 (M1)</v>
      </c>
      <c r="O1639" s="235" t="str">
        <f t="shared" si="76"/>
        <v>Takumi UENO (97)</v>
      </c>
      <c r="P1639" s="117"/>
    </row>
    <row r="1640" spans="1:16" x14ac:dyDescent="0.15">
      <c r="A1640" s="111">
        <v>1648</v>
      </c>
      <c r="B1640" s="111" t="s">
        <v>3098</v>
      </c>
      <c r="C1640" s="111">
        <v>490092</v>
      </c>
      <c r="D1640" s="111" t="s">
        <v>112</v>
      </c>
      <c r="E1640" s="111">
        <v>28</v>
      </c>
      <c r="F1640" s="111" t="s">
        <v>7045</v>
      </c>
      <c r="G1640" s="111" t="s">
        <v>867</v>
      </c>
      <c r="H1640" s="111" t="s">
        <v>2708</v>
      </c>
      <c r="I1640" s="111" t="s">
        <v>11808</v>
      </c>
      <c r="J1640" s="111" t="s">
        <v>11809</v>
      </c>
      <c r="K1640" s="111" t="s">
        <v>7606</v>
      </c>
      <c r="L1640" s="111" t="s">
        <v>11810</v>
      </c>
      <c r="M1640" s="235" t="str">
        <f t="shared" si="77"/>
        <v>98</v>
      </c>
      <c r="N1640" s="235" t="str">
        <f t="shared" si="75"/>
        <v>橘　和秀 (4)</v>
      </c>
      <c r="O1640" s="235" t="str">
        <f t="shared" si="76"/>
        <v>Kazuhide TACHIBANA (98)</v>
      </c>
      <c r="P1640" s="117"/>
    </row>
    <row r="1641" spans="1:16" x14ac:dyDescent="0.15">
      <c r="A1641" s="111">
        <v>1649</v>
      </c>
      <c r="B1641" s="111" t="s">
        <v>3098</v>
      </c>
      <c r="C1641" s="111">
        <v>490092</v>
      </c>
      <c r="D1641" s="111" t="s">
        <v>112</v>
      </c>
      <c r="E1641" s="111">
        <v>28</v>
      </c>
      <c r="F1641" s="111" t="s">
        <v>7046</v>
      </c>
      <c r="G1641" s="111" t="s">
        <v>866</v>
      </c>
      <c r="H1641" s="111" t="s">
        <v>2772</v>
      </c>
      <c r="I1641" s="111" t="s">
        <v>11466</v>
      </c>
      <c r="J1641" s="111" t="s">
        <v>10421</v>
      </c>
      <c r="K1641" s="111" t="s">
        <v>7606</v>
      </c>
      <c r="L1641" s="111" t="s">
        <v>11811</v>
      </c>
      <c r="M1641" s="235" t="str">
        <f t="shared" si="77"/>
        <v>98</v>
      </c>
      <c r="N1641" s="235" t="str">
        <f t="shared" si="75"/>
        <v>片山　直輝 (4)</v>
      </c>
      <c r="O1641" s="235" t="str">
        <f t="shared" si="76"/>
        <v>Naoki KATAYAMA (98)</v>
      </c>
      <c r="P1641" s="117"/>
    </row>
    <row r="1642" spans="1:16" x14ac:dyDescent="0.15">
      <c r="A1642" s="111">
        <v>1650</v>
      </c>
      <c r="B1642" s="111" t="s">
        <v>3098</v>
      </c>
      <c r="C1642" s="111">
        <v>490092</v>
      </c>
      <c r="D1642" s="111" t="s">
        <v>157</v>
      </c>
      <c r="E1642" s="111">
        <v>28</v>
      </c>
      <c r="F1642" s="111" t="s">
        <v>7047</v>
      </c>
      <c r="G1642" s="111" t="s">
        <v>919</v>
      </c>
      <c r="H1642" s="111" t="s">
        <v>7048</v>
      </c>
      <c r="I1642" s="111" t="s">
        <v>11812</v>
      </c>
      <c r="J1642" s="111" t="s">
        <v>8925</v>
      </c>
      <c r="K1642" s="111" t="s">
        <v>7606</v>
      </c>
      <c r="L1642" s="111" t="s">
        <v>11813</v>
      </c>
      <c r="M1642" s="235" t="str">
        <f t="shared" si="77"/>
        <v>96</v>
      </c>
      <c r="N1642" s="235" t="str">
        <f t="shared" si="75"/>
        <v>鳥谷　祐希 (M2)</v>
      </c>
      <c r="O1642" s="235" t="str">
        <f t="shared" si="76"/>
        <v>Yuki TOYA (96)</v>
      </c>
      <c r="P1642" s="117"/>
    </row>
    <row r="1643" spans="1:16" x14ac:dyDescent="0.15">
      <c r="A1643" s="111">
        <v>1651</v>
      </c>
      <c r="B1643" s="111" t="s">
        <v>3098</v>
      </c>
      <c r="C1643" s="111">
        <v>490092</v>
      </c>
      <c r="D1643" s="111" t="s">
        <v>131</v>
      </c>
      <c r="E1643" s="111">
        <v>28</v>
      </c>
      <c r="F1643" s="111" t="s">
        <v>7049</v>
      </c>
      <c r="G1643" s="111" t="s">
        <v>7050</v>
      </c>
      <c r="H1643" s="111" t="s">
        <v>5030</v>
      </c>
      <c r="I1643" s="111" t="s">
        <v>11814</v>
      </c>
      <c r="J1643" s="111" t="s">
        <v>10155</v>
      </c>
      <c r="K1643" s="111" t="s">
        <v>7606</v>
      </c>
      <c r="L1643" s="111" t="s">
        <v>11815</v>
      </c>
      <c r="M1643" s="235" t="str">
        <f t="shared" si="77"/>
        <v>99</v>
      </c>
      <c r="N1643" s="235" t="str">
        <f t="shared" si="75"/>
        <v>稲葉　健 (3)</v>
      </c>
      <c r="O1643" s="235" t="str">
        <f t="shared" si="76"/>
        <v>Takeru INABA (99)</v>
      </c>
      <c r="P1643" s="117"/>
    </row>
    <row r="1644" spans="1:16" x14ac:dyDescent="0.15">
      <c r="A1644" s="111">
        <v>1652</v>
      </c>
      <c r="B1644" s="111" t="s">
        <v>3098</v>
      </c>
      <c r="C1644" s="111">
        <v>490092</v>
      </c>
      <c r="D1644" s="111" t="s">
        <v>131</v>
      </c>
      <c r="E1644" s="111">
        <v>28</v>
      </c>
      <c r="F1644" s="111" t="s">
        <v>7051</v>
      </c>
      <c r="G1644" s="111" t="s">
        <v>7052</v>
      </c>
      <c r="H1644" s="111" t="s">
        <v>3456</v>
      </c>
      <c r="I1644" s="111" t="s">
        <v>10396</v>
      </c>
      <c r="J1644" s="111" t="s">
        <v>11816</v>
      </c>
      <c r="K1644" s="111" t="s">
        <v>7606</v>
      </c>
      <c r="L1644" s="111" t="s">
        <v>11817</v>
      </c>
      <c r="M1644" s="235" t="str">
        <f t="shared" si="77"/>
        <v>99</v>
      </c>
      <c r="N1644" s="235" t="str">
        <f t="shared" si="75"/>
        <v>植田　彰 (3)</v>
      </c>
      <c r="O1644" s="235" t="str">
        <f t="shared" si="76"/>
        <v>Akira UEDA (99)</v>
      </c>
      <c r="P1644" s="117"/>
    </row>
    <row r="1645" spans="1:16" x14ac:dyDescent="0.15">
      <c r="A1645" s="111">
        <v>1653</v>
      </c>
      <c r="B1645" s="111" t="s">
        <v>3098</v>
      </c>
      <c r="C1645" s="111">
        <v>490092</v>
      </c>
      <c r="D1645" s="111" t="s">
        <v>131</v>
      </c>
      <c r="E1645" s="111">
        <v>28</v>
      </c>
      <c r="F1645" s="111" t="s">
        <v>7053</v>
      </c>
      <c r="G1645" s="111" t="s">
        <v>7054</v>
      </c>
      <c r="H1645" s="111" t="s">
        <v>2068</v>
      </c>
      <c r="I1645" s="111" t="s">
        <v>11818</v>
      </c>
      <c r="J1645" s="111" t="s">
        <v>11819</v>
      </c>
      <c r="K1645" s="111" t="s">
        <v>7606</v>
      </c>
      <c r="L1645" s="111" t="s">
        <v>11820</v>
      </c>
      <c r="M1645" s="235" t="str">
        <f t="shared" si="77"/>
        <v>99</v>
      </c>
      <c r="N1645" s="235" t="str">
        <f t="shared" si="75"/>
        <v>髙山　優明 (3)</v>
      </c>
      <c r="O1645" s="235" t="str">
        <f t="shared" si="76"/>
        <v>Yuan TAKAYAMA (99)</v>
      </c>
      <c r="P1645" s="117"/>
    </row>
    <row r="1646" spans="1:16" x14ac:dyDescent="0.15">
      <c r="A1646" s="111">
        <v>1654</v>
      </c>
      <c r="B1646" s="111" t="s">
        <v>3098</v>
      </c>
      <c r="C1646" s="111">
        <v>490092</v>
      </c>
      <c r="D1646" s="111" t="s">
        <v>157</v>
      </c>
      <c r="E1646" s="111">
        <v>28</v>
      </c>
      <c r="F1646" s="111" t="s">
        <v>7055</v>
      </c>
      <c r="G1646" s="111" t="s">
        <v>7056</v>
      </c>
      <c r="H1646" s="111" t="s">
        <v>7057</v>
      </c>
      <c r="I1646" s="111" t="s">
        <v>10928</v>
      </c>
      <c r="J1646" s="111" t="s">
        <v>11821</v>
      </c>
      <c r="K1646" s="111" t="s">
        <v>7606</v>
      </c>
      <c r="L1646" s="111" t="s">
        <v>11822</v>
      </c>
      <c r="M1646" s="235" t="str">
        <f t="shared" si="77"/>
        <v>96</v>
      </c>
      <c r="N1646" s="235" t="str">
        <f t="shared" si="75"/>
        <v>關　陸稔 (M2)</v>
      </c>
      <c r="O1646" s="235" t="str">
        <f t="shared" si="76"/>
        <v>Atsutoshi SEKI (96)</v>
      </c>
      <c r="P1646" s="117"/>
    </row>
    <row r="1647" spans="1:16" x14ac:dyDescent="0.15">
      <c r="A1647" s="111">
        <v>1655</v>
      </c>
      <c r="B1647" s="111" t="s">
        <v>3098</v>
      </c>
      <c r="C1647" s="111">
        <v>490092</v>
      </c>
      <c r="D1647" s="111" t="s">
        <v>157</v>
      </c>
      <c r="E1647" s="111">
        <v>28</v>
      </c>
      <c r="F1647" s="111" t="s">
        <v>7058</v>
      </c>
      <c r="G1647" s="111" t="s">
        <v>7059</v>
      </c>
      <c r="H1647" s="111" t="s">
        <v>7060</v>
      </c>
      <c r="I1647" s="111" t="s">
        <v>10729</v>
      </c>
      <c r="J1647" s="111" t="s">
        <v>11680</v>
      </c>
      <c r="K1647" s="111" t="s">
        <v>7606</v>
      </c>
      <c r="L1647" s="111" t="s">
        <v>11823</v>
      </c>
      <c r="M1647" s="235" t="str">
        <f t="shared" si="77"/>
        <v>97</v>
      </c>
      <c r="N1647" s="235" t="str">
        <f t="shared" si="75"/>
        <v>藤原　大征 (M2)</v>
      </c>
      <c r="O1647" s="235" t="str">
        <f t="shared" si="76"/>
        <v>Taisei FUJIWARA (97)</v>
      </c>
      <c r="P1647" s="117"/>
    </row>
    <row r="1648" spans="1:16" x14ac:dyDescent="0.15">
      <c r="A1648" s="111">
        <v>1656</v>
      </c>
      <c r="B1648" s="111" t="s">
        <v>3098</v>
      </c>
      <c r="C1648" s="111">
        <v>490092</v>
      </c>
      <c r="D1648" s="111" t="s">
        <v>146</v>
      </c>
      <c r="E1648" s="111">
        <v>28</v>
      </c>
      <c r="F1648" s="111" t="s">
        <v>7061</v>
      </c>
      <c r="G1648" s="111" t="s">
        <v>870</v>
      </c>
      <c r="H1648" s="111" t="s">
        <v>3536</v>
      </c>
      <c r="I1648" s="111" t="s">
        <v>11113</v>
      </c>
      <c r="J1648" s="111" t="s">
        <v>8495</v>
      </c>
      <c r="K1648" s="111" t="s">
        <v>7606</v>
      </c>
      <c r="L1648" s="111" t="s">
        <v>11824</v>
      </c>
      <c r="M1648" s="235" t="str">
        <f t="shared" si="77"/>
        <v>97</v>
      </c>
      <c r="N1648" s="235" t="str">
        <f t="shared" si="75"/>
        <v>小西　康基 (M1)</v>
      </c>
      <c r="O1648" s="235" t="str">
        <f t="shared" si="76"/>
        <v>Koki KONISHI (97)</v>
      </c>
      <c r="P1648" s="117"/>
    </row>
    <row r="1649" spans="1:16" x14ac:dyDescent="0.15">
      <c r="A1649" s="111">
        <v>1657</v>
      </c>
      <c r="B1649" s="111" t="s">
        <v>3098</v>
      </c>
      <c r="C1649" s="111">
        <v>490092</v>
      </c>
      <c r="D1649" s="111" t="s">
        <v>146</v>
      </c>
      <c r="E1649" s="111">
        <v>28</v>
      </c>
      <c r="F1649" s="111" t="s">
        <v>7062</v>
      </c>
      <c r="G1649" s="111" t="s">
        <v>7063</v>
      </c>
      <c r="H1649" s="111" t="s">
        <v>7064</v>
      </c>
      <c r="I1649" s="111" t="s">
        <v>11825</v>
      </c>
      <c r="J1649" s="111" t="s">
        <v>10397</v>
      </c>
      <c r="K1649" s="111" t="s">
        <v>7606</v>
      </c>
      <c r="L1649" s="111" t="s">
        <v>11826</v>
      </c>
      <c r="M1649" s="235" t="str">
        <f t="shared" si="77"/>
        <v>97</v>
      </c>
      <c r="N1649" s="235" t="str">
        <f t="shared" si="75"/>
        <v>大良　浩輝 (M1)</v>
      </c>
      <c r="O1649" s="235" t="str">
        <f t="shared" si="76"/>
        <v>Hiroki DAIRA (97)</v>
      </c>
      <c r="P1649" s="117"/>
    </row>
    <row r="1650" spans="1:16" x14ac:dyDescent="0.15">
      <c r="A1650" s="111">
        <v>1658</v>
      </c>
      <c r="B1650" s="111" t="s">
        <v>11827</v>
      </c>
      <c r="C1650" s="111">
        <v>492594</v>
      </c>
      <c r="D1650" s="111" t="s">
        <v>112</v>
      </c>
      <c r="E1650" s="111">
        <v>28</v>
      </c>
      <c r="F1650" s="111" t="s">
        <v>7065</v>
      </c>
      <c r="G1650" s="111" t="s">
        <v>918</v>
      </c>
      <c r="H1650" s="111" t="s">
        <v>1577</v>
      </c>
      <c r="I1650" s="111" t="s">
        <v>11663</v>
      </c>
      <c r="J1650" s="111" t="s">
        <v>11828</v>
      </c>
      <c r="K1650" s="111" t="s">
        <v>7606</v>
      </c>
      <c r="L1650" s="111" t="s">
        <v>11829</v>
      </c>
      <c r="M1650" s="235" t="str">
        <f t="shared" si="77"/>
        <v>98</v>
      </c>
      <c r="N1650" s="235" t="str">
        <f t="shared" si="75"/>
        <v>吉田　帆貴 (4)</v>
      </c>
      <c r="O1650" s="235" t="str">
        <f t="shared" si="76"/>
        <v>Hodaka YOSHIDA (98)</v>
      </c>
      <c r="P1650" s="117"/>
    </row>
    <row r="1651" spans="1:16" x14ac:dyDescent="0.15">
      <c r="A1651" s="111">
        <v>1659</v>
      </c>
      <c r="B1651" s="111" t="s">
        <v>3370</v>
      </c>
      <c r="C1651" s="111">
        <v>491015</v>
      </c>
      <c r="D1651" s="111" t="s">
        <v>157</v>
      </c>
      <c r="E1651" s="111">
        <v>27</v>
      </c>
      <c r="F1651" s="111" t="s">
        <v>7066</v>
      </c>
      <c r="G1651" s="111" t="s">
        <v>940</v>
      </c>
      <c r="H1651" s="111" t="s">
        <v>7067</v>
      </c>
      <c r="I1651" s="111" t="s">
        <v>9918</v>
      </c>
      <c r="J1651" s="111" t="s">
        <v>9069</v>
      </c>
      <c r="K1651" s="111" t="s">
        <v>7606</v>
      </c>
      <c r="L1651" s="111" t="s">
        <v>11830</v>
      </c>
      <c r="M1651" s="235" t="str">
        <f t="shared" si="77"/>
        <v>95</v>
      </c>
      <c r="N1651" s="235" t="str">
        <f t="shared" si="75"/>
        <v>川口　晃平 (M2)</v>
      </c>
      <c r="O1651" s="235" t="str">
        <f t="shared" si="76"/>
        <v>Kohei KAWAGUCHI (95)</v>
      </c>
      <c r="P1651" s="117"/>
    </row>
    <row r="1652" spans="1:16" x14ac:dyDescent="0.15">
      <c r="A1652" s="111">
        <v>1660</v>
      </c>
      <c r="B1652" s="111" t="s">
        <v>3370</v>
      </c>
      <c r="C1652" s="111">
        <v>491015</v>
      </c>
      <c r="D1652" s="111" t="s">
        <v>146</v>
      </c>
      <c r="E1652" s="111">
        <v>26</v>
      </c>
      <c r="F1652" s="111" t="s">
        <v>7068</v>
      </c>
      <c r="G1652" s="111" t="s">
        <v>888</v>
      </c>
      <c r="H1652" s="111" t="s">
        <v>7069</v>
      </c>
      <c r="I1652" s="111" t="s">
        <v>11831</v>
      </c>
      <c r="J1652" s="111" t="s">
        <v>11832</v>
      </c>
      <c r="K1652" s="111" t="s">
        <v>7872</v>
      </c>
      <c r="L1652" s="111" t="s">
        <v>11833</v>
      </c>
      <c r="M1652" s="235" t="str">
        <f t="shared" si="77"/>
        <v>97</v>
      </c>
      <c r="N1652" s="235" t="str">
        <f t="shared" si="75"/>
        <v>田中　康湧 (M1)</v>
      </c>
      <c r="O1652" s="235" t="str">
        <f t="shared" si="76"/>
        <v>Koyo TANAKA (97)</v>
      </c>
      <c r="P1652" s="117"/>
    </row>
    <row r="1653" spans="1:16" x14ac:dyDescent="0.15">
      <c r="A1653" s="111">
        <v>1661</v>
      </c>
      <c r="B1653" s="111" t="s">
        <v>3370</v>
      </c>
      <c r="C1653" s="111">
        <v>491015</v>
      </c>
      <c r="D1653" s="111" t="s">
        <v>131</v>
      </c>
      <c r="E1653" s="111">
        <v>26</v>
      </c>
      <c r="F1653" s="111" t="s">
        <v>7070</v>
      </c>
      <c r="G1653" s="111" t="s">
        <v>7071</v>
      </c>
      <c r="H1653" s="111" t="s">
        <v>6811</v>
      </c>
      <c r="I1653" s="111" t="s">
        <v>11834</v>
      </c>
      <c r="J1653" s="111" t="s">
        <v>11835</v>
      </c>
      <c r="K1653" s="111" t="s">
        <v>7872</v>
      </c>
      <c r="L1653" s="111" t="s">
        <v>11836</v>
      </c>
      <c r="M1653" s="235" t="str">
        <f t="shared" si="77"/>
        <v>00</v>
      </c>
      <c r="N1653" s="235" t="str">
        <f t="shared" si="75"/>
        <v>酒巻　千広 (3)</v>
      </c>
      <c r="O1653" s="235" t="str">
        <f t="shared" si="76"/>
        <v>Chihiro SAKAMAKI (00)</v>
      </c>
      <c r="P1653" s="117"/>
    </row>
    <row r="1654" spans="1:16" x14ac:dyDescent="0.15">
      <c r="A1654" s="111">
        <v>1662</v>
      </c>
      <c r="B1654" s="111" t="s">
        <v>3375</v>
      </c>
      <c r="C1654" s="111">
        <v>490050</v>
      </c>
      <c r="D1654" s="111" t="s">
        <v>139</v>
      </c>
      <c r="E1654" s="111">
        <v>27</v>
      </c>
      <c r="F1654" s="111" t="s">
        <v>7072</v>
      </c>
      <c r="G1654" s="111" t="s">
        <v>7073</v>
      </c>
      <c r="H1654" s="111" t="s">
        <v>5411</v>
      </c>
      <c r="I1654" s="111" t="s">
        <v>11837</v>
      </c>
      <c r="J1654" s="111" t="s">
        <v>10732</v>
      </c>
      <c r="K1654" s="111" t="s">
        <v>7872</v>
      </c>
      <c r="L1654" s="111" t="s">
        <v>11838</v>
      </c>
      <c r="M1654" s="235" t="str">
        <f t="shared" si="77"/>
        <v>00</v>
      </c>
      <c r="N1654" s="235" t="str">
        <f t="shared" si="75"/>
        <v>上松　優弥 (2)</v>
      </c>
      <c r="O1654" s="235" t="str">
        <f t="shared" si="76"/>
        <v>Yuya UEMATSU (00)</v>
      </c>
      <c r="P1654" s="117"/>
    </row>
    <row r="1655" spans="1:16" x14ac:dyDescent="0.15">
      <c r="A1655" s="111">
        <v>1663</v>
      </c>
      <c r="B1655" s="111" t="s">
        <v>3375</v>
      </c>
      <c r="C1655" s="111">
        <v>490050</v>
      </c>
      <c r="D1655" s="111" t="s">
        <v>131</v>
      </c>
      <c r="E1655" s="111">
        <v>26</v>
      </c>
      <c r="F1655" s="111" t="s">
        <v>7074</v>
      </c>
      <c r="G1655" s="111" t="s">
        <v>7075</v>
      </c>
      <c r="H1655" s="111" t="s">
        <v>2970</v>
      </c>
      <c r="I1655" s="111" t="s">
        <v>11839</v>
      </c>
      <c r="J1655" s="111" t="s">
        <v>11840</v>
      </c>
      <c r="K1655" s="111" t="s">
        <v>7872</v>
      </c>
      <c r="L1655" s="111" t="s">
        <v>11841</v>
      </c>
      <c r="M1655" s="235" t="str">
        <f t="shared" si="77"/>
        <v>00</v>
      </c>
      <c r="N1655" s="235" t="str">
        <f t="shared" si="75"/>
        <v>米住　進吾 (3)</v>
      </c>
      <c r="O1655" s="235" t="str">
        <f t="shared" si="76"/>
        <v>Singo YONEZUMI (00)</v>
      </c>
      <c r="P1655" s="117"/>
    </row>
    <row r="1656" spans="1:16" x14ac:dyDescent="0.15">
      <c r="A1656" s="111">
        <v>1664</v>
      </c>
      <c r="B1656" s="111" t="s">
        <v>3377</v>
      </c>
      <c r="C1656" s="111">
        <v>490080</v>
      </c>
      <c r="D1656" s="111" t="s">
        <v>191</v>
      </c>
      <c r="E1656" s="111">
        <v>25</v>
      </c>
      <c r="F1656" s="111" t="s">
        <v>7076</v>
      </c>
      <c r="G1656" s="111" t="s">
        <v>1007</v>
      </c>
      <c r="H1656" s="111" t="s">
        <v>7077</v>
      </c>
      <c r="I1656" s="111" t="s">
        <v>11842</v>
      </c>
      <c r="J1656" s="111" t="s">
        <v>11843</v>
      </c>
      <c r="K1656" s="111" t="s">
        <v>7872</v>
      </c>
      <c r="L1656" s="111" t="s">
        <v>11844</v>
      </c>
      <c r="M1656" s="235" t="str">
        <f t="shared" si="77"/>
        <v>95</v>
      </c>
      <c r="N1656" s="235" t="str">
        <f t="shared" si="75"/>
        <v>土橋　哉仁 (6)</v>
      </c>
      <c r="O1656" s="235" t="str">
        <f t="shared" si="76"/>
        <v>Toshihito TSUCHIHASHI (95)</v>
      </c>
      <c r="P1656" s="117"/>
    </row>
    <row r="1657" spans="1:16" x14ac:dyDescent="0.15">
      <c r="A1657" s="111">
        <v>1665</v>
      </c>
      <c r="B1657" s="111" t="s">
        <v>3377</v>
      </c>
      <c r="C1657" s="111">
        <v>490080</v>
      </c>
      <c r="D1657" s="111" t="s">
        <v>191</v>
      </c>
      <c r="E1657" s="111">
        <v>25</v>
      </c>
      <c r="F1657" s="111" t="s">
        <v>7078</v>
      </c>
      <c r="G1657" s="111" t="s">
        <v>1008</v>
      </c>
      <c r="H1657" s="111" t="s">
        <v>7079</v>
      </c>
      <c r="I1657" s="111" t="s">
        <v>11845</v>
      </c>
      <c r="J1657" s="111" t="s">
        <v>11846</v>
      </c>
      <c r="K1657" s="111" t="s">
        <v>7872</v>
      </c>
      <c r="L1657" s="111" t="s">
        <v>11847</v>
      </c>
      <c r="M1657" s="235" t="str">
        <f t="shared" si="77"/>
        <v>94</v>
      </c>
      <c r="N1657" s="235" t="str">
        <f t="shared" si="75"/>
        <v>町田　航眞 (6)</v>
      </c>
      <c r="O1657" s="235" t="str">
        <f t="shared" si="76"/>
        <v>Koma MACHIDA (94)</v>
      </c>
      <c r="P1657" s="117"/>
    </row>
    <row r="1658" spans="1:16" x14ac:dyDescent="0.15">
      <c r="A1658" s="111">
        <v>1666</v>
      </c>
      <c r="B1658" s="111" t="s">
        <v>3377</v>
      </c>
      <c r="C1658" s="111">
        <v>490080</v>
      </c>
      <c r="D1658" s="111" t="s">
        <v>191</v>
      </c>
      <c r="E1658" s="111">
        <v>25</v>
      </c>
      <c r="F1658" s="111" t="s">
        <v>7080</v>
      </c>
      <c r="G1658" s="111" t="s">
        <v>1009</v>
      </c>
      <c r="H1658" s="111" t="s">
        <v>7081</v>
      </c>
      <c r="I1658" s="111" t="s">
        <v>11848</v>
      </c>
      <c r="J1658" s="111" t="s">
        <v>10160</v>
      </c>
      <c r="K1658" s="111" t="s">
        <v>7872</v>
      </c>
      <c r="L1658" s="111" t="s">
        <v>11849</v>
      </c>
      <c r="M1658" s="235" t="str">
        <f t="shared" si="77"/>
        <v>94</v>
      </c>
      <c r="N1658" s="235" t="str">
        <f t="shared" si="75"/>
        <v>岡本　樹 (6)</v>
      </c>
      <c r="O1658" s="235" t="str">
        <f t="shared" si="76"/>
        <v>Itsuki OKAMOTO (94)</v>
      </c>
      <c r="P1658" s="117"/>
    </row>
    <row r="1659" spans="1:16" x14ac:dyDescent="0.15">
      <c r="A1659" s="111">
        <v>1667</v>
      </c>
      <c r="B1659" s="111" t="s">
        <v>3377</v>
      </c>
      <c r="C1659" s="111">
        <v>490080</v>
      </c>
      <c r="D1659" s="111" t="s">
        <v>191</v>
      </c>
      <c r="E1659" s="111">
        <v>25</v>
      </c>
      <c r="F1659" s="111" t="s">
        <v>7082</v>
      </c>
      <c r="G1659" s="111" t="s">
        <v>1010</v>
      </c>
      <c r="H1659" s="111" t="s">
        <v>7083</v>
      </c>
      <c r="I1659" s="111" t="s">
        <v>11850</v>
      </c>
      <c r="J1659" s="111" t="s">
        <v>11756</v>
      </c>
      <c r="K1659" s="111" t="s">
        <v>7872</v>
      </c>
      <c r="L1659" s="111" t="s">
        <v>11851</v>
      </c>
      <c r="M1659" s="235" t="str">
        <f t="shared" si="77"/>
        <v>95</v>
      </c>
      <c r="N1659" s="235" t="str">
        <f t="shared" si="75"/>
        <v>岸本　拓弥 (6)</v>
      </c>
      <c r="O1659" s="235" t="str">
        <f t="shared" si="76"/>
        <v>Takuya KISHIMOTO (95)</v>
      </c>
      <c r="P1659" s="117"/>
    </row>
    <row r="1660" spans="1:16" x14ac:dyDescent="0.15">
      <c r="A1660" s="111">
        <v>1668</v>
      </c>
      <c r="B1660" s="111" t="s">
        <v>3377</v>
      </c>
      <c r="C1660" s="111">
        <v>490080</v>
      </c>
      <c r="D1660" s="111" t="s">
        <v>147</v>
      </c>
      <c r="E1660" s="111">
        <v>25</v>
      </c>
      <c r="F1660" s="111" t="s">
        <v>7084</v>
      </c>
      <c r="G1660" s="111" t="s">
        <v>7085</v>
      </c>
      <c r="H1660" s="111" t="s">
        <v>7086</v>
      </c>
      <c r="I1660" s="111" t="s">
        <v>11852</v>
      </c>
      <c r="J1660" s="111" t="s">
        <v>11853</v>
      </c>
      <c r="K1660" s="111" t="s">
        <v>7872</v>
      </c>
      <c r="L1660" s="111" t="s">
        <v>11854</v>
      </c>
      <c r="M1660" s="235" t="str">
        <f t="shared" si="77"/>
        <v>96</v>
      </c>
      <c r="N1660" s="235" t="str">
        <f t="shared" si="75"/>
        <v>池田　那祥 (5)</v>
      </c>
      <c r="O1660" s="235" t="str">
        <f t="shared" si="76"/>
        <v>Nasa IKEDA (96)</v>
      </c>
      <c r="P1660" s="117"/>
    </row>
    <row r="1661" spans="1:16" x14ac:dyDescent="0.15">
      <c r="A1661" s="111">
        <v>1669</v>
      </c>
      <c r="B1661" s="111" t="s">
        <v>3377</v>
      </c>
      <c r="C1661" s="111">
        <v>490080</v>
      </c>
      <c r="D1661" s="111" t="s">
        <v>112</v>
      </c>
      <c r="E1661" s="111">
        <v>25</v>
      </c>
      <c r="F1661" s="111" t="s">
        <v>7087</v>
      </c>
      <c r="G1661" s="111" t="s">
        <v>1011</v>
      </c>
      <c r="H1661" s="111" t="s">
        <v>3115</v>
      </c>
      <c r="I1661" s="111" t="s">
        <v>11855</v>
      </c>
      <c r="J1661" s="111" t="s">
        <v>11856</v>
      </c>
      <c r="K1661" s="111" t="s">
        <v>7872</v>
      </c>
      <c r="L1661" s="111" t="s">
        <v>11857</v>
      </c>
      <c r="M1661" s="235" t="str">
        <f t="shared" si="77"/>
        <v>99</v>
      </c>
      <c r="N1661" s="235" t="str">
        <f t="shared" si="75"/>
        <v>田尻　玲奈人 (4)</v>
      </c>
      <c r="O1661" s="235" t="str">
        <f t="shared" si="76"/>
        <v>Renato TAJIRI (99)</v>
      </c>
      <c r="P1661" s="117"/>
    </row>
    <row r="1662" spans="1:16" x14ac:dyDescent="0.15">
      <c r="A1662" s="111">
        <v>1670</v>
      </c>
      <c r="B1662" s="111" t="s">
        <v>3377</v>
      </c>
      <c r="C1662" s="111">
        <v>490080</v>
      </c>
      <c r="D1662" s="111" t="s">
        <v>112</v>
      </c>
      <c r="E1662" s="111">
        <v>25</v>
      </c>
      <c r="F1662" s="111" t="s">
        <v>7088</v>
      </c>
      <c r="G1662" s="111" t="s">
        <v>1012</v>
      </c>
      <c r="H1662" s="111" t="s">
        <v>7089</v>
      </c>
      <c r="I1662" s="111" t="s">
        <v>11858</v>
      </c>
      <c r="J1662" s="111" t="s">
        <v>10133</v>
      </c>
      <c r="K1662" s="111" t="s">
        <v>7872</v>
      </c>
      <c r="L1662" s="111" t="s">
        <v>11859</v>
      </c>
      <c r="M1662" s="235" t="str">
        <f t="shared" si="77"/>
        <v>97</v>
      </c>
      <c r="N1662" s="235" t="str">
        <f t="shared" si="75"/>
        <v>岐田　遼太郎 (4)</v>
      </c>
      <c r="O1662" s="235" t="str">
        <f t="shared" si="76"/>
        <v>Ryotaro KIDA (97)</v>
      </c>
      <c r="P1662" s="117"/>
    </row>
    <row r="1663" spans="1:16" x14ac:dyDescent="0.15">
      <c r="A1663" s="111">
        <v>1671</v>
      </c>
      <c r="B1663" s="111" t="s">
        <v>3377</v>
      </c>
      <c r="C1663" s="111">
        <v>490080</v>
      </c>
      <c r="D1663" s="111" t="s">
        <v>131</v>
      </c>
      <c r="E1663" s="111">
        <v>25</v>
      </c>
      <c r="F1663" s="111" t="s">
        <v>7090</v>
      </c>
      <c r="G1663" s="111" t="s">
        <v>7091</v>
      </c>
      <c r="H1663" s="111" t="s">
        <v>7092</v>
      </c>
      <c r="I1663" s="111" t="s">
        <v>11860</v>
      </c>
      <c r="J1663" s="111" t="s">
        <v>8733</v>
      </c>
      <c r="K1663" s="111" t="s">
        <v>7872</v>
      </c>
      <c r="L1663" s="111" t="s">
        <v>11861</v>
      </c>
      <c r="M1663" s="235" t="str">
        <f t="shared" si="77"/>
        <v>99</v>
      </c>
      <c r="N1663" s="235" t="str">
        <f t="shared" si="75"/>
        <v>米田　航大 (3)</v>
      </c>
      <c r="O1663" s="235" t="str">
        <f t="shared" si="76"/>
        <v>Kodai YONEDA (99)</v>
      </c>
      <c r="P1663" s="117"/>
    </row>
    <row r="1664" spans="1:16" x14ac:dyDescent="0.15">
      <c r="A1664" s="111">
        <v>1672</v>
      </c>
      <c r="B1664" s="111" t="s">
        <v>3377</v>
      </c>
      <c r="C1664" s="111">
        <v>490080</v>
      </c>
      <c r="D1664" s="111" t="s">
        <v>131</v>
      </c>
      <c r="E1664" s="111">
        <v>29</v>
      </c>
      <c r="F1664" s="111" t="s">
        <v>7093</v>
      </c>
      <c r="G1664" s="111" t="s">
        <v>7094</v>
      </c>
      <c r="H1664" s="111" t="s">
        <v>3445</v>
      </c>
      <c r="I1664" s="111" t="s">
        <v>11862</v>
      </c>
      <c r="J1664" s="111" t="s">
        <v>11863</v>
      </c>
      <c r="K1664" s="111" t="s">
        <v>7872</v>
      </c>
      <c r="L1664" s="111" t="s">
        <v>11864</v>
      </c>
      <c r="M1664" s="235" t="str">
        <f t="shared" si="77"/>
        <v>98</v>
      </c>
      <c r="N1664" s="235" t="str">
        <f t="shared" si="75"/>
        <v>松井　温哉 (3)</v>
      </c>
      <c r="O1664" s="235" t="str">
        <f t="shared" si="76"/>
        <v>Atsuya MATSUI (98)</v>
      </c>
      <c r="P1664" s="117"/>
    </row>
    <row r="1665" spans="1:16" x14ac:dyDescent="0.15">
      <c r="A1665" s="111">
        <v>1673</v>
      </c>
      <c r="B1665" s="111" t="s">
        <v>3377</v>
      </c>
      <c r="C1665" s="111">
        <v>490080</v>
      </c>
      <c r="D1665" s="111" t="s">
        <v>139</v>
      </c>
      <c r="E1665" s="111">
        <v>25</v>
      </c>
      <c r="F1665" s="111" t="s">
        <v>7095</v>
      </c>
      <c r="G1665" s="111" t="s">
        <v>7096</v>
      </c>
      <c r="H1665" s="111" t="s">
        <v>7097</v>
      </c>
      <c r="I1665" s="111" t="s">
        <v>11865</v>
      </c>
      <c r="J1665" s="111" t="s">
        <v>11866</v>
      </c>
      <c r="K1665" s="111" t="s">
        <v>7872</v>
      </c>
      <c r="L1665" s="111" t="s">
        <v>11867</v>
      </c>
      <c r="M1665" s="235" t="str">
        <f t="shared" si="77"/>
        <v>96</v>
      </c>
      <c r="N1665" s="235" t="str">
        <f t="shared" si="75"/>
        <v>宮　功享 (2)</v>
      </c>
      <c r="O1665" s="235" t="str">
        <f t="shared" si="76"/>
        <v>Noritaka MIYA (96)</v>
      </c>
      <c r="P1665" s="117"/>
    </row>
    <row r="1666" spans="1:16" x14ac:dyDescent="0.15">
      <c r="A1666" s="111">
        <v>1674</v>
      </c>
      <c r="B1666" s="111" t="s">
        <v>3406</v>
      </c>
      <c r="C1666" s="111">
        <v>492186</v>
      </c>
      <c r="D1666" s="111" t="s">
        <v>131</v>
      </c>
      <c r="E1666" s="111">
        <v>17</v>
      </c>
      <c r="F1666" s="111" t="s">
        <v>7098</v>
      </c>
      <c r="G1666" s="111" t="s">
        <v>7099</v>
      </c>
      <c r="H1666" s="111" t="s">
        <v>6627</v>
      </c>
      <c r="I1666" s="111" t="s">
        <v>11868</v>
      </c>
      <c r="J1666" s="111" t="s">
        <v>11869</v>
      </c>
      <c r="K1666" s="111" t="s">
        <v>7872</v>
      </c>
      <c r="L1666" s="111" t="s">
        <v>11870</v>
      </c>
      <c r="M1666" s="235" t="str">
        <f t="shared" si="77"/>
        <v>99</v>
      </c>
      <c r="N1666" s="235" t="str">
        <f t="shared" si="75"/>
        <v>竹内　知春 (3)</v>
      </c>
      <c r="O1666" s="235" t="str">
        <f t="shared" si="76"/>
        <v>Tomoharu TAKEUCHI (99)</v>
      </c>
      <c r="P1666" s="117"/>
    </row>
    <row r="1667" spans="1:16" x14ac:dyDescent="0.15">
      <c r="A1667" s="111">
        <v>1675</v>
      </c>
      <c r="B1667" s="111" t="s">
        <v>3406</v>
      </c>
      <c r="C1667" s="111">
        <v>492186</v>
      </c>
      <c r="D1667" s="111" t="s">
        <v>139</v>
      </c>
      <c r="E1667" s="111">
        <v>26</v>
      </c>
      <c r="F1667" s="111" t="s">
        <v>7100</v>
      </c>
      <c r="G1667" s="111" t="s">
        <v>7101</v>
      </c>
      <c r="H1667" s="111" t="s">
        <v>3267</v>
      </c>
      <c r="I1667" s="111" t="s">
        <v>11871</v>
      </c>
      <c r="J1667" s="111" t="s">
        <v>11872</v>
      </c>
      <c r="K1667" s="111" t="s">
        <v>7872</v>
      </c>
      <c r="L1667" s="111" t="s">
        <v>11873</v>
      </c>
      <c r="M1667" s="235" t="str">
        <f t="shared" si="77"/>
        <v>00</v>
      </c>
      <c r="N1667" s="235" t="str">
        <f t="shared" ref="N1667:N1730" si="78">F1667&amp;" ("&amp;D1667&amp;")"</f>
        <v>高田　周摩 (2)</v>
      </c>
      <c r="O1667" s="235" t="str">
        <f t="shared" ref="O1667:O1730" si="79">J1667&amp;" "&amp;I1667&amp;" ("&amp;M1667&amp;")"</f>
        <v>Shuma TAKATA (00)</v>
      </c>
      <c r="P1667" s="117"/>
    </row>
    <row r="1668" spans="1:16" x14ac:dyDescent="0.15">
      <c r="A1668" s="111">
        <v>1676</v>
      </c>
      <c r="B1668" s="111" t="s">
        <v>3406</v>
      </c>
      <c r="C1668" s="111">
        <v>492186</v>
      </c>
      <c r="D1668" s="111" t="s">
        <v>139</v>
      </c>
      <c r="E1668" s="111">
        <v>38</v>
      </c>
      <c r="F1668" s="111" t="s">
        <v>7102</v>
      </c>
      <c r="G1668" s="111" t="s">
        <v>7103</v>
      </c>
      <c r="H1668" s="111" t="s">
        <v>2830</v>
      </c>
      <c r="I1668" s="111" t="s">
        <v>8009</v>
      </c>
      <c r="J1668" s="111" t="s">
        <v>11874</v>
      </c>
      <c r="K1668" s="111" t="s">
        <v>7872</v>
      </c>
      <c r="L1668" s="111" t="s">
        <v>11875</v>
      </c>
      <c r="M1668" s="235" t="str">
        <f t="shared" ref="M1668:M1731" si="80">LEFT(H1668,2)</f>
        <v>00</v>
      </c>
      <c r="N1668" s="235" t="str">
        <f t="shared" si="78"/>
        <v>安藤　和之 (2)</v>
      </c>
      <c r="O1668" s="235" t="str">
        <f t="shared" si="79"/>
        <v>Kazuyuki ANDO (00)</v>
      </c>
      <c r="P1668" s="117"/>
    </row>
    <row r="1669" spans="1:16" x14ac:dyDescent="0.15">
      <c r="A1669" s="111">
        <v>1677</v>
      </c>
      <c r="B1669" s="111" t="s">
        <v>3412</v>
      </c>
      <c r="C1669" s="111">
        <v>492604</v>
      </c>
      <c r="D1669" s="111" t="s">
        <v>112</v>
      </c>
      <c r="E1669" s="111">
        <v>25</v>
      </c>
      <c r="F1669" s="111" t="s">
        <v>7104</v>
      </c>
      <c r="G1669" s="111" t="s">
        <v>983</v>
      </c>
      <c r="H1669" s="111" t="s">
        <v>6514</v>
      </c>
      <c r="I1669" s="111" t="s">
        <v>11876</v>
      </c>
      <c r="J1669" s="111" t="s">
        <v>11877</v>
      </c>
      <c r="K1669" s="111" t="s">
        <v>7872</v>
      </c>
      <c r="L1669" s="111" t="s">
        <v>11878</v>
      </c>
      <c r="M1669" s="235" t="str">
        <f t="shared" si="80"/>
        <v>98</v>
      </c>
      <c r="N1669" s="235" t="str">
        <f t="shared" si="78"/>
        <v>相川　竜輝 (4)</v>
      </c>
      <c r="O1669" s="235" t="str">
        <f t="shared" si="79"/>
        <v>Tatsuki AIKAWA (98)</v>
      </c>
      <c r="P1669" s="117"/>
    </row>
    <row r="1670" spans="1:16" x14ac:dyDescent="0.15">
      <c r="A1670" s="111">
        <v>1678</v>
      </c>
      <c r="B1670" s="111" t="s">
        <v>3412</v>
      </c>
      <c r="C1670" s="111">
        <v>492604</v>
      </c>
      <c r="D1670" s="111" t="s">
        <v>112</v>
      </c>
      <c r="E1670" s="111">
        <v>25</v>
      </c>
      <c r="F1670" s="111" t="s">
        <v>7105</v>
      </c>
      <c r="G1670" s="111" t="s">
        <v>984</v>
      </c>
      <c r="H1670" s="111" t="s">
        <v>3970</v>
      </c>
      <c r="I1670" s="111" t="s">
        <v>8176</v>
      </c>
      <c r="J1670" s="111" t="s">
        <v>7964</v>
      </c>
      <c r="K1670" s="111" t="s">
        <v>7872</v>
      </c>
      <c r="L1670" s="111" t="s">
        <v>11879</v>
      </c>
      <c r="M1670" s="235" t="str">
        <f t="shared" si="80"/>
        <v>98</v>
      </c>
      <c r="N1670" s="235" t="str">
        <f t="shared" si="78"/>
        <v>小林　和輝 (4)</v>
      </c>
      <c r="O1670" s="235" t="str">
        <f t="shared" si="79"/>
        <v>Kazuki KOBAYASHI (98)</v>
      </c>
      <c r="P1670" s="117"/>
    </row>
    <row r="1671" spans="1:16" x14ac:dyDescent="0.15">
      <c r="A1671" s="111">
        <v>1679</v>
      </c>
      <c r="B1671" s="111" t="s">
        <v>3412</v>
      </c>
      <c r="C1671" s="111">
        <v>492604</v>
      </c>
      <c r="D1671" s="111" t="s">
        <v>112</v>
      </c>
      <c r="E1671" s="111">
        <v>25</v>
      </c>
      <c r="F1671" s="111" t="s">
        <v>7106</v>
      </c>
      <c r="G1671" s="111" t="s">
        <v>985</v>
      </c>
      <c r="H1671" s="111" t="s">
        <v>3433</v>
      </c>
      <c r="I1671" s="111" t="s">
        <v>11880</v>
      </c>
      <c r="J1671" s="111" t="s">
        <v>10786</v>
      </c>
      <c r="K1671" s="111" t="s">
        <v>7606</v>
      </c>
      <c r="L1671" s="111" t="s">
        <v>11881</v>
      </c>
      <c r="M1671" s="235" t="str">
        <f t="shared" si="80"/>
        <v>98</v>
      </c>
      <c r="N1671" s="235" t="str">
        <f t="shared" si="78"/>
        <v>田代　大和 (4)</v>
      </c>
      <c r="O1671" s="235" t="str">
        <f t="shared" si="79"/>
        <v>Yamato TASHIRO (98)</v>
      </c>
      <c r="P1671" s="117"/>
    </row>
    <row r="1672" spans="1:16" x14ac:dyDescent="0.15">
      <c r="A1672" s="111">
        <v>1680</v>
      </c>
      <c r="B1672" s="111" t="s">
        <v>3412</v>
      </c>
      <c r="C1672" s="111">
        <v>492604</v>
      </c>
      <c r="D1672" s="111" t="s">
        <v>112</v>
      </c>
      <c r="E1672" s="111">
        <v>25</v>
      </c>
      <c r="F1672" s="111" t="s">
        <v>7107</v>
      </c>
      <c r="G1672" s="111" t="s">
        <v>986</v>
      </c>
      <c r="H1672" s="111" t="s">
        <v>2339</v>
      </c>
      <c r="I1672" s="111" t="s">
        <v>10669</v>
      </c>
      <c r="J1672" s="111" t="s">
        <v>8131</v>
      </c>
      <c r="K1672" s="111" t="s">
        <v>7606</v>
      </c>
      <c r="L1672" s="111" t="s">
        <v>11882</v>
      </c>
      <c r="M1672" s="235" t="str">
        <f t="shared" si="80"/>
        <v>98</v>
      </c>
      <c r="N1672" s="235" t="str">
        <f t="shared" si="78"/>
        <v>中村　佑晟 (4)</v>
      </c>
      <c r="O1672" s="235" t="str">
        <f t="shared" si="79"/>
        <v>Yusei NAKAMURA (98)</v>
      </c>
      <c r="P1672" s="117"/>
    </row>
    <row r="1673" spans="1:16" x14ac:dyDescent="0.15">
      <c r="A1673" s="111">
        <v>1681</v>
      </c>
      <c r="B1673" s="111" t="s">
        <v>3412</v>
      </c>
      <c r="C1673" s="111">
        <v>492604</v>
      </c>
      <c r="D1673" s="111" t="s">
        <v>112</v>
      </c>
      <c r="E1673" s="111">
        <v>25</v>
      </c>
      <c r="F1673" s="111" t="s">
        <v>7108</v>
      </c>
      <c r="G1673" s="111" t="s">
        <v>550</v>
      </c>
      <c r="H1673" s="111" t="s">
        <v>7109</v>
      </c>
      <c r="I1673" s="111" t="s">
        <v>9683</v>
      </c>
      <c r="J1673" s="111" t="s">
        <v>8640</v>
      </c>
      <c r="K1673" s="111" t="s">
        <v>7606</v>
      </c>
      <c r="L1673" s="111" t="s">
        <v>11883</v>
      </c>
      <c r="M1673" s="235" t="str">
        <f t="shared" si="80"/>
        <v>98</v>
      </c>
      <c r="N1673" s="235" t="str">
        <f t="shared" si="78"/>
        <v>増田　晶太 (4)</v>
      </c>
      <c r="O1673" s="235" t="str">
        <f t="shared" si="79"/>
        <v>Shota MASUDA (98)</v>
      </c>
      <c r="P1673" s="117"/>
    </row>
    <row r="1674" spans="1:16" x14ac:dyDescent="0.15">
      <c r="A1674" s="111">
        <v>1682</v>
      </c>
      <c r="B1674" s="111" t="s">
        <v>3412</v>
      </c>
      <c r="C1674" s="111">
        <v>492604</v>
      </c>
      <c r="D1674" s="111" t="s">
        <v>131</v>
      </c>
      <c r="E1674" s="111">
        <v>25</v>
      </c>
      <c r="F1674" s="111" t="s">
        <v>6034</v>
      </c>
      <c r="G1674" s="111" t="s">
        <v>987</v>
      </c>
      <c r="H1674" s="111" t="s">
        <v>2379</v>
      </c>
      <c r="I1674" s="111" t="s">
        <v>9626</v>
      </c>
      <c r="J1674" s="111" t="s">
        <v>10600</v>
      </c>
      <c r="K1674" s="111" t="s">
        <v>7606</v>
      </c>
      <c r="L1674" s="111" t="s">
        <v>11884</v>
      </c>
      <c r="M1674" s="235" t="str">
        <f t="shared" si="80"/>
        <v>99</v>
      </c>
      <c r="N1674" s="235" t="str">
        <f t="shared" si="78"/>
        <v>藤田　将史 (3)</v>
      </c>
      <c r="O1674" s="235" t="str">
        <f t="shared" si="79"/>
        <v>Masashi FUJITA (99)</v>
      </c>
      <c r="P1674" s="117"/>
    </row>
    <row r="1675" spans="1:16" x14ac:dyDescent="0.15">
      <c r="A1675" s="111">
        <v>1683</v>
      </c>
      <c r="B1675" s="111" t="s">
        <v>3412</v>
      </c>
      <c r="C1675" s="111">
        <v>492604</v>
      </c>
      <c r="D1675" s="111" t="s">
        <v>112</v>
      </c>
      <c r="E1675" s="111">
        <v>25</v>
      </c>
      <c r="F1675" s="111" t="s">
        <v>7110</v>
      </c>
      <c r="G1675" s="111" t="s">
        <v>7111</v>
      </c>
      <c r="H1675" s="111" t="s">
        <v>5930</v>
      </c>
      <c r="I1675" s="111" t="s">
        <v>11885</v>
      </c>
      <c r="J1675" s="111" t="s">
        <v>11886</v>
      </c>
      <c r="K1675" s="111" t="s">
        <v>7606</v>
      </c>
      <c r="L1675" s="111" t="s">
        <v>11887</v>
      </c>
      <c r="M1675" s="235" t="str">
        <f t="shared" si="80"/>
        <v>98</v>
      </c>
      <c r="N1675" s="235" t="str">
        <f t="shared" si="78"/>
        <v>栗栖　隆吾 (4)</v>
      </c>
      <c r="O1675" s="235" t="str">
        <f t="shared" si="79"/>
        <v>Ryugo KURISU (98)</v>
      </c>
      <c r="P1675" s="117"/>
    </row>
    <row r="1676" spans="1:16" x14ac:dyDescent="0.15">
      <c r="A1676" s="111">
        <v>1684</v>
      </c>
      <c r="B1676" s="111" t="s">
        <v>3412</v>
      </c>
      <c r="C1676" s="111">
        <v>492604</v>
      </c>
      <c r="D1676" s="111" t="s">
        <v>139</v>
      </c>
      <c r="E1676" s="111">
        <v>25</v>
      </c>
      <c r="F1676" s="111" t="s">
        <v>7112</v>
      </c>
      <c r="G1676" s="111" t="s">
        <v>7113</v>
      </c>
      <c r="H1676" s="111" t="s">
        <v>1751</v>
      </c>
      <c r="I1676" s="111" t="s">
        <v>11889</v>
      </c>
      <c r="J1676" s="111" t="s">
        <v>8928</v>
      </c>
      <c r="K1676" s="111" t="s">
        <v>7606</v>
      </c>
      <c r="L1676" s="111" t="s">
        <v>11890</v>
      </c>
      <c r="M1676" s="235" t="str">
        <f t="shared" si="80"/>
        <v>00</v>
      </c>
      <c r="N1676" s="235" t="str">
        <f t="shared" si="78"/>
        <v>北川　椋太 (2)</v>
      </c>
      <c r="O1676" s="235" t="str">
        <f t="shared" si="79"/>
        <v>Ryota KITAGAWA (00)</v>
      </c>
      <c r="P1676" s="117"/>
    </row>
    <row r="1677" spans="1:16" x14ac:dyDescent="0.15">
      <c r="A1677" s="111">
        <v>1685</v>
      </c>
      <c r="B1677" s="111" t="s">
        <v>3412</v>
      </c>
      <c r="C1677" s="111">
        <v>492604</v>
      </c>
      <c r="D1677" s="111" t="s">
        <v>139</v>
      </c>
      <c r="E1677" s="111">
        <v>25</v>
      </c>
      <c r="F1677" s="111" t="s">
        <v>7114</v>
      </c>
      <c r="G1677" s="111" t="s">
        <v>7115</v>
      </c>
      <c r="H1677" s="111" t="s">
        <v>7116</v>
      </c>
      <c r="I1677" s="111" t="s">
        <v>11891</v>
      </c>
      <c r="J1677" s="111" t="s">
        <v>11892</v>
      </c>
      <c r="K1677" s="111" t="s">
        <v>7606</v>
      </c>
      <c r="L1677" s="111" t="s">
        <v>11893</v>
      </c>
      <c r="M1677" s="235" t="str">
        <f t="shared" si="80"/>
        <v>00</v>
      </c>
      <c r="N1677" s="235" t="str">
        <f t="shared" si="78"/>
        <v>西田　涼平 (2)</v>
      </c>
      <c r="O1677" s="235" t="str">
        <f t="shared" si="79"/>
        <v>Ryohei NISHIDA (00)</v>
      </c>
      <c r="P1677" s="117"/>
    </row>
    <row r="1678" spans="1:16" x14ac:dyDescent="0.15">
      <c r="A1678" s="111">
        <v>1686</v>
      </c>
      <c r="B1678" s="111" t="s">
        <v>3412</v>
      </c>
      <c r="C1678" s="111">
        <v>492604</v>
      </c>
      <c r="D1678" s="111" t="s">
        <v>139</v>
      </c>
      <c r="E1678" s="111">
        <v>25</v>
      </c>
      <c r="F1678" s="111" t="s">
        <v>7117</v>
      </c>
      <c r="G1678" s="111" t="s">
        <v>7118</v>
      </c>
      <c r="H1678" s="111" t="s">
        <v>6169</v>
      </c>
      <c r="I1678" s="111" t="s">
        <v>9618</v>
      </c>
      <c r="J1678" s="111" t="s">
        <v>11892</v>
      </c>
      <c r="K1678" s="111" t="s">
        <v>7606</v>
      </c>
      <c r="L1678" s="111" t="s">
        <v>11894</v>
      </c>
      <c r="M1678" s="235" t="str">
        <f t="shared" si="80"/>
        <v>00</v>
      </c>
      <c r="N1678" s="235" t="str">
        <f t="shared" si="78"/>
        <v>橋本　涼平 (2)</v>
      </c>
      <c r="O1678" s="235" t="str">
        <f t="shared" si="79"/>
        <v>Ryohei HASHIMOTO (00)</v>
      </c>
      <c r="P1678" s="117"/>
    </row>
    <row r="1679" spans="1:16" x14ac:dyDescent="0.15">
      <c r="A1679" s="111">
        <v>1687</v>
      </c>
      <c r="B1679" s="111" t="s">
        <v>3412</v>
      </c>
      <c r="C1679" s="111">
        <v>492604</v>
      </c>
      <c r="D1679" s="111" t="s">
        <v>139</v>
      </c>
      <c r="E1679" s="111">
        <v>25</v>
      </c>
      <c r="F1679" s="111" t="s">
        <v>7119</v>
      </c>
      <c r="G1679" s="111" t="s">
        <v>7120</v>
      </c>
      <c r="H1679" s="111" t="s">
        <v>3276</v>
      </c>
      <c r="I1679" s="111" t="s">
        <v>11896</v>
      </c>
      <c r="J1679" s="111" t="s">
        <v>11897</v>
      </c>
      <c r="K1679" s="111" t="s">
        <v>7606</v>
      </c>
      <c r="L1679" s="111" t="s">
        <v>11898</v>
      </c>
      <c r="M1679" s="235" t="str">
        <f t="shared" si="80"/>
        <v>00</v>
      </c>
      <c r="N1679" s="235" t="str">
        <f t="shared" si="78"/>
        <v>平尾　響 (2)</v>
      </c>
      <c r="O1679" s="235" t="str">
        <f t="shared" si="79"/>
        <v>Kyo HIRAO (00)</v>
      </c>
      <c r="P1679" s="117"/>
    </row>
    <row r="1680" spans="1:16" x14ac:dyDescent="0.15">
      <c r="A1680" s="111">
        <v>1688</v>
      </c>
      <c r="B1680" s="111" t="s">
        <v>3412</v>
      </c>
      <c r="C1680" s="111">
        <v>492604</v>
      </c>
      <c r="D1680" s="111" t="s">
        <v>139</v>
      </c>
      <c r="E1680" s="111">
        <v>25</v>
      </c>
      <c r="F1680" s="111" t="s">
        <v>7121</v>
      </c>
      <c r="G1680" s="111" t="s">
        <v>7122</v>
      </c>
      <c r="H1680" s="111" t="s">
        <v>3653</v>
      </c>
      <c r="I1680" s="111" t="s">
        <v>11899</v>
      </c>
      <c r="J1680" s="111" t="s">
        <v>10593</v>
      </c>
      <c r="K1680" s="111" t="s">
        <v>7606</v>
      </c>
      <c r="L1680" s="111" t="s">
        <v>11900</v>
      </c>
      <c r="M1680" s="235" t="str">
        <f t="shared" si="80"/>
        <v>00</v>
      </c>
      <c r="N1680" s="235" t="str">
        <f t="shared" si="78"/>
        <v>堀口　龍生 (2)</v>
      </c>
      <c r="O1680" s="235" t="str">
        <f t="shared" si="79"/>
        <v>Ryusei HORIGUCHI (00)</v>
      </c>
      <c r="P1680" s="117"/>
    </row>
    <row r="1681" spans="1:16" x14ac:dyDescent="0.15">
      <c r="A1681" s="111">
        <v>1689</v>
      </c>
      <c r="B1681" s="111" t="s">
        <v>3412</v>
      </c>
      <c r="C1681" s="111">
        <v>492604</v>
      </c>
      <c r="D1681" s="111" t="s">
        <v>139</v>
      </c>
      <c r="E1681" s="111">
        <v>25</v>
      </c>
      <c r="F1681" s="111" t="s">
        <v>7123</v>
      </c>
      <c r="G1681" s="111" t="s">
        <v>7124</v>
      </c>
      <c r="H1681" s="111" t="s">
        <v>4660</v>
      </c>
      <c r="I1681" s="111" t="s">
        <v>11901</v>
      </c>
      <c r="J1681" s="111" t="s">
        <v>11902</v>
      </c>
      <c r="K1681" s="111" t="s">
        <v>7606</v>
      </c>
      <c r="L1681" s="111" t="s">
        <v>11903</v>
      </c>
      <c r="M1681" s="235" t="str">
        <f t="shared" si="80"/>
        <v>00</v>
      </c>
      <c r="N1681" s="235" t="str">
        <f t="shared" si="78"/>
        <v>三田　真一郎 (2)</v>
      </c>
      <c r="O1681" s="235" t="str">
        <f t="shared" si="79"/>
        <v>Shinichiro MITA (00)</v>
      </c>
      <c r="P1681" s="117"/>
    </row>
    <row r="1682" spans="1:16" x14ac:dyDescent="0.15">
      <c r="A1682" s="111">
        <v>1690</v>
      </c>
      <c r="B1682" s="111" t="s">
        <v>3412</v>
      </c>
      <c r="C1682" s="111">
        <v>492604</v>
      </c>
      <c r="D1682" s="111" t="s">
        <v>112</v>
      </c>
      <c r="E1682" s="111">
        <v>27</v>
      </c>
      <c r="F1682" s="111" t="s">
        <v>7125</v>
      </c>
      <c r="G1682" s="111" t="s">
        <v>1181</v>
      </c>
      <c r="H1682" s="111" t="s">
        <v>7126</v>
      </c>
      <c r="I1682" s="111" t="s">
        <v>11904</v>
      </c>
      <c r="J1682" s="111" t="s">
        <v>10421</v>
      </c>
      <c r="K1682" s="111" t="s">
        <v>7606</v>
      </c>
      <c r="L1682" s="111" t="s">
        <v>11905</v>
      </c>
      <c r="M1682" s="235" t="str">
        <f t="shared" si="80"/>
        <v>98</v>
      </c>
      <c r="N1682" s="235" t="str">
        <f t="shared" si="78"/>
        <v>岩本　直樹 (4)</v>
      </c>
      <c r="O1682" s="235" t="str">
        <f t="shared" si="79"/>
        <v>Naoki IWAMOTO (98)</v>
      </c>
      <c r="P1682" s="117"/>
    </row>
    <row r="1683" spans="1:16" x14ac:dyDescent="0.15">
      <c r="A1683" s="111">
        <v>1691</v>
      </c>
      <c r="B1683" s="111" t="s">
        <v>3412</v>
      </c>
      <c r="C1683" s="111">
        <v>492604</v>
      </c>
      <c r="D1683" s="111" t="s">
        <v>112</v>
      </c>
      <c r="E1683" s="111">
        <v>27</v>
      </c>
      <c r="F1683" s="111" t="s">
        <v>7127</v>
      </c>
      <c r="G1683" s="111" t="s">
        <v>1182</v>
      </c>
      <c r="H1683" s="111" t="s">
        <v>3095</v>
      </c>
      <c r="I1683" s="111" t="s">
        <v>11906</v>
      </c>
      <c r="J1683" s="111" t="s">
        <v>11907</v>
      </c>
      <c r="K1683" s="111" t="s">
        <v>7606</v>
      </c>
      <c r="L1683" s="111" t="s">
        <v>11908</v>
      </c>
      <c r="M1683" s="235" t="str">
        <f t="shared" si="80"/>
        <v>98</v>
      </c>
      <c r="N1683" s="235" t="str">
        <f t="shared" si="78"/>
        <v>小松原　遊波 (4)</v>
      </c>
      <c r="O1683" s="235" t="str">
        <f t="shared" si="79"/>
        <v>Yuha KOMATSUBARA (98)</v>
      </c>
      <c r="P1683" s="117"/>
    </row>
    <row r="1684" spans="1:16" x14ac:dyDescent="0.15">
      <c r="A1684" s="111">
        <v>1692</v>
      </c>
      <c r="B1684" s="111" t="s">
        <v>3412</v>
      </c>
      <c r="C1684" s="111">
        <v>492604</v>
      </c>
      <c r="D1684" s="111" t="s">
        <v>112</v>
      </c>
      <c r="E1684" s="111">
        <v>25</v>
      </c>
      <c r="F1684" s="111" t="s">
        <v>7128</v>
      </c>
      <c r="G1684" s="111" t="s">
        <v>1183</v>
      </c>
      <c r="H1684" s="111" t="s">
        <v>7129</v>
      </c>
      <c r="I1684" s="111" t="s">
        <v>11909</v>
      </c>
      <c r="J1684" s="111" t="s">
        <v>11140</v>
      </c>
      <c r="K1684" s="111" t="s">
        <v>7482</v>
      </c>
      <c r="L1684" s="111" t="s">
        <v>11910</v>
      </c>
      <c r="M1684" s="235" t="str">
        <f t="shared" si="80"/>
        <v>99</v>
      </c>
      <c r="N1684" s="235" t="str">
        <f t="shared" si="78"/>
        <v>島田　遥樹 (4)</v>
      </c>
      <c r="O1684" s="235" t="str">
        <f t="shared" si="79"/>
        <v>Haruki SHIMADA (99)</v>
      </c>
      <c r="P1684" s="117"/>
    </row>
    <row r="1685" spans="1:16" x14ac:dyDescent="0.15">
      <c r="A1685" s="111">
        <v>1693</v>
      </c>
      <c r="B1685" s="111" t="s">
        <v>3412</v>
      </c>
      <c r="C1685" s="111">
        <v>492604</v>
      </c>
      <c r="D1685" s="111" t="s">
        <v>112</v>
      </c>
      <c r="E1685" s="111">
        <v>26</v>
      </c>
      <c r="F1685" s="111" t="s">
        <v>7130</v>
      </c>
      <c r="G1685" s="111" t="s">
        <v>1184</v>
      </c>
      <c r="H1685" s="111" t="s">
        <v>1658</v>
      </c>
      <c r="I1685" s="111" t="s">
        <v>11911</v>
      </c>
      <c r="J1685" s="111" t="s">
        <v>11912</v>
      </c>
      <c r="K1685" s="111" t="s">
        <v>7482</v>
      </c>
      <c r="L1685" s="111" t="s">
        <v>11913</v>
      </c>
      <c r="M1685" s="235" t="str">
        <f t="shared" si="80"/>
        <v>98</v>
      </c>
      <c r="N1685" s="235" t="str">
        <f t="shared" si="78"/>
        <v>土肥　大樹 (4)</v>
      </c>
      <c r="O1685" s="235" t="str">
        <f t="shared" si="79"/>
        <v>Taiki DOHI (98)</v>
      </c>
      <c r="P1685" s="117"/>
    </row>
    <row r="1686" spans="1:16" x14ac:dyDescent="0.15">
      <c r="A1686" s="111">
        <v>1694</v>
      </c>
      <c r="B1686" s="111" t="s">
        <v>3412</v>
      </c>
      <c r="C1686" s="111">
        <v>492604</v>
      </c>
      <c r="D1686" s="111" t="s">
        <v>112</v>
      </c>
      <c r="E1686" s="111">
        <v>27</v>
      </c>
      <c r="F1686" s="111" t="s">
        <v>7131</v>
      </c>
      <c r="G1686" s="111" t="s">
        <v>1117</v>
      </c>
      <c r="H1686" s="111" t="s">
        <v>3188</v>
      </c>
      <c r="I1686" s="111" t="s">
        <v>11914</v>
      </c>
      <c r="J1686" s="111" t="s">
        <v>11915</v>
      </c>
      <c r="K1686" s="111" t="s">
        <v>7482</v>
      </c>
      <c r="L1686" s="111" t="s">
        <v>11916</v>
      </c>
      <c r="M1686" s="235" t="str">
        <f t="shared" si="80"/>
        <v>99</v>
      </c>
      <c r="N1686" s="235" t="str">
        <f t="shared" si="78"/>
        <v>原　陽宏 (4)</v>
      </c>
      <c r="O1686" s="235" t="str">
        <f t="shared" si="79"/>
        <v>Akihiro HARA (99)</v>
      </c>
      <c r="P1686" s="117"/>
    </row>
    <row r="1687" spans="1:16" x14ac:dyDescent="0.15">
      <c r="A1687" s="111">
        <v>1695</v>
      </c>
      <c r="B1687" s="111" t="s">
        <v>3412</v>
      </c>
      <c r="C1687" s="111">
        <v>492604</v>
      </c>
      <c r="D1687" s="111" t="s">
        <v>112</v>
      </c>
      <c r="E1687" s="111">
        <v>30</v>
      </c>
      <c r="F1687" s="111" t="s">
        <v>7132</v>
      </c>
      <c r="G1687" s="111" t="s">
        <v>1185</v>
      </c>
      <c r="H1687" s="111" t="s">
        <v>2942</v>
      </c>
      <c r="I1687" s="111" t="s">
        <v>11917</v>
      </c>
      <c r="J1687" s="111" t="s">
        <v>9375</v>
      </c>
      <c r="K1687" s="111" t="s">
        <v>7482</v>
      </c>
      <c r="L1687" s="111" t="s">
        <v>11918</v>
      </c>
      <c r="M1687" s="235" t="str">
        <f t="shared" si="80"/>
        <v>98</v>
      </c>
      <c r="N1687" s="235" t="str">
        <f t="shared" si="78"/>
        <v>湯川　達矢 (4)</v>
      </c>
      <c r="O1687" s="235" t="str">
        <f t="shared" si="79"/>
        <v>Tatsuya YUKAWA (98)</v>
      </c>
      <c r="P1687" s="117"/>
    </row>
    <row r="1688" spans="1:16" x14ac:dyDescent="0.15">
      <c r="A1688" s="111">
        <v>1696</v>
      </c>
      <c r="B1688" s="111" t="s">
        <v>3412</v>
      </c>
      <c r="C1688" s="111">
        <v>492604</v>
      </c>
      <c r="D1688" s="111" t="s">
        <v>131</v>
      </c>
      <c r="E1688" s="111">
        <v>28</v>
      </c>
      <c r="F1688" s="111" t="s">
        <v>7133</v>
      </c>
      <c r="G1688" s="111" t="s">
        <v>1186</v>
      </c>
      <c r="H1688" s="111" t="s">
        <v>6727</v>
      </c>
      <c r="I1688" s="111" t="s">
        <v>8829</v>
      </c>
      <c r="J1688" s="111" t="s">
        <v>11919</v>
      </c>
      <c r="K1688" s="111" t="s">
        <v>7482</v>
      </c>
      <c r="L1688" s="111" t="s">
        <v>11920</v>
      </c>
      <c r="M1688" s="235" t="str">
        <f t="shared" si="80"/>
        <v>99</v>
      </c>
      <c r="N1688" s="235" t="str">
        <f t="shared" si="78"/>
        <v>井上　亮真 (3)</v>
      </c>
      <c r="O1688" s="235" t="str">
        <f t="shared" si="79"/>
        <v>Ryoma INOUE (99)</v>
      </c>
      <c r="P1688" s="117"/>
    </row>
    <row r="1689" spans="1:16" x14ac:dyDescent="0.15">
      <c r="A1689" s="111">
        <v>1697</v>
      </c>
      <c r="B1689" s="111" t="s">
        <v>3412</v>
      </c>
      <c r="C1689" s="111">
        <v>492604</v>
      </c>
      <c r="D1689" s="111" t="s">
        <v>131</v>
      </c>
      <c r="E1689" s="111">
        <v>29</v>
      </c>
      <c r="F1689" s="111" t="s">
        <v>7134</v>
      </c>
      <c r="G1689" s="111" t="s">
        <v>1187</v>
      </c>
      <c r="H1689" s="111" t="s">
        <v>5662</v>
      </c>
      <c r="I1689" s="111" t="s">
        <v>11921</v>
      </c>
      <c r="J1689" s="111" t="s">
        <v>11922</v>
      </c>
      <c r="K1689" s="111" t="s">
        <v>7872</v>
      </c>
      <c r="L1689" s="111" t="s">
        <v>11923</v>
      </c>
      <c r="M1689" s="235" t="str">
        <f t="shared" si="80"/>
        <v>99</v>
      </c>
      <c r="N1689" s="235" t="str">
        <f t="shared" si="78"/>
        <v>浦川　格 (3)</v>
      </c>
      <c r="O1689" s="235" t="str">
        <f t="shared" si="79"/>
        <v>Itaru URAKAWA (99)</v>
      </c>
      <c r="P1689" s="117"/>
    </row>
    <row r="1690" spans="1:16" x14ac:dyDescent="0.15">
      <c r="A1690" s="111">
        <v>1698</v>
      </c>
      <c r="B1690" s="111" t="s">
        <v>3412</v>
      </c>
      <c r="C1690" s="111">
        <v>492604</v>
      </c>
      <c r="D1690" s="111" t="s">
        <v>131</v>
      </c>
      <c r="E1690" s="111">
        <v>28</v>
      </c>
      <c r="F1690" s="111" t="s">
        <v>7135</v>
      </c>
      <c r="G1690" s="111" t="s">
        <v>1188</v>
      </c>
      <c r="H1690" s="111" t="s">
        <v>2716</v>
      </c>
      <c r="I1690" s="111" t="s">
        <v>11924</v>
      </c>
      <c r="J1690" s="111" t="s">
        <v>9539</v>
      </c>
      <c r="K1690" s="111" t="s">
        <v>7872</v>
      </c>
      <c r="L1690" s="111" t="s">
        <v>11925</v>
      </c>
      <c r="M1690" s="235" t="str">
        <f t="shared" si="80"/>
        <v>99</v>
      </c>
      <c r="N1690" s="235" t="str">
        <f t="shared" si="78"/>
        <v>奥　翔太 (3)</v>
      </c>
      <c r="O1690" s="235" t="str">
        <f t="shared" si="79"/>
        <v>Shota OKU (99)</v>
      </c>
      <c r="P1690" s="117"/>
    </row>
    <row r="1691" spans="1:16" x14ac:dyDescent="0.15">
      <c r="A1691" s="111">
        <v>1699</v>
      </c>
      <c r="B1691" s="111" t="s">
        <v>3412</v>
      </c>
      <c r="C1691" s="111">
        <v>492604</v>
      </c>
      <c r="D1691" s="111" t="s">
        <v>131</v>
      </c>
      <c r="E1691" s="111">
        <v>25</v>
      </c>
      <c r="F1691" s="111" t="s">
        <v>7136</v>
      </c>
      <c r="G1691" s="111" t="s">
        <v>1189</v>
      </c>
      <c r="H1691" s="111" t="s">
        <v>4827</v>
      </c>
      <c r="I1691" s="111" t="s">
        <v>11926</v>
      </c>
      <c r="J1691" s="111" t="s">
        <v>11927</v>
      </c>
      <c r="K1691" s="111" t="s">
        <v>7872</v>
      </c>
      <c r="L1691" s="111" t="s">
        <v>11928</v>
      </c>
      <c r="M1691" s="235" t="str">
        <f t="shared" si="80"/>
        <v>99</v>
      </c>
      <c r="N1691" s="235" t="str">
        <f t="shared" si="78"/>
        <v>小西　晃矢 (3)</v>
      </c>
      <c r="O1691" s="235" t="str">
        <f t="shared" si="79"/>
        <v>Koya KONISHI (99)</v>
      </c>
      <c r="P1691" s="117"/>
    </row>
    <row r="1692" spans="1:16" x14ac:dyDescent="0.15">
      <c r="A1692" s="111">
        <v>1700</v>
      </c>
      <c r="B1692" s="111" t="s">
        <v>3412</v>
      </c>
      <c r="C1692" s="111">
        <v>492604</v>
      </c>
      <c r="D1692" s="111" t="s">
        <v>131</v>
      </c>
      <c r="E1692" s="111">
        <v>29</v>
      </c>
      <c r="F1692" s="111" t="s">
        <v>7137</v>
      </c>
      <c r="G1692" s="111" t="s">
        <v>1190</v>
      </c>
      <c r="H1692" s="111" t="s">
        <v>2905</v>
      </c>
      <c r="I1692" s="111" t="s">
        <v>11929</v>
      </c>
      <c r="J1692" s="111" t="s">
        <v>7898</v>
      </c>
      <c r="K1692" s="111" t="s">
        <v>7872</v>
      </c>
      <c r="L1692" s="111" t="s">
        <v>11930</v>
      </c>
      <c r="M1692" s="235" t="str">
        <f t="shared" si="80"/>
        <v>00</v>
      </c>
      <c r="N1692" s="235" t="str">
        <f t="shared" si="78"/>
        <v>杉岡　洸樹 (3)</v>
      </c>
      <c r="O1692" s="235" t="str">
        <f t="shared" si="79"/>
        <v>Koki SUGIOKA (00)</v>
      </c>
      <c r="P1692" s="117"/>
    </row>
    <row r="1693" spans="1:16" x14ac:dyDescent="0.15">
      <c r="A1693" s="111">
        <v>1701</v>
      </c>
      <c r="B1693" s="111" t="s">
        <v>3412</v>
      </c>
      <c r="C1693" s="111">
        <v>492604</v>
      </c>
      <c r="D1693" s="111" t="s">
        <v>131</v>
      </c>
      <c r="E1693" s="111">
        <v>28</v>
      </c>
      <c r="F1693" s="111" t="s">
        <v>7138</v>
      </c>
      <c r="G1693" s="111" t="s">
        <v>1191</v>
      </c>
      <c r="H1693" s="111" t="s">
        <v>7139</v>
      </c>
      <c r="I1693" s="111" t="s">
        <v>11931</v>
      </c>
      <c r="J1693" s="111" t="s">
        <v>11932</v>
      </c>
      <c r="K1693" s="111" t="s">
        <v>7872</v>
      </c>
      <c r="L1693" s="111" t="s">
        <v>11933</v>
      </c>
      <c r="M1693" s="235" t="str">
        <f t="shared" si="80"/>
        <v>99</v>
      </c>
      <c r="N1693" s="235" t="str">
        <f t="shared" si="78"/>
        <v>日隈　友也 (3)</v>
      </c>
      <c r="O1693" s="235" t="str">
        <f t="shared" si="79"/>
        <v>Tomoya HIGUMA (99)</v>
      </c>
      <c r="P1693" s="117"/>
    </row>
    <row r="1694" spans="1:16" x14ac:dyDescent="0.15">
      <c r="A1694" s="111">
        <v>1702</v>
      </c>
      <c r="B1694" s="111" t="s">
        <v>3412</v>
      </c>
      <c r="C1694" s="111">
        <v>492604</v>
      </c>
      <c r="D1694" s="111" t="s">
        <v>139</v>
      </c>
      <c r="E1694" s="111">
        <v>27</v>
      </c>
      <c r="F1694" s="111" t="s">
        <v>7140</v>
      </c>
      <c r="G1694" s="111" t="s">
        <v>7141</v>
      </c>
      <c r="H1694" s="111" t="s">
        <v>7142</v>
      </c>
      <c r="I1694" s="111" t="s">
        <v>11934</v>
      </c>
      <c r="J1694" s="111" t="s">
        <v>11935</v>
      </c>
      <c r="K1694" s="111" t="s">
        <v>7872</v>
      </c>
      <c r="L1694" s="111" t="s">
        <v>11936</v>
      </c>
      <c r="M1694" s="235" t="str">
        <f t="shared" si="80"/>
        <v>01</v>
      </c>
      <c r="N1694" s="235" t="str">
        <f t="shared" si="78"/>
        <v>河内　海 (2)</v>
      </c>
      <c r="O1694" s="235" t="str">
        <f t="shared" si="79"/>
        <v>Kai KAWACHI (01)</v>
      </c>
      <c r="P1694" s="117"/>
    </row>
    <row r="1695" spans="1:16" x14ac:dyDescent="0.15">
      <c r="A1695" s="111">
        <v>1703</v>
      </c>
      <c r="B1695" s="111" t="s">
        <v>3412</v>
      </c>
      <c r="C1695" s="111">
        <v>492604</v>
      </c>
      <c r="D1695" s="111" t="s">
        <v>139</v>
      </c>
      <c r="E1695" s="111">
        <v>26</v>
      </c>
      <c r="F1695" s="111" t="s">
        <v>7143</v>
      </c>
      <c r="G1695" s="111" t="s">
        <v>7144</v>
      </c>
      <c r="H1695" s="111" t="s">
        <v>4883</v>
      </c>
      <c r="I1695" s="111" t="s">
        <v>11937</v>
      </c>
      <c r="J1695" s="111" t="s">
        <v>11938</v>
      </c>
      <c r="K1695" s="111" t="s">
        <v>7872</v>
      </c>
      <c r="L1695" s="111" t="s">
        <v>11939</v>
      </c>
      <c r="M1695" s="235" t="str">
        <f t="shared" si="80"/>
        <v>00</v>
      </c>
      <c r="N1695" s="235" t="str">
        <f t="shared" si="78"/>
        <v>鈴木　拓海 (2)</v>
      </c>
      <c r="O1695" s="235" t="str">
        <f t="shared" si="79"/>
        <v>Takumi SUZUKI (00)</v>
      </c>
      <c r="P1695" s="117"/>
    </row>
    <row r="1696" spans="1:16" x14ac:dyDescent="0.15">
      <c r="A1696" s="111">
        <v>1704</v>
      </c>
      <c r="B1696" s="111" t="s">
        <v>3412</v>
      </c>
      <c r="C1696" s="111">
        <v>492604</v>
      </c>
      <c r="D1696" s="111" t="s">
        <v>139</v>
      </c>
      <c r="E1696" s="111">
        <v>27</v>
      </c>
      <c r="F1696" s="111" t="s">
        <v>7145</v>
      </c>
      <c r="G1696" s="111" t="s">
        <v>6781</v>
      </c>
      <c r="H1696" s="111" t="s">
        <v>6094</v>
      </c>
      <c r="I1696" s="111" t="s">
        <v>11781</v>
      </c>
      <c r="J1696" s="111" t="s">
        <v>7898</v>
      </c>
      <c r="K1696" s="111" t="s">
        <v>7872</v>
      </c>
      <c r="L1696" s="111" t="s">
        <v>11940</v>
      </c>
      <c r="M1696" s="235" t="str">
        <f t="shared" si="80"/>
        <v>00</v>
      </c>
      <c r="N1696" s="235" t="str">
        <f t="shared" si="78"/>
        <v>濵田　晃輝 (2)</v>
      </c>
      <c r="O1696" s="235" t="str">
        <f t="shared" si="79"/>
        <v>Koki HAMADA (00)</v>
      </c>
      <c r="P1696" s="117"/>
    </row>
    <row r="1697" spans="1:16" x14ac:dyDescent="0.15">
      <c r="A1697" s="111">
        <v>1705</v>
      </c>
      <c r="B1697" s="111" t="s">
        <v>3412</v>
      </c>
      <c r="C1697" s="111">
        <v>492604</v>
      </c>
      <c r="D1697" s="111" t="s">
        <v>139</v>
      </c>
      <c r="E1697" s="111">
        <v>37</v>
      </c>
      <c r="F1697" s="111" t="s">
        <v>7146</v>
      </c>
      <c r="G1697" s="111" t="s">
        <v>7147</v>
      </c>
      <c r="H1697" s="111" t="s">
        <v>4896</v>
      </c>
      <c r="I1697" s="111" t="s">
        <v>11941</v>
      </c>
      <c r="J1697" s="111" t="s">
        <v>11942</v>
      </c>
      <c r="K1697" s="111" t="s">
        <v>7872</v>
      </c>
      <c r="L1697" s="111" t="s">
        <v>11943</v>
      </c>
      <c r="M1697" s="235" t="str">
        <f t="shared" si="80"/>
        <v>01</v>
      </c>
      <c r="N1697" s="235" t="str">
        <f t="shared" si="78"/>
        <v>宮﨑　琉樹哉 (2)</v>
      </c>
      <c r="O1697" s="235" t="str">
        <f t="shared" si="79"/>
        <v>Rukiya MIYAZAKI (01)</v>
      </c>
      <c r="P1697" s="117"/>
    </row>
    <row r="1698" spans="1:16" x14ac:dyDescent="0.15">
      <c r="A1698" s="111">
        <v>1706</v>
      </c>
      <c r="B1698" s="111" t="s">
        <v>3412</v>
      </c>
      <c r="C1698" s="111">
        <v>492604</v>
      </c>
      <c r="D1698" s="111" t="s">
        <v>139</v>
      </c>
      <c r="E1698" s="111">
        <v>25</v>
      </c>
      <c r="F1698" s="111" t="s">
        <v>7148</v>
      </c>
      <c r="G1698" s="111" t="s">
        <v>7149</v>
      </c>
      <c r="H1698" s="111" t="s">
        <v>2260</v>
      </c>
      <c r="I1698" s="111" t="s">
        <v>11944</v>
      </c>
      <c r="J1698" s="111" t="s">
        <v>11945</v>
      </c>
      <c r="K1698" s="111" t="s">
        <v>7872</v>
      </c>
      <c r="L1698" s="111" t="s">
        <v>11946</v>
      </c>
      <c r="M1698" s="235" t="str">
        <f t="shared" si="80"/>
        <v>00</v>
      </c>
      <c r="N1698" s="235" t="str">
        <f t="shared" si="78"/>
        <v>山田　道登 (2)</v>
      </c>
      <c r="O1698" s="235" t="str">
        <f t="shared" si="79"/>
        <v>Michito YAMADA (00)</v>
      </c>
      <c r="P1698" s="117"/>
    </row>
    <row r="1699" spans="1:16" x14ac:dyDescent="0.15">
      <c r="A1699" s="111">
        <v>1707</v>
      </c>
      <c r="B1699" s="111" t="s">
        <v>3412</v>
      </c>
      <c r="C1699" s="111">
        <v>492604</v>
      </c>
      <c r="D1699" s="111" t="s">
        <v>142</v>
      </c>
      <c r="E1699" s="111">
        <v>26</v>
      </c>
      <c r="F1699" s="111" t="s">
        <v>7150</v>
      </c>
      <c r="G1699" s="111" t="s">
        <v>7151</v>
      </c>
      <c r="H1699" s="111" t="s">
        <v>7152</v>
      </c>
      <c r="I1699" s="111" t="s">
        <v>11947</v>
      </c>
      <c r="J1699" s="111" t="s">
        <v>11948</v>
      </c>
      <c r="K1699" s="111" t="s">
        <v>7872</v>
      </c>
      <c r="L1699" s="111" t="s">
        <v>11949</v>
      </c>
      <c r="M1699" s="235" t="str">
        <f t="shared" si="80"/>
        <v>01</v>
      </c>
      <c r="N1699" s="235" t="str">
        <f t="shared" si="78"/>
        <v>大嶋　翼 (1)</v>
      </c>
      <c r="O1699" s="235" t="str">
        <f t="shared" si="79"/>
        <v>Tsubasa OSHIMA (01)</v>
      </c>
      <c r="P1699" s="117"/>
    </row>
    <row r="1700" spans="1:16" x14ac:dyDescent="0.15">
      <c r="A1700" s="111">
        <v>1708</v>
      </c>
      <c r="B1700" s="111" t="s">
        <v>3412</v>
      </c>
      <c r="C1700" s="111">
        <v>492604</v>
      </c>
      <c r="D1700" s="111" t="s">
        <v>142</v>
      </c>
      <c r="E1700" s="111">
        <v>30</v>
      </c>
      <c r="F1700" s="111" t="s">
        <v>7153</v>
      </c>
      <c r="G1700" s="111" t="s">
        <v>7154</v>
      </c>
      <c r="H1700" s="111" t="s">
        <v>7155</v>
      </c>
      <c r="I1700" s="111" t="s">
        <v>11950</v>
      </c>
      <c r="J1700" s="111" t="s">
        <v>11951</v>
      </c>
      <c r="K1700" s="111" t="s">
        <v>7872</v>
      </c>
      <c r="L1700" s="111" t="s">
        <v>11952</v>
      </c>
      <c r="M1700" s="235" t="str">
        <f t="shared" si="80"/>
        <v>01</v>
      </c>
      <c r="N1700" s="235" t="str">
        <f t="shared" si="78"/>
        <v>尾崎　圭亮 (1)</v>
      </c>
      <c r="O1700" s="235" t="str">
        <f t="shared" si="79"/>
        <v>Keisuke OZAKI (01)</v>
      </c>
      <c r="P1700" s="117"/>
    </row>
    <row r="1701" spans="1:16" x14ac:dyDescent="0.15">
      <c r="A1701" s="111">
        <v>1709</v>
      </c>
      <c r="B1701" s="111" t="s">
        <v>3412</v>
      </c>
      <c r="C1701" s="111">
        <v>492604</v>
      </c>
      <c r="D1701" s="111" t="s">
        <v>142</v>
      </c>
      <c r="E1701" s="111">
        <v>26</v>
      </c>
      <c r="F1701" s="111" t="s">
        <v>11953</v>
      </c>
      <c r="G1701" s="111" t="s">
        <v>7156</v>
      </c>
      <c r="H1701" s="111" t="s">
        <v>7157</v>
      </c>
      <c r="I1701" s="111" t="s">
        <v>11954</v>
      </c>
      <c r="J1701" s="111" t="s">
        <v>11955</v>
      </c>
      <c r="K1701" s="111" t="s">
        <v>7872</v>
      </c>
      <c r="L1701" s="111" t="s">
        <v>11956</v>
      </c>
      <c r="M1701" s="235" t="str">
        <f t="shared" si="80"/>
        <v>01</v>
      </c>
      <c r="N1701" s="235" t="str">
        <f t="shared" si="78"/>
        <v>九野　耀太 (1)</v>
      </c>
      <c r="O1701" s="235" t="str">
        <f t="shared" si="79"/>
        <v>Yota KUNO (01)</v>
      </c>
      <c r="P1701" s="117"/>
    </row>
    <row r="1702" spans="1:16" x14ac:dyDescent="0.15">
      <c r="A1702" s="111">
        <v>1710</v>
      </c>
      <c r="B1702" s="111" t="s">
        <v>3412</v>
      </c>
      <c r="C1702" s="111">
        <v>492604</v>
      </c>
      <c r="D1702" s="111" t="s">
        <v>142</v>
      </c>
      <c r="E1702" s="111">
        <v>30</v>
      </c>
      <c r="F1702" s="111" t="s">
        <v>7158</v>
      </c>
      <c r="G1702" s="111" t="s">
        <v>7159</v>
      </c>
      <c r="H1702" s="111" t="s">
        <v>7160</v>
      </c>
      <c r="I1702" s="111" t="s">
        <v>11957</v>
      </c>
      <c r="J1702" s="111" t="s">
        <v>11958</v>
      </c>
      <c r="K1702" s="111" t="s">
        <v>7494</v>
      </c>
      <c r="L1702" s="111" t="s">
        <v>11959</v>
      </c>
      <c r="M1702" s="235" t="str">
        <f t="shared" si="80"/>
        <v>01</v>
      </c>
      <c r="N1702" s="235" t="str">
        <f t="shared" si="78"/>
        <v>小久保　星音 (1)</v>
      </c>
      <c r="O1702" s="235" t="str">
        <f t="shared" si="79"/>
        <v>Shion KOKUBO (01)</v>
      </c>
      <c r="P1702" s="117"/>
    </row>
    <row r="1703" spans="1:16" x14ac:dyDescent="0.15">
      <c r="A1703" s="111">
        <v>1711</v>
      </c>
      <c r="B1703" s="111" t="s">
        <v>3412</v>
      </c>
      <c r="C1703" s="111">
        <v>492604</v>
      </c>
      <c r="D1703" s="111" t="s">
        <v>142</v>
      </c>
      <c r="E1703" s="111">
        <v>26</v>
      </c>
      <c r="F1703" s="111" t="s">
        <v>7161</v>
      </c>
      <c r="G1703" s="111" t="s">
        <v>7162</v>
      </c>
      <c r="H1703" s="111" t="s">
        <v>2871</v>
      </c>
      <c r="I1703" s="111" t="s">
        <v>11960</v>
      </c>
      <c r="J1703" s="111" t="s">
        <v>8015</v>
      </c>
      <c r="K1703" s="111" t="s">
        <v>7490</v>
      </c>
      <c r="L1703" s="111" t="s">
        <v>11961</v>
      </c>
      <c r="M1703" s="235" t="str">
        <f t="shared" si="80"/>
        <v>01</v>
      </c>
      <c r="N1703" s="235" t="str">
        <f t="shared" si="78"/>
        <v>多賀井　悠斗 (1)</v>
      </c>
      <c r="O1703" s="235" t="str">
        <f t="shared" si="79"/>
        <v>Yuto TAGAI (01)</v>
      </c>
      <c r="P1703" s="117"/>
    </row>
    <row r="1704" spans="1:16" x14ac:dyDescent="0.15">
      <c r="A1704" s="111">
        <v>1712</v>
      </c>
      <c r="B1704" s="111" t="s">
        <v>3412</v>
      </c>
      <c r="C1704" s="111">
        <v>492604</v>
      </c>
      <c r="D1704" s="111" t="s">
        <v>142</v>
      </c>
      <c r="E1704" s="111">
        <v>29</v>
      </c>
      <c r="F1704" s="111" t="s">
        <v>7163</v>
      </c>
      <c r="G1704" s="111" t="s">
        <v>7164</v>
      </c>
      <c r="H1704" s="111" t="s">
        <v>3342</v>
      </c>
      <c r="I1704" s="111" t="s">
        <v>7933</v>
      </c>
      <c r="J1704" s="111" t="s">
        <v>11962</v>
      </c>
      <c r="K1704" s="111" t="s">
        <v>7490</v>
      </c>
      <c r="L1704" s="111" t="s">
        <v>11963</v>
      </c>
      <c r="M1704" s="235" t="str">
        <f t="shared" si="80"/>
        <v>01</v>
      </c>
      <c r="N1704" s="235" t="str">
        <f t="shared" si="78"/>
        <v>田中　夢人 (1)</v>
      </c>
      <c r="O1704" s="235" t="str">
        <f t="shared" si="79"/>
        <v>Muto TANAKA (01)</v>
      </c>
      <c r="P1704" s="117"/>
    </row>
    <row r="1705" spans="1:16" x14ac:dyDescent="0.15">
      <c r="A1705" s="111">
        <v>1713</v>
      </c>
      <c r="B1705" s="111" t="s">
        <v>3412</v>
      </c>
      <c r="C1705" s="111">
        <v>492604</v>
      </c>
      <c r="D1705" s="111" t="s">
        <v>142</v>
      </c>
      <c r="E1705" s="111">
        <v>26</v>
      </c>
      <c r="F1705" s="111" t="s">
        <v>7165</v>
      </c>
      <c r="G1705" s="111" t="s">
        <v>7166</v>
      </c>
      <c r="H1705" s="111" t="s">
        <v>2290</v>
      </c>
      <c r="I1705" s="111" t="s">
        <v>11964</v>
      </c>
      <c r="J1705" s="111" t="s">
        <v>11965</v>
      </c>
      <c r="K1705" s="111" t="s">
        <v>7490</v>
      </c>
      <c r="L1705" s="111" t="s">
        <v>11966</v>
      </c>
      <c r="M1705" s="235" t="str">
        <f t="shared" si="80"/>
        <v>01</v>
      </c>
      <c r="N1705" s="235" t="str">
        <f t="shared" si="78"/>
        <v>土肥　茂樹 (1)</v>
      </c>
      <c r="O1705" s="235" t="str">
        <f t="shared" si="79"/>
        <v>Shigeki DOHI (01)</v>
      </c>
      <c r="P1705" s="117"/>
    </row>
    <row r="1706" spans="1:16" x14ac:dyDescent="0.15">
      <c r="A1706" s="111">
        <v>1714</v>
      </c>
      <c r="B1706" s="111" t="s">
        <v>3412</v>
      </c>
      <c r="C1706" s="111">
        <v>492604</v>
      </c>
      <c r="D1706" s="111" t="s">
        <v>142</v>
      </c>
      <c r="E1706" s="111">
        <v>26</v>
      </c>
      <c r="F1706" s="111" t="s">
        <v>7167</v>
      </c>
      <c r="G1706" s="111" t="s">
        <v>5846</v>
      </c>
      <c r="H1706" s="111" t="s">
        <v>7168</v>
      </c>
      <c r="I1706" s="111" t="s">
        <v>11967</v>
      </c>
      <c r="J1706" s="111" t="s">
        <v>8210</v>
      </c>
      <c r="K1706" s="111" t="s">
        <v>7490</v>
      </c>
      <c r="L1706" s="111" t="s">
        <v>11968</v>
      </c>
      <c r="M1706" s="235" t="str">
        <f t="shared" si="80"/>
        <v>02</v>
      </c>
      <c r="N1706" s="235" t="str">
        <f t="shared" si="78"/>
        <v>永井　友也 (1)</v>
      </c>
      <c r="O1706" s="235" t="str">
        <f t="shared" si="79"/>
        <v>Tomoya NAGAI (02)</v>
      </c>
      <c r="P1706" s="117"/>
    </row>
    <row r="1707" spans="1:16" x14ac:dyDescent="0.15">
      <c r="A1707" s="111">
        <v>1715</v>
      </c>
      <c r="B1707" s="111" t="s">
        <v>3412</v>
      </c>
      <c r="C1707" s="111">
        <v>492604</v>
      </c>
      <c r="D1707" s="111" t="s">
        <v>142</v>
      </c>
      <c r="E1707" s="111">
        <v>25</v>
      </c>
      <c r="F1707" s="111" t="s">
        <v>7169</v>
      </c>
      <c r="G1707" s="111" t="s">
        <v>7170</v>
      </c>
      <c r="H1707" s="111" t="s">
        <v>7171</v>
      </c>
      <c r="I1707" s="111" t="s">
        <v>11969</v>
      </c>
      <c r="J1707" s="111" t="s">
        <v>11970</v>
      </c>
      <c r="K1707" s="111" t="s">
        <v>7490</v>
      </c>
      <c r="L1707" s="111" t="s">
        <v>11971</v>
      </c>
      <c r="M1707" s="235" t="str">
        <f t="shared" si="80"/>
        <v>01</v>
      </c>
      <c r="N1707" s="235" t="str">
        <f t="shared" si="78"/>
        <v>西芝　燎哉 (1)</v>
      </c>
      <c r="O1707" s="235" t="str">
        <f t="shared" si="79"/>
        <v>Ryoya NISHISHIBA (01)</v>
      </c>
      <c r="P1707" s="117"/>
    </row>
    <row r="1708" spans="1:16" x14ac:dyDescent="0.15">
      <c r="A1708" s="111">
        <v>1716</v>
      </c>
      <c r="B1708" s="111" t="s">
        <v>3412</v>
      </c>
      <c r="C1708" s="111">
        <v>492604</v>
      </c>
      <c r="D1708" s="111" t="s">
        <v>142</v>
      </c>
      <c r="E1708" s="111">
        <v>30</v>
      </c>
      <c r="F1708" s="111" t="s">
        <v>7172</v>
      </c>
      <c r="G1708" s="111" t="s">
        <v>7173</v>
      </c>
      <c r="H1708" s="111" t="s">
        <v>7174</v>
      </c>
      <c r="I1708" s="111" t="s">
        <v>11972</v>
      </c>
      <c r="J1708" s="111" t="s">
        <v>10489</v>
      </c>
      <c r="K1708" s="111" t="s">
        <v>7490</v>
      </c>
      <c r="L1708" s="111" t="s">
        <v>11973</v>
      </c>
      <c r="M1708" s="235" t="str">
        <f t="shared" si="80"/>
        <v>02</v>
      </c>
      <c r="N1708" s="235" t="str">
        <f t="shared" si="78"/>
        <v>西谷　太一 (1)</v>
      </c>
      <c r="O1708" s="235" t="str">
        <f t="shared" si="79"/>
        <v>Taichi NISHITANI (02)</v>
      </c>
      <c r="P1708" s="117"/>
    </row>
    <row r="1709" spans="1:16" x14ac:dyDescent="0.15">
      <c r="A1709" s="111">
        <v>1717</v>
      </c>
      <c r="B1709" s="111" t="s">
        <v>3412</v>
      </c>
      <c r="C1709" s="111">
        <v>492604</v>
      </c>
      <c r="D1709" s="111" t="s">
        <v>142</v>
      </c>
      <c r="E1709" s="111">
        <v>27</v>
      </c>
      <c r="F1709" s="111" t="s">
        <v>7175</v>
      </c>
      <c r="G1709" s="111" t="s">
        <v>7176</v>
      </c>
      <c r="H1709" s="111" t="s">
        <v>3459</v>
      </c>
      <c r="I1709" s="111" t="s">
        <v>10482</v>
      </c>
      <c r="J1709" s="111" t="s">
        <v>11974</v>
      </c>
      <c r="K1709" s="111" t="s">
        <v>7490</v>
      </c>
      <c r="L1709" s="111" t="s">
        <v>11975</v>
      </c>
      <c r="M1709" s="235" t="str">
        <f t="shared" si="80"/>
        <v>01</v>
      </c>
      <c r="N1709" s="235" t="str">
        <f t="shared" si="78"/>
        <v>藤井　白斗 (1)</v>
      </c>
      <c r="O1709" s="235" t="str">
        <f t="shared" si="79"/>
        <v>Hakuto FUJII (01)</v>
      </c>
      <c r="P1709" s="117"/>
    </row>
    <row r="1710" spans="1:16" x14ac:dyDescent="0.15">
      <c r="A1710" s="111">
        <v>1718</v>
      </c>
      <c r="B1710" s="111" t="s">
        <v>3412</v>
      </c>
      <c r="C1710" s="111">
        <v>492604</v>
      </c>
      <c r="D1710" s="111" t="s">
        <v>142</v>
      </c>
      <c r="E1710" s="111">
        <v>25</v>
      </c>
      <c r="F1710" s="111" t="s">
        <v>7177</v>
      </c>
      <c r="G1710" s="111" t="s">
        <v>7178</v>
      </c>
      <c r="H1710" s="111" t="s">
        <v>7179</v>
      </c>
      <c r="I1710" s="111" t="s">
        <v>10423</v>
      </c>
      <c r="J1710" s="111" t="s">
        <v>11976</v>
      </c>
      <c r="K1710" s="111" t="s">
        <v>7490</v>
      </c>
      <c r="L1710" s="111" t="s">
        <v>11977</v>
      </c>
      <c r="M1710" s="235" t="str">
        <f t="shared" si="80"/>
        <v>01</v>
      </c>
      <c r="N1710" s="235" t="str">
        <f t="shared" si="78"/>
        <v>前田　亜門 (1)</v>
      </c>
      <c r="O1710" s="235" t="str">
        <f t="shared" si="79"/>
        <v>Amon MAEDA (01)</v>
      </c>
      <c r="P1710" s="117"/>
    </row>
    <row r="1711" spans="1:16" x14ac:dyDescent="0.15">
      <c r="A1711" s="111">
        <v>1719</v>
      </c>
      <c r="B1711" s="111" t="s">
        <v>3423</v>
      </c>
      <c r="C1711" s="111">
        <v>490049</v>
      </c>
      <c r="D1711" s="111" t="s">
        <v>157</v>
      </c>
      <c r="E1711" s="111">
        <v>26</v>
      </c>
      <c r="F1711" s="111" t="s">
        <v>7180</v>
      </c>
      <c r="G1711" s="111" t="s">
        <v>972</v>
      </c>
      <c r="H1711" s="111" t="s">
        <v>7097</v>
      </c>
      <c r="I1711" s="111" t="s">
        <v>7818</v>
      </c>
      <c r="J1711" s="111" t="s">
        <v>8813</v>
      </c>
      <c r="K1711" s="111" t="s">
        <v>7490</v>
      </c>
      <c r="L1711" s="111" t="s">
        <v>11978</v>
      </c>
      <c r="M1711" s="235" t="str">
        <f t="shared" si="80"/>
        <v>96</v>
      </c>
      <c r="N1711" s="235" t="str">
        <f t="shared" si="78"/>
        <v>小林　隼 (M2)</v>
      </c>
      <c r="O1711" s="235" t="str">
        <f t="shared" si="79"/>
        <v>Hayato KOBAYASHI (96)</v>
      </c>
      <c r="P1711" s="117"/>
    </row>
    <row r="1712" spans="1:16" x14ac:dyDescent="0.15">
      <c r="A1712" s="111">
        <v>1720</v>
      </c>
      <c r="B1712" s="111" t="s">
        <v>3423</v>
      </c>
      <c r="C1712" s="111">
        <v>490049</v>
      </c>
      <c r="D1712" s="111" t="s">
        <v>157</v>
      </c>
      <c r="E1712" s="111">
        <v>33</v>
      </c>
      <c r="F1712" s="111" t="s">
        <v>7181</v>
      </c>
      <c r="G1712" s="111" t="s">
        <v>974</v>
      </c>
      <c r="H1712" s="111" t="s">
        <v>7182</v>
      </c>
      <c r="I1712" s="111" t="s">
        <v>11979</v>
      </c>
      <c r="J1712" s="111" t="s">
        <v>9818</v>
      </c>
      <c r="K1712" s="111" t="s">
        <v>7490</v>
      </c>
      <c r="L1712" s="111" t="s">
        <v>11980</v>
      </c>
      <c r="M1712" s="235" t="str">
        <f t="shared" si="80"/>
        <v>96</v>
      </c>
      <c r="N1712" s="235" t="str">
        <f t="shared" si="78"/>
        <v>定久　舜 (M2)</v>
      </c>
      <c r="O1712" s="235" t="str">
        <f t="shared" si="79"/>
        <v>Shun SADAHISA (96)</v>
      </c>
      <c r="P1712" s="117"/>
    </row>
    <row r="1713" spans="1:16" x14ac:dyDescent="0.15">
      <c r="A1713" s="111">
        <v>1721</v>
      </c>
      <c r="B1713" s="111" t="s">
        <v>3423</v>
      </c>
      <c r="C1713" s="111">
        <v>490049</v>
      </c>
      <c r="D1713" s="111" t="s">
        <v>146</v>
      </c>
      <c r="E1713" s="111">
        <v>26</v>
      </c>
      <c r="F1713" s="111" t="s">
        <v>7183</v>
      </c>
      <c r="G1713" s="111" t="s">
        <v>975</v>
      </c>
      <c r="H1713" s="111" t="s">
        <v>7184</v>
      </c>
      <c r="I1713" s="111" t="s">
        <v>11982</v>
      </c>
      <c r="J1713" s="111" t="s">
        <v>11983</v>
      </c>
      <c r="K1713" s="111" t="s">
        <v>7490</v>
      </c>
      <c r="L1713" s="111" t="s">
        <v>11984</v>
      </c>
      <c r="M1713" s="235" t="str">
        <f t="shared" si="80"/>
        <v>98</v>
      </c>
      <c r="N1713" s="235" t="str">
        <f t="shared" si="78"/>
        <v>菅原　慎平 (M1)</v>
      </c>
      <c r="O1713" s="235" t="str">
        <f t="shared" si="79"/>
        <v>Shimpei SUGAHARA (98)</v>
      </c>
      <c r="P1713" s="117"/>
    </row>
    <row r="1714" spans="1:16" x14ac:dyDescent="0.15">
      <c r="A1714" s="111">
        <v>1722</v>
      </c>
      <c r="B1714" s="111" t="s">
        <v>3423</v>
      </c>
      <c r="C1714" s="111">
        <v>490049</v>
      </c>
      <c r="D1714" s="111" t="s">
        <v>146</v>
      </c>
      <c r="E1714" s="111">
        <v>27</v>
      </c>
      <c r="F1714" s="111" t="s">
        <v>7185</v>
      </c>
      <c r="G1714" s="111" t="s">
        <v>976</v>
      </c>
      <c r="H1714" s="111" t="s">
        <v>7186</v>
      </c>
      <c r="I1714" s="111" t="s">
        <v>11985</v>
      </c>
      <c r="J1714" s="111" t="s">
        <v>11986</v>
      </c>
      <c r="K1714" s="111" t="s">
        <v>7590</v>
      </c>
      <c r="L1714" s="111" t="s">
        <v>11987</v>
      </c>
      <c r="M1714" s="235" t="str">
        <f t="shared" si="80"/>
        <v>97</v>
      </c>
      <c r="N1714" s="235" t="str">
        <f t="shared" si="78"/>
        <v>田中　将也 (M1)</v>
      </c>
      <c r="O1714" s="235" t="str">
        <f t="shared" si="79"/>
        <v>Masaya TANAKA (97)</v>
      </c>
      <c r="P1714" s="117"/>
    </row>
    <row r="1715" spans="1:16" x14ac:dyDescent="0.15">
      <c r="A1715" s="111">
        <v>1723</v>
      </c>
      <c r="B1715" s="111" t="s">
        <v>3423</v>
      </c>
      <c r="C1715" s="111">
        <v>490049</v>
      </c>
      <c r="D1715" s="111" t="s">
        <v>146</v>
      </c>
      <c r="E1715" s="111">
        <v>26</v>
      </c>
      <c r="F1715" s="111" t="s">
        <v>7187</v>
      </c>
      <c r="G1715" s="111" t="s">
        <v>977</v>
      </c>
      <c r="H1715" s="111" t="s">
        <v>6118</v>
      </c>
      <c r="I1715" s="111" t="s">
        <v>11988</v>
      </c>
      <c r="J1715" s="111" t="s">
        <v>9708</v>
      </c>
      <c r="K1715" s="111" t="s">
        <v>7590</v>
      </c>
      <c r="L1715" s="111" t="s">
        <v>11989</v>
      </c>
      <c r="M1715" s="235" t="str">
        <f t="shared" si="80"/>
        <v>97</v>
      </c>
      <c r="N1715" s="235" t="str">
        <f t="shared" si="78"/>
        <v>山田　剛嗣 (M1)</v>
      </c>
      <c r="O1715" s="235" t="str">
        <f t="shared" si="79"/>
        <v>Tsuyoshi YAMADA (97)</v>
      </c>
      <c r="P1715" s="117"/>
    </row>
    <row r="1716" spans="1:16" x14ac:dyDescent="0.15">
      <c r="A1716" s="111">
        <v>1724</v>
      </c>
      <c r="B1716" s="111" t="s">
        <v>3423</v>
      </c>
      <c r="C1716" s="111">
        <v>490049</v>
      </c>
      <c r="D1716" s="111" t="s">
        <v>112</v>
      </c>
      <c r="E1716" s="111">
        <v>33</v>
      </c>
      <c r="F1716" s="111" t="s">
        <v>7188</v>
      </c>
      <c r="G1716" s="111" t="s">
        <v>978</v>
      </c>
      <c r="H1716" s="111" t="s">
        <v>2139</v>
      </c>
      <c r="I1716" s="111" t="s">
        <v>11990</v>
      </c>
      <c r="J1716" s="111" t="s">
        <v>11991</v>
      </c>
      <c r="K1716" s="111" t="s">
        <v>7590</v>
      </c>
      <c r="L1716" s="111" t="s">
        <v>11992</v>
      </c>
      <c r="M1716" s="235" t="str">
        <f t="shared" si="80"/>
        <v>98</v>
      </c>
      <c r="N1716" s="235" t="str">
        <f t="shared" si="78"/>
        <v>石井　大晴 (4)</v>
      </c>
      <c r="O1716" s="235" t="str">
        <f t="shared" si="79"/>
        <v>Taisei ISII (98)</v>
      </c>
      <c r="P1716" s="117"/>
    </row>
    <row r="1717" spans="1:16" x14ac:dyDescent="0.15">
      <c r="A1717" s="111">
        <v>1725</v>
      </c>
      <c r="B1717" s="111" t="s">
        <v>3423</v>
      </c>
      <c r="C1717" s="111">
        <v>490049</v>
      </c>
      <c r="D1717" s="111" t="s">
        <v>112</v>
      </c>
      <c r="E1717" s="111">
        <v>36</v>
      </c>
      <c r="F1717" s="111" t="s">
        <v>7189</v>
      </c>
      <c r="G1717" s="111" t="s">
        <v>979</v>
      </c>
      <c r="H1717" s="111" t="s">
        <v>4343</v>
      </c>
      <c r="I1717" s="111" t="s">
        <v>11993</v>
      </c>
      <c r="J1717" s="111" t="s">
        <v>11994</v>
      </c>
      <c r="K1717" s="111" t="s">
        <v>7490</v>
      </c>
      <c r="L1717" s="111" t="s">
        <v>11995</v>
      </c>
      <c r="M1717" s="235" t="str">
        <f t="shared" si="80"/>
        <v>98</v>
      </c>
      <c r="N1717" s="235" t="str">
        <f t="shared" si="78"/>
        <v>田原　和真 (4)</v>
      </c>
      <c r="O1717" s="235" t="str">
        <f t="shared" si="79"/>
        <v>Kazuma TAHARA (98)</v>
      </c>
      <c r="P1717" s="117"/>
    </row>
    <row r="1718" spans="1:16" x14ac:dyDescent="0.15">
      <c r="A1718" s="111">
        <v>1726</v>
      </c>
      <c r="B1718" s="111" t="s">
        <v>3423</v>
      </c>
      <c r="C1718" s="111">
        <v>490049</v>
      </c>
      <c r="D1718" s="111" t="s">
        <v>112</v>
      </c>
      <c r="E1718" s="111">
        <v>26</v>
      </c>
      <c r="F1718" s="111" t="s">
        <v>7190</v>
      </c>
      <c r="G1718" s="111" t="s">
        <v>980</v>
      </c>
      <c r="H1718" s="111" t="s">
        <v>2710</v>
      </c>
      <c r="I1718" s="111" t="s">
        <v>11996</v>
      </c>
      <c r="J1718" s="111" t="s">
        <v>11997</v>
      </c>
      <c r="K1718" s="111" t="s">
        <v>7490</v>
      </c>
      <c r="L1718" s="111" t="s">
        <v>11998</v>
      </c>
      <c r="M1718" s="235" t="str">
        <f t="shared" si="80"/>
        <v>98</v>
      </c>
      <c r="N1718" s="235" t="str">
        <f t="shared" si="78"/>
        <v>品川　竜史 (4)</v>
      </c>
      <c r="O1718" s="235" t="str">
        <f t="shared" si="79"/>
        <v>Ryuji SHINAGAWA (98)</v>
      </c>
      <c r="P1718" s="117"/>
    </row>
    <row r="1719" spans="1:16" x14ac:dyDescent="0.15">
      <c r="A1719" s="111">
        <v>1727</v>
      </c>
      <c r="B1719" s="111" t="s">
        <v>3423</v>
      </c>
      <c r="C1719" s="111">
        <v>490049</v>
      </c>
      <c r="D1719" s="111" t="s">
        <v>112</v>
      </c>
      <c r="E1719" s="111">
        <v>45</v>
      </c>
      <c r="F1719" s="111" t="s">
        <v>7191</v>
      </c>
      <c r="G1719" s="111" t="s">
        <v>981</v>
      </c>
      <c r="H1719" s="111" t="s">
        <v>7192</v>
      </c>
      <c r="I1719" s="111" t="s">
        <v>11999</v>
      </c>
      <c r="J1719" s="111" t="s">
        <v>12000</v>
      </c>
      <c r="K1719" s="111" t="s">
        <v>7490</v>
      </c>
      <c r="L1719" s="111" t="s">
        <v>12001</v>
      </c>
      <c r="M1719" s="235" t="str">
        <f t="shared" si="80"/>
        <v>98</v>
      </c>
      <c r="N1719" s="235" t="str">
        <f t="shared" si="78"/>
        <v>柳瀬　涼介 (4)</v>
      </c>
      <c r="O1719" s="235" t="str">
        <f t="shared" si="79"/>
        <v>Ryosuke YANASE (98)</v>
      </c>
      <c r="P1719" s="117"/>
    </row>
    <row r="1720" spans="1:16" x14ac:dyDescent="0.15">
      <c r="A1720" s="111">
        <v>1728</v>
      </c>
      <c r="B1720" s="111" t="s">
        <v>3423</v>
      </c>
      <c r="C1720" s="111">
        <v>490049</v>
      </c>
      <c r="D1720" s="111" t="s">
        <v>131</v>
      </c>
      <c r="E1720" s="111">
        <v>26</v>
      </c>
      <c r="F1720" s="111" t="s">
        <v>7193</v>
      </c>
      <c r="G1720" s="111" t="s">
        <v>7194</v>
      </c>
      <c r="H1720" s="111" t="s">
        <v>3065</v>
      </c>
      <c r="I1720" s="111" t="s">
        <v>12002</v>
      </c>
      <c r="J1720" s="111" t="s">
        <v>10437</v>
      </c>
      <c r="K1720" s="111" t="s">
        <v>7490</v>
      </c>
      <c r="L1720" s="111" t="s">
        <v>12003</v>
      </c>
      <c r="M1720" s="235" t="str">
        <f t="shared" si="80"/>
        <v>99</v>
      </c>
      <c r="N1720" s="235" t="str">
        <f t="shared" si="78"/>
        <v>古川　悠太 (3)</v>
      </c>
      <c r="O1720" s="235" t="str">
        <f t="shared" si="79"/>
        <v>Yuta FURUKAWA (99)</v>
      </c>
      <c r="P1720" s="117"/>
    </row>
    <row r="1721" spans="1:16" x14ac:dyDescent="0.15">
      <c r="A1721" s="111">
        <v>1729</v>
      </c>
      <c r="B1721" s="111" t="s">
        <v>3423</v>
      </c>
      <c r="C1721" s="111">
        <v>490049</v>
      </c>
      <c r="D1721" s="111" t="s">
        <v>131</v>
      </c>
      <c r="E1721" s="111">
        <v>22</v>
      </c>
      <c r="F1721" s="111" t="s">
        <v>7195</v>
      </c>
      <c r="G1721" s="111" t="s">
        <v>7196</v>
      </c>
      <c r="H1721" s="111" t="s">
        <v>3782</v>
      </c>
      <c r="I1721" s="111" t="s">
        <v>12004</v>
      </c>
      <c r="J1721" s="111" t="s">
        <v>12005</v>
      </c>
      <c r="K1721" s="111" t="s">
        <v>7490</v>
      </c>
      <c r="L1721" s="111" t="s">
        <v>12006</v>
      </c>
      <c r="M1721" s="235" t="str">
        <f t="shared" si="80"/>
        <v>99</v>
      </c>
      <c r="N1721" s="235" t="str">
        <f t="shared" si="78"/>
        <v>羽切　薫 (3)</v>
      </c>
      <c r="O1721" s="235" t="str">
        <f t="shared" si="79"/>
        <v>Kaoru HAKIRI (99)</v>
      </c>
      <c r="P1721" s="117"/>
    </row>
    <row r="1722" spans="1:16" x14ac:dyDescent="0.15">
      <c r="A1722" s="111">
        <v>1730</v>
      </c>
      <c r="B1722" s="111" t="s">
        <v>3423</v>
      </c>
      <c r="C1722" s="111">
        <v>490049</v>
      </c>
      <c r="D1722" s="111" t="s">
        <v>131</v>
      </c>
      <c r="E1722" s="111">
        <v>26</v>
      </c>
      <c r="F1722" s="111" t="s">
        <v>7197</v>
      </c>
      <c r="G1722" s="111" t="s">
        <v>7198</v>
      </c>
      <c r="H1722" s="111" t="s">
        <v>1853</v>
      </c>
      <c r="I1722" s="111" t="s">
        <v>12007</v>
      </c>
      <c r="J1722" s="111" t="s">
        <v>8076</v>
      </c>
      <c r="K1722" s="111" t="s">
        <v>7490</v>
      </c>
      <c r="L1722" s="111" t="s">
        <v>12008</v>
      </c>
      <c r="M1722" s="235" t="str">
        <f t="shared" si="80"/>
        <v>99</v>
      </c>
      <c r="N1722" s="235" t="str">
        <f t="shared" si="78"/>
        <v>梅原　知希 (3)</v>
      </c>
      <c r="O1722" s="235" t="str">
        <f t="shared" si="79"/>
        <v>Tomoki UMEHARA (99)</v>
      </c>
      <c r="P1722" s="117"/>
    </row>
    <row r="1723" spans="1:16" x14ac:dyDescent="0.15">
      <c r="A1723" s="111">
        <v>1731</v>
      </c>
      <c r="B1723" s="111" t="s">
        <v>3423</v>
      </c>
      <c r="C1723" s="111">
        <v>490049</v>
      </c>
      <c r="D1723" s="111" t="s">
        <v>131</v>
      </c>
      <c r="E1723" s="111">
        <v>25</v>
      </c>
      <c r="F1723" s="111" t="s">
        <v>7199</v>
      </c>
      <c r="G1723" s="111" t="s">
        <v>7200</v>
      </c>
      <c r="H1723" s="111" t="s">
        <v>5826</v>
      </c>
      <c r="I1723" s="111" t="s">
        <v>12009</v>
      </c>
      <c r="J1723" s="111" t="s">
        <v>8565</v>
      </c>
      <c r="K1723" s="111" t="s">
        <v>7490</v>
      </c>
      <c r="L1723" s="111" t="s">
        <v>12010</v>
      </c>
      <c r="M1723" s="235" t="str">
        <f t="shared" si="80"/>
        <v>99</v>
      </c>
      <c r="N1723" s="235" t="str">
        <f t="shared" si="78"/>
        <v>山口　僚太 (3)</v>
      </c>
      <c r="O1723" s="235" t="str">
        <f t="shared" si="79"/>
        <v>Ryota YAMAGUCHI (99)</v>
      </c>
      <c r="P1723" s="117"/>
    </row>
    <row r="1724" spans="1:16" x14ac:dyDescent="0.15">
      <c r="A1724" s="111">
        <v>1732</v>
      </c>
      <c r="B1724" s="111" t="s">
        <v>3423</v>
      </c>
      <c r="C1724" s="111">
        <v>490049</v>
      </c>
      <c r="D1724" s="111" t="s">
        <v>139</v>
      </c>
      <c r="E1724" s="111">
        <v>28</v>
      </c>
      <c r="F1724" s="111" t="s">
        <v>7201</v>
      </c>
      <c r="G1724" s="111" t="s">
        <v>7202</v>
      </c>
      <c r="H1724" s="111" t="s">
        <v>7203</v>
      </c>
      <c r="I1724" s="111" t="s">
        <v>12011</v>
      </c>
      <c r="J1724" s="111" t="s">
        <v>11994</v>
      </c>
      <c r="K1724" s="111" t="s">
        <v>7490</v>
      </c>
      <c r="L1724" s="111" t="s">
        <v>12012</v>
      </c>
      <c r="M1724" s="235" t="str">
        <f t="shared" si="80"/>
        <v>00</v>
      </c>
      <c r="N1724" s="235" t="str">
        <f t="shared" si="78"/>
        <v>増本　一真 (2)</v>
      </c>
      <c r="O1724" s="235" t="str">
        <f t="shared" si="79"/>
        <v>Kazuma MASUMOTO (00)</v>
      </c>
      <c r="P1724" s="117"/>
    </row>
    <row r="1725" spans="1:16" x14ac:dyDescent="0.15">
      <c r="A1725" s="111">
        <v>1733</v>
      </c>
      <c r="B1725" s="111" t="s">
        <v>3423</v>
      </c>
      <c r="C1725" s="111">
        <v>490049</v>
      </c>
      <c r="D1725" s="111" t="s">
        <v>139</v>
      </c>
      <c r="E1725" s="111">
        <v>37</v>
      </c>
      <c r="F1725" s="111" t="s">
        <v>7204</v>
      </c>
      <c r="G1725" s="111" t="s">
        <v>7205</v>
      </c>
      <c r="H1725" s="111" t="s">
        <v>2001</v>
      </c>
      <c r="I1725" s="111" t="s">
        <v>12013</v>
      </c>
      <c r="J1725" s="111" t="s">
        <v>9733</v>
      </c>
      <c r="K1725" s="111" t="s">
        <v>7490</v>
      </c>
      <c r="L1725" s="111" t="s">
        <v>12014</v>
      </c>
      <c r="M1725" s="235" t="str">
        <f t="shared" si="80"/>
        <v>00</v>
      </c>
      <c r="N1725" s="235" t="str">
        <f t="shared" si="78"/>
        <v>野上　翼 (2)</v>
      </c>
      <c r="O1725" s="235" t="str">
        <f t="shared" si="79"/>
        <v>Tsubasa NOGAMI (00)</v>
      </c>
      <c r="P1725" s="117"/>
    </row>
    <row r="1726" spans="1:16" x14ac:dyDescent="0.15">
      <c r="A1726" s="111">
        <v>1734</v>
      </c>
      <c r="B1726" s="111" t="s">
        <v>3423</v>
      </c>
      <c r="C1726" s="111">
        <v>490049</v>
      </c>
      <c r="D1726" s="111" t="s">
        <v>157</v>
      </c>
      <c r="E1726" s="111">
        <v>26</v>
      </c>
      <c r="F1726" s="111" t="s">
        <v>7206</v>
      </c>
      <c r="G1726" s="111" t="s">
        <v>973</v>
      </c>
      <c r="H1726" s="111" t="s">
        <v>7207</v>
      </c>
      <c r="I1726" s="111" t="s">
        <v>8418</v>
      </c>
      <c r="J1726" s="111" t="s">
        <v>12015</v>
      </c>
      <c r="K1726" s="111" t="s">
        <v>7490</v>
      </c>
      <c r="L1726" s="111" t="s">
        <v>12016</v>
      </c>
      <c r="M1726" s="235" t="str">
        <f t="shared" si="80"/>
        <v>95</v>
      </c>
      <c r="N1726" s="235" t="str">
        <f t="shared" si="78"/>
        <v>森　瑛斗 (M2)</v>
      </c>
      <c r="O1726" s="235" t="str">
        <f t="shared" si="79"/>
        <v>Eito MORI (95)</v>
      </c>
      <c r="P1726" s="117"/>
    </row>
    <row r="1727" spans="1:16" x14ac:dyDescent="0.15">
      <c r="A1727" s="111">
        <v>1735</v>
      </c>
      <c r="B1727" s="111" t="s">
        <v>3423</v>
      </c>
      <c r="C1727" s="111">
        <v>490049</v>
      </c>
      <c r="D1727" s="111" t="s">
        <v>139</v>
      </c>
      <c r="E1727" s="111">
        <v>26</v>
      </c>
      <c r="F1727" s="111" t="s">
        <v>7208</v>
      </c>
      <c r="G1727" s="111" t="s">
        <v>7209</v>
      </c>
      <c r="H1727" s="111" t="s">
        <v>4306</v>
      </c>
      <c r="I1727" s="111" t="s">
        <v>12017</v>
      </c>
      <c r="J1727" s="111" t="s">
        <v>8001</v>
      </c>
      <c r="K1727" s="111" t="s">
        <v>7490</v>
      </c>
      <c r="L1727" s="111" t="s">
        <v>12018</v>
      </c>
      <c r="M1727" s="235" t="str">
        <f t="shared" si="80"/>
        <v>00</v>
      </c>
      <c r="N1727" s="235" t="str">
        <f t="shared" si="78"/>
        <v>川口　将希 (2)</v>
      </c>
      <c r="O1727" s="235" t="str">
        <f t="shared" si="79"/>
        <v>Masaki KAWAGUCHI (00)</v>
      </c>
      <c r="P1727" s="117"/>
    </row>
    <row r="1728" spans="1:16" x14ac:dyDescent="0.15">
      <c r="A1728" s="111">
        <v>1736</v>
      </c>
      <c r="B1728" s="111" t="s">
        <v>3423</v>
      </c>
      <c r="C1728" s="111">
        <v>490049</v>
      </c>
      <c r="D1728" s="111" t="s">
        <v>139</v>
      </c>
      <c r="E1728" s="111">
        <v>26</v>
      </c>
      <c r="F1728" s="111" t="s">
        <v>7210</v>
      </c>
      <c r="G1728" s="111" t="s">
        <v>7211</v>
      </c>
      <c r="H1728" s="111" t="s">
        <v>7212</v>
      </c>
      <c r="I1728" s="111" t="s">
        <v>12019</v>
      </c>
      <c r="J1728" s="111" t="s">
        <v>8015</v>
      </c>
      <c r="K1728" s="111" t="s">
        <v>7490</v>
      </c>
      <c r="L1728" s="111" t="s">
        <v>12020</v>
      </c>
      <c r="M1728" s="235" t="str">
        <f t="shared" si="80"/>
        <v>01</v>
      </c>
      <c r="N1728" s="235" t="str">
        <f t="shared" si="78"/>
        <v>西野　優人 (2)</v>
      </c>
      <c r="O1728" s="235" t="str">
        <f t="shared" si="79"/>
        <v>Yuto NISHINO (01)</v>
      </c>
      <c r="P1728" s="117"/>
    </row>
    <row r="1729" spans="1:16" x14ac:dyDescent="0.15">
      <c r="A1729" s="111">
        <v>1737</v>
      </c>
      <c r="B1729" s="111" t="s">
        <v>3423</v>
      </c>
      <c r="C1729" s="111">
        <v>490049</v>
      </c>
      <c r="D1729" s="111" t="s">
        <v>139</v>
      </c>
      <c r="E1729" s="111">
        <v>24</v>
      </c>
      <c r="F1729" s="111" t="s">
        <v>7213</v>
      </c>
      <c r="G1729" s="111" t="s">
        <v>7214</v>
      </c>
      <c r="H1729" s="111" t="s">
        <v>4053</v>
      </c>
      <c r="I1729" s="111" t="s">
        <v>12021</v>
      </c>
      <c r="J1729" s="111" t="s">
        <v>12022</v>
      </c>
      <c r="K1729" s="111" t="s">
        <v>7490</v>
      </c>
      <c r="L1729" s="111" t="s">
        <v>12023</v>
      </c>
      <c r="M1729" s="235" t="str">
        <f t="shared" si="80"/>
        <v>00</v>
      </c>
      <c r="N1729" s="235" t="str">
        <f t="shared" si="78"/>
        <v>宇佐美　雄章 (2)</v>
      </c>
      <c r="O1729" s="235" t="str">
        <f t="shared" si="79"/>
        <v>Takeaki USAMI (00)</v>
      </c>
      <c r="P1729" s="117"/>
    </row>
    <row r="1730" spans="1:16" x14ac:dyDescent="0.15">
      <c r="A1730" s="111">
        <v>1738</v>
      </c>
      <c r="B1730" s="111" t="s">
        <v>3423</v>
      </c>
      <c r="C1730" s="111">
        <v>490049</v>
      </c>
      <c r="D1730" s="111" t="s">
        <v>7217</v>
      </c>
      <c r="E1730" s="111">
        <v>27</v>
      </c>
      <c r="F1730" s="111" t="s">
        <v>7215</v>
      </c>
      <c r="G1730" s="111" t="s">
        <v>7216</v>
      </c>
      <c r="H1730" s="111" t="s">
        <v>4306</v>
      </c>
      <c r="I1730" s="111" t="s">
        <v>12024</v>
      </c>
      <c r="J1730" s="111" t="s">
        <v>12025</v>
      </c>
      <c r="K1730" s="111" t="s">
        <v>7490</v>
      </c>
      <c r="L1730" s="111" t="s">
        <v>12026</v>
      </c>
      <c r="M1730" s="235" t="str">
        <f t="shared" si="80"/>
        <v>00</v>
      </c>
      <c r="N1730" s="235" t="str">
        <f t="shared" si="78"/>
        <v>峰山　達希 (2 )</v>
      </c>
      <c r="O1730" s="235" t="str">
        <f t="shared" si="79"/>
        <v>Tatsuki MINEYAMA  (00)</v>
      </c>
      <c r="P1730" s="117"/>
    </row>
    <row r="1731" spans="1:16" x14ac:dyDescent="0.15">
      <c r="A1731" s="111">
        <v>1739</v>
      </c>
      <c r="B1731" s="111" t="s">
        <v>3423</v>
      </c>
      <c r="C1731" s="111">
        <v>490049</v>
      </c>
      <c r="D1731" s="111" t="s">
        <v>7219</v>
      </c>
      <c r="E1731" s="111">
        <v>26</v>
      </c>
      <c r="F1731" s="111" t="s">
        <v>7218</v>
      </c>
      <c r="G1731" s="111" t="s">
        <v>804</v>
      </c>
      <c r="H1731" s="111" t="s">
        <v>7220</v>
      </c>
      <c r="I1731" s="111" t="s">
        <v>8017</v>
      </c>
      <c r="J1731" s="111" t="s">
        <v>7868</v>
      </c>
      <c r="K1731" s="111" t="s">
        <v>7490</v>
      </c>
      <c r="L1731" s="111" t="s">
        <v>12027</v>
      </c>
      <c r="M1731" s="235" t="str">
        <f t="shared" si="80"/>
        <v>95</v>
      </c>
      <c r="N1731" s="235" t="str">
        <f t="shared" ref="N1731:N1794" si="81">F1731&amp;" ("&amp;D1731&amp;")"</f>
        <v>山田　祐輔 (M２)</v>
      </c>
      <c r="O1731" s="235" t="str">
        <f t="shared" ref="O1731:O1794" si="82">J1731&amp;" "&amp;I1731&amp;" ("&amp;M1731&amp;")"</f>
        <v>Yusuke YAMADA (95)</v>
      </c>
      <c r="P1731" s="117"/>
    </row>
    <row r="1732" spans="1:16" x14ac:dyDescent="0.15">
      <c r="A1732" s="111">
        <v>1740</v>
      </c>
      <c r="B1732" s="111" t="s">
        <v>3461</v>
      </c>
      <c r="C1732" s="111">
        <v>491054</v>
      </c>
      <c r="D1732" s="111" t="s">
        <v>157</v>
      </c>
      <c r="E1732" s="111">
        <v>25</v>
      </c>
      <c r="F1732" s="111" t="s">
        <v>7221</v>
      </c>
      <c r="G1732" s="111" t="s">
        <v>935</v>
      </c>
      <c r="H1732" s="111" t="s">
        <v>7222</v>
      </c>
      <c r="I1732" s="111" t="s">
        <v>12028</v>
      </c>
      <c r="J1732" s="111" t="s">
        <v>12029</v>
      </c>
      <c r="K1732" s="111" t="s">
        <v>7516</v>
      </c>
      <c r="L1732" s="111" t="s">
        <v>12030</v>
      </c>
      <c r="M1732" s="235" t="str">
        <f t="shared" ref="M1732:M1759" si="83">LEFT(H1732,2)</f>
        <v>96</v>
      </c>
      <c r="N1732" s="235" t="str">
        <f t="shared" si="81"/>
        <v>疋田　天希 (M2)</v>
      </c>
      <c r="O1732" s="235" t="str">
        <f t="shared" si="82"/>
        <v>Tenki HIKIDA (96)</v>
      </c>
      <c r="P1732" s="117"/>
    </row>
    <row r="1733" spans="1:16" x14ac:dyDescent="0.15">
      <c r="A1733" s="111">
        <v>1741</v>
      </c>
      <c r="B1733" s="111" t="s">
        <v>3461</v>
      </c>
      <c r="C1733" s="111">
        <v>491054</v>
      </c>
      <c r="D1733" s="111" t="s">
        <v>157</v>
      </c>
      <c r="E1733" s="111">
        <v>25</v>
      </c>
      <c r="F1733" s="111" t="s">
        <v>7223</v>
      </c>
      <c r="G1733" s="111" t="s">
        <v>936</v>
      </c>
      <c r="H1733" s="111" t="s">
        <v>7224</v>
      </c>
      <c r="I1733" s="111" t="s">
        <v>12031</v>
      </c>
      <c r="J1733" s="111" t="s">
        <v>7964</v>
      </c>
      <c r="K1733" s="111" t="s">
        <v>7872</v>
      </c>
      <c r="L1733" s="111" t="s">
        <v>12032</v>
      </c>
      <c r="M1733" s="235" t="str">
        <f t="shared" si="83"/>
        <v>96</v>
      </c>
      <c r="N1733" s="235" t="str">
        <f t="shared" si="81"/>
        <v>小﨑　和樹 (M2)</v>
      </c>
      <c r="O1733" s="235" t="str">
        <f t="shared" si="82"/>
        <v>Kazuki KOZAKI (96)</v>
      </c>
      <c r="P1733" s="117"/>
    </row>
    <row r="1734" spans="1:16" x14ac:dyDescent="0.15">
      <c r="A1734" s="111">
        <v>1742</v>
      </c>
      <c r="B1734" s="111" t="s">
        <v>3461</v>
      </c>
      <c r="C1734" s="111">
        <v>491054</v>
      </c>
      <c r="D1734" s="111" t="s">
        <v>146</v>
      </c>
      <c r="E1734" s="111">
        <v>25</v>
      </c>
      <c r="F1734" s="111" t="s">
        <v>7225</v>
      </c>
      <c r="G1734" s="111" t="s">
        <v>937</v>
      </c>
      <c r="H1734" s="111" t="s">
        <v>7226</v>
      </c>
      <c r="I1734" s="111" t="s">
        <v>12033</v>
      </c>
      <c r="J1734" s="111" t="s">
        <v>12034</v>
      </c>
      <c r="K1734" s="111" t="s">
        <v>7872</v>
      </c>
      <c r="L1734" s="111" t="s">
        <v>12035</v>
      </c>
      <c r="M1734" s="235" t="str">
        <f t="shared" si="83"/>
        <v>97</v>
      </c>
      <c r="N1734" s="235" t="str">
        <f t="shared" si="81"/>
        <v>籾倉　凌 (M1)</v>
      </c>
      <c r="O1734" s="235" t="str">
        <f t="shared" si="82"/>
        <v>Ryo MOMIKURA (97)</v>
      </c>
      <c r="P1734" s="117"/>
    </row>
    <row r="1735" spans="1:16" x14ac:dyDescent="0.15">
      <c r="A1735" s="111">
        <v>1743</v>
      </c>
      <c r="B1735" s="111" t="s">
        <v>3461</v>
      </c>
      <c r="C1735" s="111">
        <v>491054</v>
      </c>
      <c r="D1735" s="111" t="s">
        <v>112</v>
      </c>
      <c r="E1735" s="111">
        <v>25</v>
      </c>
      <c r="F1735" s="111" t="s">
        <v>7227</v>
      </c>
      <c r="G1735" s="111" t="s">
        <v>7228</v>
      </c>
      <c r="H1735" s="111" t="s">
        <v>2592</v>
      </c>
      <c r="I1735" s="111" t="s">
        <v>12036</v>
      </c>
      <c r="J1735" s="111" t="s">
        <v>8344</v>
      </c>
      <c r="K1735" s="111" t="s">
        <v>7490</v>
      </c>
      <c r="L1735" s="111" t="s">
        <v>12037</v>
      </c>
      <c r="M1735" s="235" t="str">
        <f t="shared" si="83"/>
        <v>98</v>
      </c>
      <c r="N1735" s="235" t="str">
        <f t="shared" si="81"/>
        <v>善田　晃平 (4)</v>
      </c>
      <c r="O1735" s="235" t="str">
        <f t="shared" si="82"/>
        <v>Kohei ZENTA (98)</v>
      </c>
      <c r="P1735" s="117"/>
    </row>
    <row r="1736" spans="1:16" x14ac:dyDescent="0.15">
      <c r="A1736" s="111">
        <v>1744</v>
      </c>
      <c r="B1736" s="111" t="s">
        <v>3461</v>
      </c>
      <c r="C1736" s="111">
        <v>491054</v>
      </c>
      <c r="D1736" s="111" t="s">
        <v>112</v>
      </c>
      <c r="E1736" s="111">
        <v>25</v>
      </c>
      <c r="F1736" s="111" t="s">
        <v>7229</v>
      </c>
      <c r="G1736" s="111" t="s">
        <v>939</v>
      </c>
      <c r="H1736" s="111" t="s">
        <v>1833</v>
      </c>
      <c r="I1736" s="111" t="s">
        <v>8413</v>
      </c>
      <c r="J1736" s="111" t="s">
        <v>7602</v>
      </c>
      <c r="K1736" s="111" t="s">
        <v>7490</v>
      </c>
      <c r="L1736" s="111" t="s">
        <v>12038</v>
      </c>
      <c r="M1736" s="235" t="str">
        <f t="shared" si="83"/>
        <v>98</v>
      </c>
      <c r="N1736" s="235" t="str">
        <f t="shared" si="81"/>
        <v>平田　祐也 (4)</v>
      </c>
      <c r="O1736" s="235" t="str">
        <f t="shared" si="82"/>
        <v>Yuya HIRATA (98)</v>
      </c>
      <c r="P1736" s="117"/>
    </row>
    <row r="1737" spans="1:16" x14ac:dyDescent="0.15">
      <c r="A1737" s="111">
        <v>1745</v>
      </c>
      <c r="B1737" s="111" t="s">
        <v>3461</v>
      </c>
      <c r="C1737" s="111">
        <v>491054</v>
      </c>
      <c r="D1737" s="111" t="s">
        <v>131</v>
      </c>
      <c r="E1737" s="111">
        <v>25</v>
      </c>
      <c r="F1737" s="111" t="s">
        <v>7230</v>
      </c>
      <c r="G1737" s="111" t="s">
        <v>7231</v>
      </c>
      <c r="H1737" s="111" t="s">
        <v>7232</v>
      </c>
      <c r="I1737" s="111" t="s">
        <v>10684</v>
      </c>
      <c r="J1737" s="111" t="s">
        <v>12039</v>
      </c>
      <c r="K1737" s="111" t="s">
        <v>7490</v>
      </c>
      <c r="L1737" s="111" t="s">
        <v>12040</v>
      </c>
      <c r="M1737" s="235" t="str">
        <f t="shared" si="83"/>
        <v>00</v>
      </c>
      <c r="N1737" s="235" t="str">
        <f t="shared" si="81"/>
        <v>上野　将太郎 (3)</v>
      </c>
      <c r="O1737" s="235" t="str">
        <f t="shared" si="82"/>
        <v>Shotaro UENO (00)</v>
      </c>
      <c r="P1737" s="117"/>
    </row>
    <row r="1738" spans="1:16" x14ac:dyDescent="0.15">
      <c r="A1738" s="111">
        <v>1746</v>
      </c>
      <c r="B1738" s="111" t="s">
        <v>3461</v>
      </c>
      <c r="C1738" s="111">
        <v>491054</v>
      </c>
      <c r="D1738" s="111" t="s">
        <v>131</v>
      </c>
      <c r="E1738" s="111">
        <v>25</v>
      </c>
      <c r="F1738" s="111" t="s">
        <v>7233</v>
      </c>
      <c r="G1738" s="111" t="s">
        <v>7234</v>
      </c>
      <c r="H1738" s="111" t="s">
        <v>1701</v>
      </c>
      <c r="I1738" s="111" t="s">
        <v>12041</v>
      </c>
      <c r="J1738" s="111" t="s">
        <v>8643</v>
      </c>
      <c r="K1738" s="111" t="s">
        <v>7606</v>
      </c>
      <c r="L1738" s="111" t="s">
        <v>12042</v>
      </c>
      <c r="M1738" s="235" t="str">
        <f t="shared" si="83"/>
        <v>00</v>
      </c>
      <c r="N1738" s="235" t="str">
        <f t="shared" si="81"/>
        <v>畑野　響 (3)</v>
      </c>
      <c r="O1738" s="235" t="str">
        <f t="shared" si="82"/>
        <v>Hibiki HATANO (00)</v>
      </c>
      <c r="P1738" s="117"/>
    </row>
    <row r="1739" spans="1:16" x14ac:dyDescent="0.15">
      <c r="A1739" s="111">
        <v>1747</v>
      </c>
      <c r="B1739" s="111" t="s">
        <v>3461</v>
      </c>
      <c r="C1739" s="111">
        <v>491054</v>
      </c>
      <c r="D1739" s="111" t="s">
        <v>131</v>
      </c>
      <c r="E1739" s="111">
        <v>25</v>
      </c>
      <c r="F1739" s="111" t="s">
        <v>7235</v>
      </c>
      <c r="G1739" s="111" t="s">
        <v>938</v>
      </c>
      <c r="H1739" s="111" t="s">
        <v>7236</v>
      </c>
      <c r="I1739" s="111" t="s">
        <v>12043</v>
      </c>
      <c r="J1739" s="111" t="s">
        <v>7846</v>
      </c>
      <c r="K1739" s="111" t="s">
        <v>7490</v>
      </c>
      <c r="L1739" s="111" t="s">
        <v>12044</v>
      </c>
      <c r="M1739" s="235" t="str">
        <f t="shared" si="83"/>
        <v>98</v>
      </c>
      <c r="N1739" s="235" t="str">
        <f t="shared" si="81"/>
        <v>辻　駿介 (3)</v>
      </c>
      <c r="O1739" s="235" t="str">
        <f t="shared" si="82"/>
        <v>Shunsuke TSUJI (98)</v>
      </c>
      <c r="P1739" s="117"/>
    </row>
    <row r="1740" spans="1:16" x14ac:dyDescent="0.15">
      <c r="A1740" s="111">
        <v>1748</v>
      </c>
      <c r="B1740" s="111" t="s">
        <v>3461</v>
      </c>
      <c r="C1740" s="111">
        <v>491054</v>
      </c>
      <c r="D1740" s="111" t="s">
        <v>139</v>
      </c>
      <c r="E1740" s="111">
        <v>25</v>
      </c>
      <c r="F1740" s="111" t="s">
        <v>7237</v>
      </c>
      <c r="G1740" s="111" t="s">
        <v>7238</v>
      </c>
      <c r="H1740" s="111" t="s">
        <v>5235</v>
      </c>
      <c r="I1740" s="111" t="s">
        <v>8081</v>
      </c>
      <c r="J1740" s="111" t="s">
        <v>10437</v>
      </c>
      <c r="K1740" s="111" t="s">
        <v>7490</v>
      </c>
      <c r="L1740" s="111" t="s">
        <v>12045</v>
      </c>
      <c r="M1740" s="235" t="str">
        <f t="shared" si="83"/>
        <v>00</v>
      </c>
      <c r="N1740" s="235" t="str">
        <f t="shared" si="81"/>
        <v>伊藤　悠太 (2)</v>
      </c>
      <c r="O1740" s="235" t="str">
        <f t="shared" si="82"/>
        <v>Yuta ITO (00)</v>
      </c>
      <c r="P1740" s="117"/>
    </row>
    <row r="1741" spans="1:16" x14ac:dyDescent="0.15">
      <c r="A1741" s="111">
        <v>1749</v>
      </c>
      <c r="B1741" s="111" t="s">
        <v>3461</v>
      </c>
      <c r="C1741" s="111">
        <v>491054</v>
      </c>
      <c r="D1741" s="111" t="s">
        <v>139</v>
      </c>
      <c r="E1741" s="111">
        <v>25</v>
      </c>
      <c r="F1741" s="111" t="s">
        <v>7239</v>
      </c>
      <c r="G1741" s="111" t="s">
        <v>7240</v>
      </c>
      <c r="H1741" s="111" t="s">
        <v>1762</v>
      </c>
      <c r="I1741" s="111" t="s">
        <v>12046</v>
      </c>
      <c r="J1741" s="111" t="s">
        <v>11970</v>
      </c>
      <c r="K1741" s="111" t="s">
        <v>7490</v>
      </c>
      <c r="L1741" s="111" t="s">
        <v>12047</v>
      </c>
      <c r="M1741" s="235" t="str">
        <f t="shared" si="83"/>
        <v>00</v>
      </c>
      <c r="N1741" s="235" t="str">
        <f t="shared" si="81"/>
        <v>中澤　崚哉 (2)</v>
      </c>
      <c r="O1741" s="235" t="str">
        <f t="shared" si="82"/>
        <v>Ryoya NAKAZAWA (00)</v>
      </c>
      <c r="P1741" s="117"/>
    </row>
    <row r="1742" spans="1:16" x14ac:dyDescent="0.15">
      <c r="A1742" s="111">
        <v>1750</v>
      </c>
      <c r="B1742" s="111" t="s">
        <v>3461</v>
      </c>
      <c r="C1742" s="111">
        <v>491054</v>
      </c>
      <c r="D1742" s="111" t="s">
        <v>139</v>
      </c>
      <c r="E1742" s="111">
        <v>25</v>
      </c>
      <c r="F1742" s="111" t="s">
        <v>7241</v>
      </c>
      <c r="G1742" s="111" t="s">
        <v>7242</v>
      </c>
      <c r="H1742" s="111" t="s">
        <v>7116</v>
      </c>
      <c r="I1742" s="111" t="s">
        <v>12048</v>
      </c>
      <c r="J1742" s="111" t="s">
        <v>12049</v>
      </c>
      <c r="K1742" s="111" t="s">
        <v>7490</v>
      </c>
      <c r="L1742" s="111" t="s">
        <v>12050</v>
      </c>
      <c r="M1742" s="235" t="str">
        <f t="shared" si="83"/>
        <v>00</v>
      </c>
      <c r="N1742" s="235" t="str">
        <f t="shared" si="81"/>
        <v>井下　和輝 (2)</v>
      </c>
      <c r="O1742" s="235" t="str">
        <f t="shared" si="82"/>
        <v>Kazuki ISHITA (00)</v>
      </c>
      <c r="P1742" s="117"/>
    </row>
    <row r="1743" spans="1:16" x14ac:dyDescent="0.15">
      <c r="A1743" s="111">
        <v>1751</v>
      </c>
      <c r="B1743" s="111" t="s">
        <v>3461</v>
      </c>
      <c r="C1743" s="111">
        <v>491054</v>
      </c>
      <c r="D1743" s="111" t="s">
        <v>139</v>
      </c>
      <c r="E1743" s="111">
        <v>25</v>
      </c>
      <c r="F1743" s="111" t="s">
        <v>7243</v>
      </c>
      <c r="G1743" s="111" t="s">
        <v>7244</v>
      </c>
      <c r="H1743" s="111" t="s">
        <v>3653</v>
      </c>
      <c r="I1743" s="111" t="s">
        <v>12051</v>
      </c>
      <c r="J1743" s="111" t="s">
        <v>12052</v>
      </c>
      <c r="K1743" s="111" t="s">
        <v>7494</v>
      </c>
      <c r="L1743" s="111" t="s">
        <v>12053</v>
      </c>
      <c r="M1743" s="235" t="str">
        <f t="shared" si="83"/>
        <v>00</v>
      </c>
      <c r="N1743" s="235" t="str">
        <f t="shared" si="81"/>
        <v>古結　優作 (2)</v>
      </c>
      <c r="O1743" s="235" t="str">
        <f t="shared" si="82"/>
        <v>Yusaku KOGETSU (00)</v>
      </c>
      <c r="P1743" s="117"/>
    </row>
    <row r="1744" spans="1:16" x14ac:dyDescent="0.15">
      <c r="A1744" s="111">
        <v>1752</v>
      </c>
      <c r="B1744" s="111" t="s">
        <v>3461</v>
      </c>
      <c r="C1744" s="111">
        <v>491054</v>
      </c>
      <c r="D1744" s="111" t="s">
        <v>139</v>
      </c>
      <c r="E1744" s="111">
        <v>25</v>
      </c>
      <c r="F1744" s="111" t="s">
        <v>7245</v>
      </c>
      <c r="G1744" s="111" t="s">
        <v>7246</v>
      </c>
      <c r="H1744" s="111" t="s">
        <v>4621</v>
      </c>
      <c r="I1744" s="111" t="s">
        <v>7719</v>
      </c>
      <c r="J1744" s="111" t="s">
        <v>7808</v>
      </c>
      <c r="K1744" s="111" t="s">
        <v>7494</v>
      </c>
      <c r="L1744" s="111" t="s">
        <v>12054</v>
      </c>
      <c r="M1744" s="235" t="str">
        <f t="shared" si="83"/>
        <v>01</v>
      </c>
      <c r="N1744" s="235" t="str">
        <f t="shared" si="81"/>
        <v>上田　康平 (2)</v>
      </c>
      <c r="O1744" s="235" t="str">
        <f t="shared" si="82"/>
        <v>Kohei UEDA (01)</v>
      </c>
      <c r="P1744" s="117"/>
    </row>
    <row r="1745" spans="1:16" x14ac:dyDescent="0.15">
      <c r="A1745" s="111">
        <v>1753</v>
      </c>
      <c r="B1745" s="111" t="s">
        <v>3465</v>
      </c>
      <c r="C1745" s="111">
        <v>492199</v>
      </c>
      <c r="D1745" s="111" t="s">
        <v>112</v>
      </c>
      <c r="E1745" s="111">
        <v>26</v>
      </c>
      <c r="F1745" s="111" t="s">
        <v>7247</v>
      </c>
      <c r="G1745" s="111" t="s">
        <v>999</v>
      </c>
      <c r="H1745" s="111" t="s">
        <v>6514</v>
      </c>
      <c r="I1745" s="111" t="s">
        <v>12055</v>
      </c>
      <c r="J1745" s="111" t="s">
        <v>7740</v>
      </c>
      <c r="K1745" s="111" t="s">
        <v>7494</v>
      </c>
      <c r="L1745" s="111" t="s">
        <v>12056</v>
      </c>
      <c r="M1745" s="235" t="str">
        <f t="shared" si="83"/>
        <v>98</v>
      </c>
      <c r="N1745" s="235" t="str">
        <f t="shared" si="81"/>
        <v>松久　亮介 (4)</v>
      </c>
      <c r="O1745" s="235" t="str">
        <f t="shared" si="82"/>
        <v>Ryosuke MATSUHISA (98)</v>
      </c>
      <c r="P1745" s="117"/>
    </row>
    <row r="1746" spans="1:16" x14ac:dyDescent="0.15">
      <c r="A1746" s="111">
        <v>1754</v>
      </c>
      <c r="B1746" s="111" t="s">
        <v>3465</v>
      </c>
      <c r="C1746" s="111">
        <v>492199</v>
      </c>
      <c r="D1746" s="111" t="s">
        <v>112</v>
      </c>
      <c r="E1746" s="111">
        <v>26</v>
      </c>
      <c r="F1746" s="111" t="s">
        <v>7248</v>
      </c>
      <c r="G1746" s="111" t="s">
        <v>1000</v>
      </c>
      <c r="H1746" s="111" t="s">
        <v>7249</v>
      </c>
      <c r="I1746" s="111" t="s">
        <v>12057</v>
      </c>
      <c r="J1746" s="111" t="s">
        <v>12058</v>
      </c>
      <c r="K1746" s="111" t="s">
        <v>7494</v>
      </c>
      <c r="L1746" s="111" t="s">
        <v>12059</v>
      </c>
      <c r="M1746" s="235" t="str">
        <f t="shared" si="83"/>
        <v>98</v>
      </c>
      <c r="N1746" s="235" t="str">
        <f t="shared" si="81"/>
        <v>熱田　賢哉 (4)</v>
      </c>
      <c r="O1746" s="235" t="str">
        <f t="shared" si="82"/>
        <v>Kenya ATSUTA (98)</v>
      </c>
      <c r="P1746" s="117"/>
    </row>
    <row r="1747" spans="1:16" x14ac:dyDescent="0.15">
      <c r="A1747" s="111">
        <v>1755</v>
      </c>
      <c r="B1747" s="111" t="s">
        <v>3465</v>
      </c>
      <c r="C1747" s="111">
        <v>492199</v>
      </c>
      <c r="D1747" s="111" t="s">
        <v>112</v>
      </c>
      <c r="E1747" s="111">
        <v>28</v>
      </c>
      <c r="F1747" s="111" t="s">
        <v>7250</v>
      </c>
      <c r="G1747" s="111" t="s">
        <v>1001</v>
      </c>
      <c r="H1747" s="111" t="s">
        <v>1679</v>
      </c>
      <c r="I1747" s="111" t="s">
        <v>12060</v>
      </c>
      <c r="J1747" s="111" t="s">
        <v>10005</v>
      </c>
      <c r="K1747" s="111" t="s">
        <v>7494</v>
      </c>
      <c r="L1747" s="111" t="s">
        <v>12061</v>
      </c>
      <c r="M1747" s="235" t="str">
        <f t="shared" si="83"/>
        <v>98</v>
      </c>
      <c r="N1747" s="235" t="str">
        <f t="shared" si="81"/>
        <v>小畑　匡輝 (4)</v>
      </c>
      <c r="O1747" s="235" t="str">
        <f t="shared" si="82"/>
        <v>Masaki KOBATA (98)</v>
      </c>
      <c r="P1747" s="117"/>
    </row>
    <row r="1748" spans="1:16" x14ac:dyDescent="0.15">
      <c r="A1748" s="111">
        <v>1756</v>
      </c>
      <c r="B1748" s="111" t="s">
        <v>3465</v>
      </c>
      <c r="C1748" s="111">
        <v>492199</v>
      </c>
      <c r="D1748" s="111" t="s">
        <v>112</v>
      </c>
      <c r="E1748" s="111">
        <v>26</v>
      </c>
      <c r="F1748" s="111" t="s">
        <v>7251</v>
      </c>
      <c r="G1748" s="111" t="s">
        <v>1002</v>
      </c>
      <c r="H1748" s="111" t="s">
        <v>1827</v>
      </c>
      <c r="I1748" s="111" t="s">
        <v>12062</v>
      </c>
      <c r="J1748" s="111" t="s">
        <v>8652</v>
      </c>
      <c r="K1748" s="111" t="s">
        <v>7494</v>
      </c>
      <c r="L1748" s="111" t="s">
        <v>12063</v>
      </c>
      <c r="M1748" s="235" t="str">
        <f t="shared" si="83"/>
        <v>98</v>
      </c>
      <c r="N1748" s="235" t="str">
        <f t="shared" si="81"/>
        <v>大江　貴博 (4)</v>
      </c>
      <c r="O1748" s="235" t="str">
        <f t="shared" si="82"/>
        <v>Takahiro OE (98)</v>
      </c>
      <c r="P1748" s="117"/>
    </row>
    <row r="1749" spans="1:16" x14ac:dyDescent="0.15">
      <c r="A1749" s="111">
        <v>1757</v>
      </c>
      <c r="B1749" s="111" t="s">
        <v>3465</v>
      </c>
      <c r="C1749" s="111">
        <v>492199</v>
      </c>
      <c r="D1749" s="111" t="s">
        <v>131</v>
      </c>
      <c r="E1749" s="111">
        <v>26</v>
      </c>
      <c r="F1749" s="111" t="s">
        <v>7252</v>
      </c>
      <c r="G1749" s="111" t="s">
        <v>1003</v>
      </c>
      <c r="H1749" s="111" t="s">
        <v>3764</v>
      </c>
      <c r="I1749" s="111" t="s">
        <v>9441</v>
      </c>
      <c r="J1749" s="111" t="s">
        <v>7541</v>
      </c>
      <c r="K1749" s="111" t="s">
        <v>7494</v>
      </c>
      <c r="L1749" s="111" t="s">
        <v>12064</v>
      </c>
      <c r="M1749" s="235" t="str">
        <f t="shared" si="83"/>
        <v>00</v>
      </c>
      <c r="N1749" s="235" t="str">
        <f t="shared" si="81"/>
        <v>西村　優斗 (3)</v>
      </c>
      <c r="O1749" s="235" t="str">
        <f t="shared" si="82"/>
        <v>Yuto NISHIMURA (00)</v>
      </c>
      <c r="P1749" s="117"/>
    </row>
    <row r="1750" spans="1:16" x14ac:dyDescent="0.15">
      <c r="A1750" s="111">
        <v>1758</v>
      </c>
      <c r="B1750" s="111" t="s">
        <v>3465</v>
      </c>
      <c r="C1750" s="111">
        <v>492199</v>
      </c>
      <c r="D1750" s="111" t="s">
        <v>131</v>
      </c>
      <c r="E1750" s="111">
        <v>26</v>
      </c>
      <c r="F1750" s="111" t="s">
        <v>7253</v>
      </c>
      <c r="G1750" s="111" t="s">
        <v>7254</v>
      </c>
      <c r="H1750" s="111" t="s">
        <v>3991</v>
      </c>
      <c r="I1750" s="111" t="s">
        <v>8710</v>
      </c>
      <c r="J1750" s="111" t="s">
        <v>12065</v>
      </c>
      <c r="K1750" s="111" t="s">
        <v>7494</v>
      </c>
      <c r="L1750" s="111" t="s">
        <v>12066</v>
      </c>
      <c r="M1750" s="235" t="str">
        <f t="shared" si="83"/>
        <v>00</v>
      </c>
      <c r="N1750" s="235" t="str">
        <f t="shared" si="81"/>
        <v>古谷　大翔 (3)</v>
      </c>
      <c r="O1750" s="235" t="str">
        <f t="shared" si="82"/>
        <v>Yamato FURUTANI (00)</v>
      </c>
      <c r="P1750" s="117"/>
    </row>
    <row r="1751" spans="1:16" x14ac:dyDescent="0.15">
      <c r="A1751" s="111">
        <v>1759</v>
      </c>
      <c r="B1751" s="111" t="s">
        <v>3465</v>
      </c>
      <c r="C1751" s="111">
        <v>492199</v>
      </c>
      <c r="D1751" s="111" t="s">
        <v>131</v>
      </c>
      <c r="E1751" s="111">
        <v>25</v>
      </c>
      <c r="F1751" s="111" t="s">
        <v>7255</v>
      </c>
      <c r="G1751" s="111" t="s">
        <v>7256</v>
      </c>
      <c r="H1751" s="111" t="s">
        <v>3220</v>
      </c>
      <c r="I1751" s="111" t="s">
        <v>12067</v>
      </c>
      <c r="J1751" s="111" t="s">
        <v>12068</v>
      </c>
      <c r="K1751" s="111" t="s">
        <v>7494</v>
      </c>
      <c r="L1751" s="111" t="s">
        <v>12069</v>
      </c>
      <c r="M1751" s="235" t="str">
        <f t="shared" si="83"/>
        <v>99</v>
      </c>
      <c r="N1751" s="235" t="str">
        <f t="shared" si="81"/>
        <v>川瀬　陽日 (3)</v>
      </c>
      <c r="O1751" s="235" t="str">
        <f t="shared" si="82"/>
        <v>Haruhi KAWASE (99)</v>
      </c>
      <c r="P1751" s="117"/>
    </row>
    <row r="1752" spans="1:16" x14ac:dyDescent="0.15">
      <c r="A1752" s="111">
        <v>1760</v>
      </c>
      <c r="B1752" s="111" t="s">
        <v>3465</v>
      </c>
      <c r="C1752" s="111">
        <v>492199</v>
      </c>
      <c r="D1752" s="111" t="s">
        <v>131</v>
      </c>
      <c r="E1752" s="111">
        <v>26</v>
      </c>
      <c r="F1752" s="111" t="s">
        <v>7257</v>
      </c>
      <c r="G1752" s="111" t="s">
        <v>7258</v>
      </c>
      <c r="H1752" s="111" t="s">
        <v>4472</v>
      </c>
      <c r="I1752" s="111" t="s">
        <v>12070</v>
      </c>
      <c r="J1752" s="111" t="s">
        <v>10292</v>
      </c>
      <c r="K1752" s="111" t="s">
        <v>7494</v>
      </c>
      <c r="L1752" s="111" t="s">
        <v>12071</v>
      </c>
      <c r="M1752" s="235" t="str">
        <f t="shared" si="83"/>
        <v>99</v>
      </c>
      <c r="N1752" s="235" t="str">
        <f t="shared" si="81"/>
        <v>石岡　樹生 (3)</v>
      </c>
      <c r="O1752" s="235" t="str">
        <f t="shared" si="82"/>
        <v>Tatsuki ISHIOKA (99)</v>
      </c>
      <c r="P1752" s="117"/>
    </row>
    <row r="1753" spans="1:16" x14ac:dyDescent="0.15">
      <c r="A1753" s="111">
        <v>1761</v>
      </c>
      <c r="B1753" s="111" t="s">
        <v>3465</v>
      </c>
      <c r="C1753" s="111">
        <v>492199</v>
      </c>
      <c r="D1753" s="111" t="s">
        <v>131</v>
      </c>
      <c r="E1753" s="111">
        <v>30</v>
      </c>
      <c r="F1753" s="111" t="s">
        <v>7259</v>
      </c>
      <c r="G1753" s="111" t="s">
        <v>921</v>
      </c>
      <c r="H1753" s="111" t="s">
        <v>6608</v>
      </c>
      <c r="I1753" s="111" t="s">
        <v>7857</v>
      </c>
      <c r="J1753" s="111" t="s">
        <v>7791</v>
      </c>
      <c r="K1753" s="111" t="s">
        <v>7494</v>
      </c>
      <c r="L1753" s="111" t="s">
        <v>12072</v>
      </c>
      <c r="M1753" s="235" t="str">
        <f t="shared" si="83"/>
        <v>99</v>
      </c>
      <c r="N1753" s="235" t="str">
        <f t="shared" si="81"/>
        <v>林　昂亮 (3)</v>
      </c>
      <c r="O1753" s="235" t="str">
        <f t="shared" si="82"/>
        <v>Kosuke HAYASHI (99)</v>
      </c>
      <c r="P1753" s="117"/>
    </row>
    <row r="1754" spans="1:16" x14ac:dyDescent="0.15">
      <c r="A1754" s="111">
        <v>1762</v>
      </c>
      <c r="B1754" s="111" t="s">
        <v>3465</v>
      </c>
      <c r="C1754" s="111">
        <v>492199</v>
      </c>
      <c r="D1754" s="111" t="s">
        <v>131</v>
      </c>
      <c r="E1754" s="111">
        <v>26</v>
      </c>
      <c r="F1754" s="111" t="s">
        <v>7260</v>
      </c>
      <c r="G1754" s="111" t="s">
        <v>7261</v>
      </c>
      <c r="H1754" s="111" t="s">
        <v>3216</v>
      </c>
      <c r="I1754" s="111" t="s">
        <v>12073</v>
      </c>
      <c r="J1754" s="111" t="s">
        <v>12074</v>
      </c>
      <c r="K1754" s="111" t="s">
        <v>7494</v>
      </c>
      <c r="L1754" s="111" t="s">
        <v>12075</v>
      </c>
      <c r="M1754" s="235" t="str">
        <f t="shared" si="83"/>
        <v>99</v>
      </c>
      <c r="N1754" s="235" t="str">
        <f t="shared" si="81"/>
        <v>西本　由貴 (3)</v>
      </c>
      <c r="O1754" s="235" t="str">
        <f t="shared" si="82"/>
        <v>Yutaka NISHIMOTO (99)</v>
      </c>
      <c r="P1754" s="117"/>
    </row>
    <row r="1755" spans="1:16" x14ac:dyDescent="0.15">
      <c r="A1755" s="111">
        <v>1763</v>
      </c>
      <c r="B1755" s="111" t="s">
        <v>3465</v>
      </c>
      <c r="C1755" s="111">
        <v>492199</v>
      </c>
      <c r="D1755" s="111" t="s">
        <v>139</v>
      </c>
      <c r="E1755" s="111">
        <v>26</v>
      </c>
      <c r="F1755" s="111" t="s">
        <v>7262</v>
      </c>
      <c r="G1755" s="111" t="s">
        <v>6247</v>
      </c>
      <c r="H1755" s="111" t="s">
        <v>7263</v>
      </c>
      <c r="I1755" s="111" t="s">
        <v>12076</v>
      </c>
      <c r="J1755" s="111" t="s">
        <v>7668</v>
      </c>
      <c r="K1755" s="111" t="s">
        <v>7494</v>
      </c>
      <c r="L1755" s="111" t="s">
        <v>12077</v>
      </c>
      <c r="M1755" s="235" t="str">
        <f t="shared" si="83"/>
        <v>01</v>
      </c>
      <c r="N1755" s="235" t="str">
        <f t="shared" si="81"/>
        <v>岡本　陵 (2)</v>
      </c>
      <c r="O1755" s="235" t="str">
        <f t="shared" si="82"/>
        <v>Ryo OKAMOTO (01)</v>
      </c>
      <c r="P1755" s="117"/>
    </row>
    <row r="1756" spans="1:16" x14ac:dyDescent="0.15">
      <c r="A1756" s="111">
        <v>1764</v>
      </c>
      <c r="B1756" s="111" t="s">
        <v>3465</v>
      </c>
      <c r="C1756" s="111">
        <v>492199</v>
      </c>
      <c r="D1756" s="111" t="s">
        <v>139</v>
      </c>
      <c r="E1756" s="111">
        <v>27</v>
      </c>
      <c r="F1756" s="111" t="s">
        <v>7264</v>
      </c>
      <c r="G1756" s="111" t="s">
        <v>7265</v>
      </c>
      <c r="H1756" s="111" t="s">
        <v>3308</v>
      </c>
      <c r="I1756" s="111" t="s">
        <v>7629</v>
      </c>
      <c r="J1756" s="111" t="s">
        <v>7799</v>
      </c>
      <c r="K1756" s="111" t="s">
        <v>7494</v>
      </c>
      <c r="L1756" s="111" t="s">
        <v>12078</v>
      </c>
      <c r="M1756" s="235" t="str">
        <f t="shared" si="83"/>
        <v>00</v>
      </c>
      <c r="N1756" s="235" t="str">
        <f t="shared" si="81"/>
        <v>清水　龍樹 (2)</v>
      </c>
      <c r="O1756" s="235" t="str">
        <f t="shared" si="82"/>
        <v>Ryuki SHIMIZU (00)</v>
      </c>
      <c r="P1756" s="117"/>
    </row>
    <row r="1757" spans="1:16" x14ac:dyDescent="0.15">
      <c r="A1757" s="111">
        <v>1765</v>
      </c>
      <c r="B1757" s="111" t="s">
        <v>3465</v>
      </c>
      <c r="C1757" s="111">
        <v>492199</v>
      </c>
      <c r="D1757" s="111" t="s">
        <v>139</v>
      </c>
      <c r="E1757" s="111">
        <v>26</v>
      </c>
      <c r="F1757" s="111" t="s">
        <v>7266</v>
      </c>
      <c r="G1757" s="111" t="s">
        <v>7267</v>
      </c>
      <c r="H1757" s="111" t="s">
        <v>3503</v>
      </c>
      <c r="I1757" s="111" t="s">
        <v>12079</v>
      </c>
      <c r="J1757" s="111" t="s">
        <v>12080</v>
      </c>
      <c r="K1757" s="111" t="s">
        <v>7494</v>
      </c>
      <c r="L1757" s="111" t="s">
        <v>12081</v>
      </c>
      <c r="M1757" s="235" t="str">
        <f t="shared" si="83"/>
        <v>00</v>
      </c>
      <c r="N1757" s="235" t="str">
        <f t="shared" si="81"/>
        <v>川勝　幹大 (2)</v>
      </c>
      <c r="O1757" s="235" t="str">
        <f t="shared" si="82"/>
        <v>Kandai KAWAKATSU (00)</v>
      </c>
      <c r="P1757" s="117"/>
    </row>
    <row r="1758" spans="1:16" x14ac:dyDescent="0.15">
      <c r="A1758" s="111">
        <v>1766</v>
      </c>
      <c r="B1758" s="111" t="s">
        <v>3465</v>
      </c>
      <c r="C1758" s="111">
        <v>492199</v>
      </c>
      <c r="D1758" s="111" t="s">
        <v>139</v>
      </c>
      <c r="E1758" s="111">
        <v>26</v>
      </c>
      <c r="F1758" s="111" t="s">
        <v>12082</v>
      </c>
      <c r="G1758" s="111" t="s">
        <v>7269</v>
      </c>
      <c r="H1758" s="111" t="s">
        <v>2041</v>
      </c>
      <c r="I1758" s="111" t="s">
        <v>12083</v>
      </c>
      <c r="J1758" s="111" t="s">
        <v>12084</v>
      </c>
      <c r="K1758" s="111" t="s">
        <v>7490</v>
      </c>
      <c r="L1758" s="111" t="s">
        <v>12085</v>
      </c>
      <c r="M1758" s="235" t="str">
        <f t="shared" si="83"/>
        <v>00</v>
      </c>
      <c r="N1758" s="235" t="str">
        <f t="shared" si="81"/>
        <v>瑜伽　日和 (2)</v>
      </c>
      <c r="O1758" s="235" t="str">
        <f t="shared" si="82"/>
        <v>Hiyori YUKA (00)</v>
      </c>
      <c r="P1758" s="117"/>
    </row>
    <row r="1759" spans="1:16" x14ac:dyDescent="0.15">
      <c r="A1759" s="111">
        <v>1767</v>
      </c>
      <c r="B1759" s="111" t="s">
        <v>3465</v>
      </c>
      <c r="C1759" s="111">
        <v>492199</v>
      </c>
      <c r="D1759" s="111" t="s">
        <v>139</v>
      </c>
      <c r="E1759" s="111">
        <v>27</v>
      </c>
      <c r="F1759" s="111" t="s">
        <v>7270</v>
      </c>
      <c r="G1759" s="111" t="s">
        <v>7271</v>
      </c>
      <c r="H1759" s="111" t="s">
        <v>2646</v>
      </c>
      <c r="I1759" s="111" t="s">
        <v>12086</v>
      </c>
      <c r="J1759" s="111" t="s">
        <v>8657</v>
      </c>
      <c r="K1759" s="111" t="s">
        <v>7490</v>
      </c>
      <c r="L1759" s="111" t="s">
        <v>12087</v>
      </c>
      <c r="M1759" s="235" t="str">
        <f t="shared" si="83"/>
        <v>00</v>
      </c>
      <c r="N1759" s="235" t="str">
        <f t="shared" si="81"/>
        <v>有本　琢真 (2)</v>
      </c>
      <c r="O1759" s="235" t="str">
        <f t="shared" si="82"/>
        <v>Takuma ARIMOTO (00)</v>
      </c>
      <c r="P1759" s="117"/>
    </row>
    <row r="1760" spans="1:16" x14ac:dyDescent="0.15">
      <c r="A1760" s="111">
        <v>1768</v>
      </c>
      <c r="B1760" s="111" t="s">
        <v>3465</v>
      </c>
      <c r="C1760" s="111">
        <v>492199</v>
      </c>
      <c r="D1760" s="111" t="s">
        <v>139</v>
      </c>
      <c r="E1760" s="111">
        <v>26</v>
      </c>
      <c r="F1760" s="111" t="s">
        <v>7272</v>
      </c>
      <c r="G1760" s="111" t="s">
        <v>7273</v>
      </c>
      <c r="H1760" s="111" t="s">
        <v>4969</v>
      </c>
      <c r="I1760" s="111" t="s">
        <v>12088</v>
      </c>
      <c r="J1760" s="111" t="s">
        <v>12089</v>
      </c>
      <c r="K1760" s="111" t="s">
        <v>7494</v>
      </c>
      <c r="L1760" s="111" t="s">
        <v>12090</v>
      </c>
      <c r="M1760" s="235" t="str">
        <f>LEFT(H1760,2)</f>
        <v>00</v>
      </c>
      <c r="N1760" s="235" t="str">
        <f t="shared" si="81"/>
        <v>松村　蒼斗 (2)</v>
      </c>
      <c r="O1760" s="235" t="str">
        <f t="shared" si="82"/>
        <v>Aoto MATSUMURA (00)</v>
      </c>
    </row>
    <row r="1761" spans="1:15" x14ac:dyDescent="0.15">
      <c r="A1761" s="111">
        <v>1769</v>
      </c>
      <c r="B1761" s="111" t="s">
        <v>3465</v>
      </c>
      <c r="C1761" s="111">
        <v>492199</v>
      </c>
      <c r="D1761" s="111" t="s">
        <v>142</v>
      </c>
      <c r="E1761" s="111">
        <v>26</v>
      </c>
      <c r="F1761" s="111" t="s">
        <v>7274</v>
      </c>
      <c r="G1761" s="111" t="s">
        <v>7275</v>
      </c>
      <c r="H1761" s="111" t="s">
        <v>7152</v>
      </c>
      <c r="I1761" s="111" t="s">
        <v>12091</v>
      </c>
      <c r="J1761" s="111" t="s">
        <v>8106</v>
      </c>
      <c r="K1761" s="111" t="s">
        <v>7494</v>
      </c>
      <c r="L1761" s="111" t="s">
        <v>12092</v>
      </c>
      <c r="M1761" s="235" t="str">
        <f t="shared" ref="M1761:M1824" si="84">LEFT(H1761,2)</f>
        <v>01</v>
      </c>
      <c r="N1761" s="235" t="str">
        <f t="shared" si="81"/>
        <v>木脇　輝 (1)</v>
      </c>
      <c r="O1761" s="235" t="str">
        <f t="shared" si="82"/>
        <v>Hikaru KIWAKI (01)</v>
      </c>
    </row>
    <row r="1762" spans="1:15" x14ac:dyDescent="0.15">
      <c r="A1762" s="111">
        <v>1770</v>
      </c>
      <c r="B1762" s="111" t="s">
        <v>3465</v>
      </c>
      <c r="C1762" s="111">
        <v>492199</v>
      </c>
      <c r="D1762" s="111" t="s">
        <v>142</v>
      </c>
      <c r="E1762" s="111">
        <v>26</v>
      </c>
      <c r="F1762" s="111" t="s">
        <v>7276</v>
      </c>
      <c r="G1762" s="111" t="s">
        <v>7277</v>
      </c>
      <c r="H1762" s="111" t="s">
        <v>4168</v>
      </c>
      <c r="I1762" s="111" t="s">
        <v>9216</v>
      </c>
      <c r="J1762" s="111" t="s">
        <v>8711</v>
      </c>
      <c r="K1762" s="111" t="s">
        <v>7494</v>
      </c>
      <c r="L1762" s="111" t="s">
        <v>12093</v>
      </c>
      <c r="M1762" s="235" t="str">
        <f t="shared" si="84"/>
        <v>01</v>
      </c>
      <c r="N1762" s="235" t="str">
        <f t="shared" si="81"/>
        <v>升田　和真 (1)</v>
      </c>
      <c r="O1762" s="235" t="str">
        <f t="shared" si="82"/>
        <v>Kazuma MASUDA (01)</v>
      </c>
    </row>
    <row r="1763" spans="1:15" x14ac:dyDescent="0.15">
      <c r="A1763" s="111">
        <v>1771</v>
      </c>
      <c r="B1763" s="111" t="s">
        <v>3530</v>
      </c>
      <c r="C1763" s="111">
        <v>491016</v>
      </c>
      <c r="D1763" s="111" t="s">
        <v>147</v>
      </c>
      <c r="E1763" s="111">
        <v>26</v>
      </c>
      <c r="F1763" s="111" t="s">
        <v>7278</v>
      </c>
      <c r="G1763" s="111" t="s">
        <v>996</v>
      </c>
      <c r="H1763" s="111" t="s">
        <v>7279</v>
      </c>
      <c r="I1763" s="111" t="s">
        <v>12094</v>
      </c>
      <c r="J1763" s="111" t="s">
        <v>8845</v>
      </c>
      <c r="K1763" s="111" t="s">
        <v>7494</v>
      </c>
      <c r="L1763" s="111" t="s">
        <v>12095</v>
      </c>
      <c r="M1763" s="235" t="str">
        <f t="shared" si="84"/>
        <v>97</v>
      </c>
      <c r="N1763" s="235" t="str">
        <f t="shared" si="81"/>
        <v>法貴　駿介 (5)</v>
      </c>
      <c r="O1763" s="235" t="str">
        <f t="shared" si="82"/>
        <v>Shunsuke HOKI (97)</v>
      </c>
    </row>
    <row r="1764" spans="1:15" x14ac:dyDescent="0.15">
      <c r="A1764" s="111">
        <v>1772</v>
      </c>
      <c r="B1764" s="111" t="s">
        <v>3530</v>
      </c>
      <c r="C1764" s="111">
        <v>491016</v>
      </c>
      <c r="D1764" s="111" t="s">
        <v>112</v>
      </c>
      <c r="E1764" s="111">
        <v>26</v>
      </c>
      <c r="F1764" s="111" t="s">
        <v>7280</v>
      </c>
      <c r="G1764" s="111" t="s">
        <v>997</v>
      </c>
      <c r="H1764" s="111" t="s">
        <v>7281</v>
      </c>
      <c r="I1764" s="111" t="s">
        <v>12096</v>
      </c>
      <c r="J1764" s="111" t="s">
        <v>12097</v>
      </c>
      <c r="K1764" s="111" t="s">
        <v>7494</v>
      </c>
      <c r="L1764" s="111" t="s">
        <v>12098</v>
      </c>
      <c r="M1764" s="235" t="str">
        <f t="shared" si="84"/>
        <v>91</v>
      </c>
      <c r="N1764" s="235" t="str">
        <f t="shared" si="81"/>
        <v>栗林　健一 (4)</v>
      </c>
      <c r="O1764" s="235" t="str">
        <f t="shared" si="82"/>
        <v>Kenichi KURIBAYASHI (91)</v>
      </c>
    </row>
    <row r="1765" spans="1:15" x14ac:dyDescent="0.15">
      <c r="A1765" s="111">
        <v>1773</v>
      </c>
      <c r="B1765" s="111" t="s">
        <v>3530</v>
      </c>
      <c r="C1765" s="111">
        <v>491016</v>
      </c>
      <c r="D1765" s="111" t="s">
        <v>112</v>
      </c>
      <c r="E1765" s="111">
        <v>26</v>
      </c>
      <c r="F1765" s="111" t="s">
        <v>7282</v>
      </c>
      <c r="G1765" s="111" t="s">
        <v>998</v>
      </c>
      <c r="H1765" s="111" t="s">
        <v>3925</v>
      </c>
      <c r="I1765" s="111" t="s">
        <v>12099</v>
      </c>
      <c r="J1765" s="111" t="s">
        <v>12100</v>
      </c>
      <c r="K1765" s="111" t="s">
        <v>7494</v>
      </c>
      <c r="L1765" s="111" t="s">
        <v>12101</v>
      </c>
      <c r="M1765" s="235" t="str">
        <f t="shared" si="84"/>
        <v>98</v>
      </c>
      <c r="N1765" s="235" t="str">
        <f t="shared" si="81"/>
        <v>井口　義人 (4)</v>
      </c>
      <c r="O1765" s="235" t="str">
        <f t="shared" si="82"/>
        <v>Yoshihito IGUCHI (98)</v>
      </c>
    </row>
    <row r="1766" spans="1:15" x14ac:dyDescent="0.15">
      <c r="A1766" s="111">
        <v>1774</v>
      </c>
      <c r="B1766" s="111" t="s">
        <v>3530</v>
      </c>
      <c r="C1766" s="111">
        <v>491016</v>
      </c>
      <c r="D1766" s="111" t="s">
        <v>131</v>
      </c>
      <c r="E1766" s="111">
        <v>26</v>
      </c>
      <c r="F1766" s="111" t="s">
        <v>7283</v>
      </c>
      <c r="G1766" s="111" t="s">
        <v>4033</v>
      </c>
      <c r="H1766" s="111" t="s">
        <v>7129</v>
      </c>
      <c r="I1766" s="111" t="s">
        <v>7682</v>
      </c>
      <c r="J1766" s="111" t="s">
        <v>7668</v>
      </c>
      <c r="K1766" s="111" t="s">
        <v>7494</v>
      </c>
      <c r="L1766" s="111" t="s">
        <v>12102</v>
      </c>
      <c r="M1766" s="235" t="str">
        <f t="shared" si="84"/>
        <v>99</v>
      </c>
      <c r="N1766" s="235" t="str">
        <f t="shared" si="81"/>
        <v>加藤　遼 (3)</v>
      </c>
      <c r="O1766" s="235" t="str">
        <f t="shared" si="82"/>
        <v>Ryo KATO (99)</v>
      </c>
    </row>
    <row r="1767" spans="1:15" x14ac:dyDescent="0.15">
      <c r="A1767" s="111">
        <v>1775</v>
      </c>
      <c r="B1767" s="111" t="s">
        <v>3530</v>
      </c>
      <c r="C1767" s="111">
        <v>491016</v>
      </c>
      <c r="D1767" s="111" t="s">
        <v>131</v>
      </c>
      <c r="E1767" s="111">
        <v>29</v>
      </c>
      <c r="F1767" s="111" t="s">
        <v>7284</v>
      </c>
      <c r="G1767" s="111" t="s">
        <v>7285</v>
      </c>
      <c r="H1767" s="111" t="s">
        <v>4472</v>
      </c>
      <c r="I1767" s="111" t="s">
        <v>12103</v>
      </c>
      <c r="J1767" s="111" t="s">
        <v>7731</v>
      </c>
      <c r="K1767" s="111" t="s">
        <v>7494</v>
      </c>
      <c r="L1767" s="111" t="s">
        <v>12104</v>
      </c>
      <c r="M1767" s="235" t="str">
        <f t="shared" si="84"/>
        <v>99</v>
      </c>
      <c r="N1767" s="235" t="str">
        <f t="shared" si="81"/>
        <v>紺野　佑介 (3)</v>
      </c>
      <c r="O1767" s="235" t="str">
        <f t="shared" si="82"/>
        <v>Yusuke KONNO (99)</v>
      </c>
    </row>
    <row r="1768" spans="1:15" x14ac:dyDescent="0.15">
      <c r="A1768" s="111">
        <v>1776</v>
      </c>
      <c r="B1768" s="111" t="s">
        <v>3530</v>
      </c>
      <c r="C1768" s="111">
        <v>491016</v>
      </c>
      <c r="D1768" s="111" t="s">
        <v>131</v>
      </c>
      <c r="E1768" s="111">
        <v>26</v>
      </c>
      <c r="F1768" s="111" t="s">
        <v>7286</v>
      </c>
      <c r="G1768" s="111" t="s">
        <v>7287</v>
      </c>
      <c r="H1768" s="111" t="s">
        <v>4836</v>
      </c>
      <c r="I1768" s="111" t="s">
        <v>7810</v>
      </c>
      <c r="J1768" s="111" t="s">
        <v>9266</v>
      </c>
      <c r="K1768" s="111" t="s">
        <v>7494</v>
      </c>
      <c r="L1768" s="111" t="s">
        <v>12105</v>
      </c>
      <c r="M1768" s="235" t="str">
        <f t="shared" si="84"/>
        <v>99</v>
      </c>
      <c r="N1768" s="235" t="str">
        <f t="shared" si="81"/>
        <v>田中　大賀 (3)</v>
      </c>
      <c r="O1768" s="235" t="str">
        <f t="shared" si="82"/>
        <v>Taiga TANAKA (99)</v>
      </c>
    </row>
    <row r="1769" spans="1:15" x14ac:dyDescent="0.15">
      <c r="A1769" s="111">
        <v>1777</v>
      </c>
      <c r="B1769" s="111" t="s">
        <v>3530</v>
      </c>
      <c r="C1769" s="111">
        <v>491016</v>
      </c>
      <c r="D1769" s="111" t="s">
        <v>139</v>
      </c>
      <c r="E1769" s="111">
        <v>26</v>
      </c>
      <c r="F1769" s="111" t="s">
        <v>7288</v>
      </c>
      <c r="G1769" s="111" t="s">
        <v>7289</v>
      </c>
      <c r="H1769" s="111" t="s">
        <v>2722</v>
      </c>
      <c r="I1769" s="111" t="s">
        <v>12106</v>
      </c>
      <c r="J1769" s="111" t="s">
        <v>7665</v>
      </c>
      <c r="K1769" s="111" t="s">
        <v>7494</v>
      </c>
      <c r="L1769" s="111" t="s">
        <v>12107</v>
      </c>
      <c r="M1769" s="235" t="str">
        <f t="shared" si="84"/>
        <v>00</v>
      </c>
      <c r="N1769" s="235" t="str">
        <f t="shared" si="81"/>
        <v>大澤　弘暉 (2)</v>
      </c>
      <c r="O1769" s="235" t="str">
        <f t="shared" si="82"/>
        <v>Koki OSAWA (00)</v>
      </c>
    </row>
    <row r="1770" spans="1:15" x14ac:dyDescent="0.15">
      <c r="A1770" s="111">
        <v>1778</v>
      </c>
      <c r="B1770" s="111" t="s">
        <v>3530</v>
      </c>
      <c r="C1770" s="111">
        <v>491016</v>
      </c>
      <c r="D1770" s="111" t="s">
        <v>139</v>
      </c>
      <c r="E1770" s="111">
        <v>26</v>
      </c>
      <c r="F1770" s="111" t="s">
        <v>7290</v>
      </c>
      <c r="G1770" s="111" t="s">
        <v>7291</v>
      </c>
      <c r="H1770" s="111" t="s">
        <v>2996</v>
      </c>
      <c r="I1770" s="111" t="s">
        <v>12108</v>
      </c>
      <c r="J1770" s="111" t="s">
        <v>12109</v>
      </c>
      <c r="K1770" s="111" t="s">
        <v>7494</v>
      </c>
      <c r="L1770" s="111" t="s">
        <v>12110</v>
      </c>
      <c r="M1770" s="235" t="str">
        <f t="shared" si="84"/>
        <v>99</v>
      </c>
      <c r="N1770" s="235" t="str">
        <f t="shared" si="81"/>
        <v>藤井　大夢 (2)</v>
      </c>
      <c r="O1770" s="235" t="str">
        <f t="shared" si="82"/>
        <v>Hiromu FUJII (99)</v>
      </c>
    </row>
    <row r="1771" spans="1:15" x14ac:dyDescent="0.15">
      <c r="A1771" s="111">
        <v>1779</v>
      </c>
      <c r="B1771" s="111" t="s">
        <v>3541</v>
      </c>
      <c r="C1771" s="111">
        <v>492191</v>
      </c>
      <c r="D1771" s="111" t="s">
        <v>145</v>
      </c>
      <c r="E1771" s="111">
        <v>26</v>
      </c>
      <c r="F1771" s="111" t="s">
        <v>7292</v>
      </c>
      <c r="G1771" s="111" t="s">
        <v>7293</v>
      </c>
      <c r="H1771" s="111" t="s">
        <v>7294</v>
      </c>
      <c r="I1771" s="111" t="s">
        <v>7795</v>
      </c>
      <c r="J1771" s="111" t="s">
        <v>7557</v>
      </c>
      <c r="K1771" s="111" t="s">
        <v>7494</v>
      </c>
      <c r="L1771" s="111" t="s">
        <v>12111</v>
      </c>
      <c r="M1771" s="235" t="str">
        <f t="shared" si="84"/>
        <v>94</v>
      </c>
      <c r="N1771" s="235" t="str">
        <f t="shared" si="81"/>
        <v>安藤　翔太 (D2)</v>
      </c>
      <c r="O1771" s="235" t="str">
        <f t="shared" si="82"/>
        <v>Shota ANDO (94)</v>
      </c>
    </row>
    <row r="1772" spans="1:15" x14ac:dyDescent="0.15">
      <c r="A1772" s="111">
        <v>1780</v>
      </c>
      <c r="B1772" s="111" t="s">
        <v>3541</v>
      </c>
      <c r="C1772" s="111">
        <v>492191</v>
      </c>
      <c r="D1772" s="111" t="s">
        <v>147</v>
      </c>
      <c r="E1772" s="111">
        <v>26</v>
      </c>
      <c r="F1772" s="111" t="s">
        <v>7295</v>
      </c>
      <c r="G1772" s="111" t="s">
        <v>1004</v>
      </c>
      <c r="H1772" s="111" t="s">
        <v>7296</v>
      </c>
      <c r="I1772" s="111" t="s">
        <v>7763</v>
      </c>
      <c r="J1772" s="111" t="s">
        <v>7668</v>
      </c>
      <c r="K1772" s="111" t="s">
        <v>7494</v>
      </c>
      <c r="L1772" s="111" t="s">
        <v>12112</v>
      </c>
      <c r="M1772" s="235" t="str">
        <f t="shared" si="84"/>
        <v>97</v>
      </c>
      <c r="N1772" s="235" t="str">
        <f t="shared" si="81"/>
        <v>吉田　亮 (5)</v>
      </c>
      <c r="O1772" s="235" t="str">
        <f t="shared" si="82"/>
        <v>Ryo YOSHIDA (97)</v>
      </c>
    </row>
    <row r="1773" spans="1:15" x14ac:dyDescent="0.15">
      <c r="A1773" s="111">
        <v>1781</v>
      </c>
      <c r="B1773" s="111" t="s">
        <v>3541</v>
      </c>
      <c r="C1773" s="111">
        <v>492191</v>
      </c>
      <c r="D1773" s="111" t="s">
        <v>112</v>
      </c>
      <c r="E1773" s="111">
        <v>28</v>
      </c>
      <c r="F1773" s="111" t="s">
        <v>7297</v>
      </c>
      <c r="G1773" s="111" t="s">
        <v>1005</v>
      </c>
      <c r="H1773" s="111" t="s">
        <v>7298</v>
      </c>
      <c r="I1773" s="111" t="s">
        <v>10589</v>
      </c>
      <c r="J1773" s="111" t="s">
        <v>12113</v>
      </c>
      <c r="K1773" s="111" t="s">
        <v>7494</v>
      </c>
      <c r="L1773" s="111" t="s">
        <v>12114</v>
      </c>
      <c r="M1773" s="235" t="str">
        <f t="shared" si="84"/>
        <v>98</v>
      </c>
      <c r="N1773" s="235" t="str">
        <f t="shared" si="81"/>
        <v>野村　航也 (4)</v>
      </c>
      <c r="O1773" s="235" t="str">
        <f t="shared" si="82"/>
        <v>Koya NOMURA (98)</v>
      </c>
    </row>
    <row r="1774" spans="1:15" x14ac:dyDescent="0.15">
      <c r="A1774" s="111">
        <v>1782</v>
      </c>
      <c r="B1774" s="111" t="s">
        <v>3541</v>
      </c>
      <c r="C1774" s="111">
        <v>492191</v>
      </c>
      <c r="D1774" s="111" t="s">
        <v>112</v>
      </c>
      <c r="E1774" s="111">
        <v>26</v>
      </c>
      <c r="F1774" s="111" t="s">
        <v>7299</v>
      </c>
      <c r="G1774" s="111" t="s">
        <v>1006</v>
      </c>
      <c r="H1774" s="111" t="s">
        <v>7300</v>
      </c>
      <c r="I1774" s="111" t="s">
        <v>7728</v>
      </c>
      <c r="J1774" s="111" t="s">
        <v>12115</v>
      </c>
      <c r="K1774" s="111" t="s">
        <v>7494</v>
      </c>
      <c r="L1774" s="111" t="s">
        <v>12116</v>
      </c>
      <c r="M1774" s="235" t="str">
        <f t="shared" si="84"/>
        <v>98</v>
      </c>
      <c r="N1774" s="235" t="str">
        <f t="shared" si="81"/>
        <v>橋本　海斗 (4)</v>
      </c>
      <c r="O1774" s="235" t="str">
        <f t="shared" si="82"/>
        <v>Kaito HASHIMOTO (98)</v>
      </c>
    </row>
    <row r="1775" spans="1:15" x14ac:dyDescent="0.15">
      <c r="A1775" s="111">
        <v>1783</v>
      </c>
      <c r="B1775" s="111" t="s">
        <v>3541</v>
      </c>
      <c r="C1775" s="111">
        <v>492191</v>
      </c>
      <c r="D1775" s="111" t="s">
        <v>131</v>
      </c>
      <c r="E1775" s="111">
        <v>26</v>
      </c>
      <c r="F1775" s="111" t="s">
        <v>7301</v>
      </c>
      <c r="G1775" s="111" t="s">
        <v>7302</v>
      </c>
      <c r="H1775" s="111" t="s">
        <v>3927</v>
      </c>
      <c r="I1775" s="111" t="s">
        <v>10222</v>
      </c>
      <c r="J1775" s="111" t="s">
        <v>7808</v>
      </c>
      <c r="K1775" s="111" t="s">
        <v>7494</v>
      </c>
      <c r="L1775" s="111" t="s">
        <v>12117</v>
      </c>
      <c r="M1775" s="235" t="str">
        <f t="shared" si="84"/>
        <v>98</v>
      </c>
      <c r="N1775" s="235" t="str">
        <f t="shared" si="81"/>
        <v>大西　康平 (3)</v>
      </c>
      <c r="O1775" s="235" t="str">
        <f t="shared" si="82"/>
        <v>Kohei ONISHI (98)</v>
      </c>
    </row>
    <row r="1776" spans="1:15" x14ac:dyDescent="0.15">
      <c r="A1776" s="111">
        <v>1784</v>
      </c>
      <c r="B1776" s="111" t="s">
        <v>3541</v>
      </c>
      <c r="C1776" s="111">
        <v>492191</v>
      </c>
      <c r="D1776" s="111" t="s">
        <v>131</v>
      </c>
      <c r="E1776" s="111">
        <v>26</v>
      </c>
      <c r="F1776" s="111" t="s">
        <v>7303</v>
      </c>
      <c r="G1776" s="111" t="s">
        <v>7304</v>
      </c>
      <c r="H1776" s="111" t="s">
        <v>4861</v>
      </c>
      <c r="I1776" s="111" t="s">
        <v>12118</v>
      </c>
      <c r="J1776" s="111" t="s">
        <v>8794</v>
      </c>
      <c r="K1776" s="111" t="s">
        <v>7494</v>
      </c>
      <c r="L1776" s="111" t="s">
        <v>12119</v>
      </c>
      <c r="M1776" s="235" t="str">
        <f t="shared" si="84"/>
        <v>99</v>
      </c>
      <c r="N1776" s="235" t="str">
        <f t="shared" si="81"/>
        <v>北田　真也 (3)</v>
      </c>
      <c r="O1776" s="235" t="str">
        <f t="shared" si="82"/>
        <v>Shinya KITADA (99)</v>
      </c>
    </row>
    <row r="1777" spans="1:15" x14ac:dyDescent="0.15">
      <c r="A1777" s="111">
        <v>1785</v>
      </c>
      <c r="B1777" s="111" t="s">
        <v>3541</v>
      </c>
      <c r="C1777" s="111">
        <v>492191</v>
      </c>
      <c r="D1777" s="111" t="s">
        <v>131</v>
      </c>
      <c r="E1777" s="111">
        <v>26</v>
      </c>
      <c r="F1777" s="111" t="s">
        <v>7305</v>
      </c>
      <c r="G1777" s="111" t="s">
        <v>7306</v>
      </c>
      <c r="H1777" s="111" t="s">
        <v>7307</v>
      </c>
      <c r="I1777" s="111" t="s">
        <v>7833</v>
      </c>
      <c r="J1777" s="111" t="s">
        <v>7671</v>
      </c>
      <c r="K1777" s="111" t="s">
        <v>7494</v>
      </c>
      <c r="L1777" s="111" t="s">
        <v>12120</v>
      </c>
      <c r="M1777" s="235" t="str">
        <f t="shared" si="84"/>
        <v>00</v>
      </c>
      <c r="N1777" s="235" t="str">
        <f t="shared" si="81"/>
        <v>髙橋　裕貴 (3)</v>
      </c>
      <c r="O1777" s="235" t="str">
        <f t="shared" si="82"/>
        <v>Yuki TAKAHASHI (00)</v>
      </c>
    </row>
    <row r="1778" spans="1:15" x14ac:dyDescent="0.15">
      <c r="A1778" s="111">
        <v>1786</v>
      </c>
      <c r="B1778" s="111" t="s">
        <v>3541</v>
      </c>
      <c r="C1778" s="111">
        <v>492191</v>
      </c>
      <c r="D1778" s="111" t="s">
        <v>131</v>
      </c>
      <c r="E1778" s="111">
        <v>26</v>
      </c>
      <c r="F1778" s="111" t="s">
        <v>7308</v>
      </c>
      <c r="G1778" s="111" t="s">
        <v>7309</v>
      </c>
      <c r="H1778" s="111" t="s">
        <v>7310</v>
      </c>
      <c r="I1778" s="111" t="s">
        <v>12121</v>
      </c>
      <c r="J1778" s="111" t="s">
        <v>12122</v>
      </c>
      <c r="K1778" s="111" t="s">
        <v>7494</v>
      </c>
      <c r="L1778" s="111" t="s">
        <v>12123</v>
      </c>
      <c r="M1778" s="235" t="str">
        <f t="shared" si="84"/>
        <v>00</v>
      </c>
      <c r="N1778" s="235" t="str">
        <f t="shared" si="81"/>
        <v>塚本　梨仁 (3)</v>
      </c>
      <c r="O1778" s="235" t="str">
        <f t="shared" si="82"/>
        <v>Rihito TSUKAMOTO (00)</v>
      </c>
    </row>
    <row r="1779" spans="1:15" x14ac:dyDescent="0.15">
      <c r="A1779" s="111">
        <v>1787</v>
      </c>
      <c r="B1779" s="111" t="s">
        <v>3541</v>
      </c>
      <c r="C1779" s="111">
        <v>492191</v>
      </c>
      <c r="D1779" s="111" t="s">
        <v>139</v>
      </c>
      <c r="E1779" s="111">
        <v>26</v>
      </c>
      <c r="F1779" s="111" t="s">
        <v>7311</v>
      </c>
      <c r="G1779" s="111" t="s">
        <v>7312</v>
      </c>
      <c r="H1779" s="111" t="s">
        <v>3368</v>
      </c>
      <c r="I1779" s="111" t="s">
        <v>8651</v>
      </c>
      <c r="J1779" s="111" t="s">
        <v>7791</v>
      </c>
      <c r="K1779" s="111" t="s">
        <v>7494</v>
      </c>
      <c r="L1779" s="111" t="s">
        <v>12124</v>
      </c>
      <c r="M1779" s="235" t="str">
        <f t="shared" si="84"/>
        <v>00</v>
      </c>
      <c r="N1779" s="235" t="str">
        <f t="shared" si="81"/>
        <v>荒木　康佑 (2)</v>
      </c>
      <c r="O1779" s="235" t="str">
        <f t="shared" si="82"/>
        <v>Kosuke ARAKI (00)</v>
      </c>
    </row>
    <row r="1780" spans="1:15" x14ac:dyDescent="0.15">
      <c r="A1780" s="111">
        <v>1788</v>
      </c>
      <c r="B1780" s="111" t="s">
        <v>3541</v>
      </c>
      <c r="C1780" s="111">
        <v>492191</v>
      </c>
      <c r="D1780" s="111" t="s">
        <v>139</v>
      </c>
      <c r="E1780" s="111">
        <v>26</v>
      </c>
      <c r="F1780" s="111" t="s">
        <v>7313</v>
      </c>
      <c r="G1780" s="111" t="s">
        <v>7314</v>
      </c>
      <c r="H1780" s="111" t="s">
        <v>7315</v>
      </c>
      <c r="I1780" s="111" t="s">
        <v>8645</v>
      </c>
      <c r="J1780" s="111" t="s">
        <v>8652</v>
      </c>
      <c r="K1780" s="111" t="s">
        <v>7494</v>
      </c>
      <c r="L1780" s="111" t="s">
        <v>12125</v>
      </c>
      <c r="M1780" s="235" t="str">
        <f t="shared" si="84"/>
        <v>96</v>
      </c>
      <c r="N1780" s="235" t="str">
        <f t="shared" si="81"/>
        <v>古賀　貴裕 (2)</v>
      </c>
      <c r="O1780" s="235" t="str">
        <f t="shared" si="82"/>
        <v>Takahiro KOGA (96)</v>
      </c>
    </row>
    <row r="1781" spans="1:15" x14ac:dyDescent="0.15">
      <c r="A1781" s="111">
        <v>1789</v>
      </c>
      <c r="B1781" s="111" t="s">
        <v>3541</v>
      </c>
      <c r="C1781" s="111">
        <v>492191</v>
      </c>
      <c r="D1781" s="111" t="s">
        <v>139</v>
      </c>
      <c r="E1781" s="111">
        <v>26</v>
      </c>
      <c r="F1781" s="111" t="s">
        <v>7316</v>
      </c>
      <c r="G1781" s="111" t="s">
        <v>7317</v>
      </c>
      <c r="H1781" s="111" t="s">
        <v>7318</v>
      </c>
      <c r="I1781" s="111" t="s">
        <v>12126</v>
      </c>
      <c r="J1781" s="111" t="s">
        <v>7630</v>
      </c>
      <c r="K1781" s="111" t="s">
        <v>7494</v>
      </c>
      <c r="L1781" s="111" t="s">
        <v>12127</v>
      </c>
      <c r="M1781" s="235" t="str">
        <f t="shared" si="84"/>
        <v>92</v>
      </c>
      <c r="N1781" s="235" t="str">
        <f t="shared" si="81"/>
        <v>松谷　幸一郎 (2)</v>
      </c>
      <c r="O1781" s="235" t="str">
        <f t="shared" si="82"/>
        <v>Koichiro MATSUTANI (92)</v>
      </c>
    </row>
    <row r="1782" spans="1:15" x14ac:dyDescent="0.15">
      <c r="A1782" s="111">
        <v>1790</v>
      </c>
      <c r="B1782" s="111" t="s">
        <v>3599</v>
      </c>
      <c r="C1782" s="111">
        <v>492187</v>
      </c>
      <c r="D1782" s="111" t="s">
        <v>139</v>
      </c>
      <c r="E1782" s="111">
        <v>27</v>
      </c>
      <c r="F1782" s="111" t="s">
        <v>7319</v>
      </c>
      <c r="G1782" s="111" t="s">
        <v>7320</v>
      </c>
      <c r="H1782" s="111" t="s">
        <v>3750</v>
      </c>
      <c r="I1782" s="111" t="s">
        <v>12128</v>
      </c>
      <c r="J1782" s="111" t="s">
        <v>12129</v>
      </c>
      <c r="K1782" s="111" t="s">
        <v>7494</v>
      </c>
      <c r="L1782" s="111" t="s">
        <v>12130</v>
      </c>
      <c r="M1782" s="235" t="str">
        <f t="shared" si="84"/>
        <v>00</v>
      </c>
      <c r="N1782" s="235" t="str">
        <f t="shared" si="81"/>
        <v>沢下　一匡 (2)</v>
      </c>
      <c r="O1782" s="235" t="str">
        <f t="shared" si="82"/>
        <v>Kazumasa SAWASHITA (00)</v>
      </c>
    </row>
    <row r="1783" spans="1:15" x14ac:dyDescent="0.15">
      <c r="A1783" s="111">
        <v>1791</v>
      </c>
      <c r="B1783" s="111" t="s">
        <v>3604</v>
      </c>
      <c r="C1783" s="111">
        <v>492329</v>
      </c>
      <c r="D1783" s="111" t="s">
        <v>142</v>
      </c>
      <c r="E1783" s="111">
        <v>26</v>
      </c>
      <c r="F1783" s="111" t="s">
        <v>7324</v>
      </c>
      <c r="G1783" s="111" t="s">
        <v>7325</v>
      </c>
      <c r="H1783" s="111" t="s">
        <v>1813</v>
      </c>
      <c r="I1783" s="111" t="s">
        <v>12131</v>
      </c>
      <c r="J1783" s="111" t="s">
        <v>10261</v>
      </c>
      <c r="K1783" s="111" t="s">
        <v>7494</v>
      </c>
      <c r="L1783" s="111" t="s">
        <v>12132</v>
      </c>
      <c r="M1783" s="235" t="str">
        <f t="shared" si="84"/>
        <v>02</v>
      </c>
      <c r="N1783" s="235" t="str">
        <f t="shared" si="81"/>
        <v>山添　裕生 (1)</v>
      </c>
      <c r="O1783" s="235" t="str">
        <f t="shared" si="82"/>
        <v>Hiroki YAMAZOE (02)</v>
      </c>
    </row>
    <row r="1784" spans="1:15" x14ac:dyDescent="0.15">
      <c r="A1784" s="111">
        <v>1792</v>
      </c>
      <c r="B1784" s="111" t="s">
        <v>3604</v>
      </c>
      <c r="C1784" s="111">
        <v>492329</v>
      </c>
      <c r="D1784" s="111" t="s">
        <v>142</v>
      </c>
      <c r="E1784" s="111">
        <v>26</v>
      </c>
      <c r="F1784" s="111" t="s">
        <v>7326</v>
      </c>
      <c r="G1784" s="111" t="s">
        <v>7327</v>
      </c>
      <c r="H1784" s="111" t="s">
        <v>7328</v>
      </c>
      <c r="I1784" s="111" t="s">
        <v>12133</v>
      </c>
      <c r="J1784" s="111" t="s">
        <v>10064</v>
      </c>
      <c r="K1784" s="111" t="s">
        <v>7494</v>
      </c>
      <c r="L1784" s="111" t="s">
        <v>12134</v>
      </c>
      <c r="M1784" s="235" t="str">
        <f t="shared" si="84"/>
        <v>01</v>
      </c>
      <c r="N1784" s="235" t="str">
        <f t="shared" si="81"/>
        <v>根岸　怜央 (1)</v>
      </c>
      <c r="O1784" s="235" t="str">
        <f t="shared" si="82"/>
        <v>Reo NEGISHI (01)</v>
      </c>
    </row>
    <row r="1785" spans="1:15" x14ac:dyDescent="0.15">
      <c r="A1785" s="111">
        <v>1793</v>
      </c>
      <c r="B1785" s="111" t="s">
        <v>3604</v>
      </c>
      <c r="C1785" s="111">
        <v>492329</v>
      </c>
      <c r="D1785" s="111" t="s">
        <v>142</v>
      </c>
      <c r="E1785" s="111">
        <v>37</v>
      </c>
      <c r="F1785" s="111" t="s">
        <v>7329</v>
      </c>
      <c r="G1785" s="111" t="s">
        <v>7330</v>
      </c>
      <c r="H1785" s="111" t="s">
        <v>2575</v>
      </c>
      <c r="I1785" s="111" t="s">
        <v>12135</v>
      </c>
      <c r="J1785" s="111" t="s">
        <v>8757</v>
      </c>
      <c r="K1785" s="111" t="s">
        <v>7490</v>
      </c>
      <c r="L1785" s="111" t="s">
        <v>12136</v>
      </c>
      <c r="M1785" s="235" t="str">
        <f t="shared" si="84"/>
        <v>01</v>
      </c>
      <c r="N1785" s="235" t="str">
        <f t="shared" si="81"/>
        <v>柴坂　磨拓 (1)</v>
      </c>
      <c r="O1785" s="235" t="str">
        <f t="shared" si="82"/>
        <v>Mahiro SHIBASAKA (01)</v>
      </c>
    </row>
    <row r="1786" spans="1:15" x14ac:dyDescent="0.15">
      <c r="A1786" s="111">
        <v>1794</v>
      </c>
      <c r="B1786" s="111" t="s">
        <v>3604</v>
      </c>
      <c r="C1786" s="111">
        <v>492329</v>
      </c>
      <c r="D1786" s="111" t="s">
        <v>142</v>
      </c>
      <c r="E1786" s="111">
        <v>24</v>
      </c>
      <c r="F1786" s="111" t="s">
        <v>7331</v>
      </c>
      <c r="G1786" s="111" t="s">
        <v>7332</v>
      </c>
      <c r="H1786" s="111" t="s">
        <v>7333</v>
      </c>
      <c r="I1786" s="111" t="s">
        <v>12137</v>
      </c>
      <c r="J1786" s="111" t="s">
        <v>12138</v>
      </c>
      <c r="K1786" s="111" t="s">
        <v>7490</v>
      </c>
      <c r="L1786" s="111" t="s">
        <v>12139</v>
      </c>
      <c r="M1786" s="235" t="str">
        <f t="shared" si="84"/>
        <v>01</v>
      </c>
      <c r="N1786" s="235" t="str">
        <f t="shared" si="81"/>
        <v>宮脇　伸宙 (1)</v>
      </c>
      <c r="O1786" s="235" t="str">
        <f t="shared" si="82"/>
        <v>Nobuhiro MIYAWAKI (01)</v>
      </c>
    </row>
    <row r="1787" spans="1:15" x14ac:dyDescent="0.15">
      <c r="A1787" s="111">
        <v>1795</v>
      </c>
      <c r="B1787" s="111" t="s">
        <v>3604</v>
      </c>
      <c r="C1787" s="111">
        <v>492329</v>
      </c>
      <c r="D1787" s="111" t="s">
        <v>142</v>
      </c>
      <c r="E1787" s="111">
        <v>26</v>
      </c>
      <c r="F1787" s="111" t="s">
        <v>7334</v>
      </c>
      <c r="G1787" s="111" t="s">
        <v>7335</v>
      </c>
      <c r="H1787" s="111" t="s">
        <v>7336</v>
      </c>
      <c r="I1787" s="111" t="s">
        <v>12140</v>
      </c>
      <c r="J1787" s="111" t="s">
        <v>12141</v>
      </c>
      <c r="K1787" s="111" t="s">
        <v>7490</v>
      </c>
      <c r="L1787" s="111" t="s">
        <v>12142</v>
      </c>
      <c r="M1787" s="235" t="str">
        <f t="shared" si="84"/>
        <v>01</v>
      </c>
      <c r="N1787" s="235" t="str">
        <f t="shared" si="81"/>
        <v>五十棲　瑞樹 (1)</v>
      </c>
      <c r="O1787" s="235" t="str">
        <f t="shared" si="82"/>
        <v>Mizuki ISOZUMI (01)</v>
      </c>
    </row>
    <row r="1788" spans="1:15" x14ac:dyDescent="0.15">
      <c r="A1788" s="111">
        <v>1796</v>
      </c>
      <c r="B1788" s="111" t="s">
        <v>3604</v>
      </c>
      <c r="C1788" s="111">
        <v>492329</v>
      </c>
      <c r="D1788" s="111" t="s">
        <v>142</v>
      </c>
      <c r="E1788" s="111">
        <v>26</v>
      </c>
      <c r="F1788" s="111" t="s">
        <v>7337</v>
      </c>
      <c r="G1788" s="111" t="s">
        <v>7338</v>
      </c>
      <c r="H1788" s="111" t="s">
        <v>7339</v>
      </c>
      <c r="I1788" s="111" t="s">
        <v>9822</v>
      </c>
      <c r="J1788" s="111" t="s">
        <v>12143</v>
      </c>
      <c r="K1788" s="111" t="s">
        <v>7490</v>
      </c>
      <c r="L1788" s="111" t="s">
        <v>12144</v>
      </c>
      <c r="M1788" s="235" t="str">
        <f t="shared" si="84"/>
        <v>01</v>
      </c>
      <c r="N1788" s="235" t="str">
        <f t="shared" si="81"/>
        <v>岩井　誠大 (1)</v>
      </c>
      <c r="O1788" s="235" t="str">
        <f t="shared" si="82"/>
        <v>Seidai IWAI (01)</v>
      </c>
    </row>
    <row r="1789" spans="1:15" x14ac:dyDescent="0.15">
      <c r="A1789" s="111">
        <v>1797</v>
      </c>
      <c r="B1789" s="111" t="s">
        <v>3604</v>
      </c>
      <c r="C1789" s="111">
        <v>492329</v>
      </c>
      <c r="D1789" s="111" t="s">
        <v>142</v>
      </c>
      <c r="E1789" s="111">
        <v>26</v>
      </c>
      <c r="F1789" s="111" t="s">
        <v>7340</v>
      </c>
      <c r="G1789" s="111" t="s">
        <v>7341</v>
      </c>
      <c r="H1789" s="111" t="s">
        <v>2754</v>
      </c>
      <c r="I1789" s="111" t="s">
        <v>8720</v>
      </c>
      <c r="J1789" s="111" t="s">
        <v>7928</v>
      </c>
      <c r="K1789" s="111" t="s">
        <v>7490</v>
      </c>
      <c r="L1789" s="111" t="s">
        <v>12145</v>
      </c>
      <c r="M1789" s="235" t="str">
        <f t="shared" si="84"/>
        <v>01</v>
      </c>
      <c r="N1789" s="235" t="str">
        <f t="shared" si="81"/>
        <v>山本　直生 (1)</v>
      </c>
      <c r="O1789" s="235" t="str">
        <f t="shared" si="82"/>
        <v>Naoki YAMAMOTO (01)</v>
      </c>
    </row>
    <row r="1790" spans="1:15" x14ac:dyDescent="0.15">
      <c r="A1790" s="111">
        <v>1798</v>
      </c>
      <c r="B1790" s="111" t="s">
        <v>3604</v>
      </c>
      <c r="C1790" s="111">
        <v>492329</v>
      </c>
      <c r="D1790" s="111" t="s">
        <v>142</v>
      </c>
      <c r="E1790" s="111">
        <v>28</v>
      </c>
      <c r="F1790" s="111" t="s">
        <v>7342</v>
      </c>
      <c r="G1790" s="111" t="s">
        <v>7343</v>
      </c>
      <c r="H1790" s="111" t="s">
        <v>7344</v>
      </c>
      <c r="I1790" s="111" t="s">
        <v>12146</v>
      </c>
      <c r="J1790" s="111" t="s">
        <v>12147</v>
      </c>
      <c r="K1790" s="111" t="s">
        <v>7490</v>
      </c>
      <c r="L1790" s="111" t="s">
        <v>12148</v>
      </c>
      <c r="M1790" s="235" t="str">
        <f t="shared" si="84"/>
        <v>01</v>
      </c>
      <c r="N1790" s="235" t="str">
        <f t="shared" si="81"/>
        <v>廣田　光彦 (1)</v>
      </c>
      <c r="O1790" s="235" t="str">
        <f t="shared" si="82"/>
        <v>Mitsuhiko HIROTA (01)</v>
      </c>
    </row>
    <row r="1791" spans="1:15" x14ac:dyDescent="0.15">
      <c r="A1791" s="111">
        <v>1799</v>
      </c>
      <c r="B1791" s="111" t="s">
        <v>3604</v>
      </c>
      <c r="C1791" s="111">
        <v>492329</v>
      </c>
      <c r="D1791" s="111" t="s">
        <v>142</v>
      </c>
      <c r="E1791" s="111">
        <v>25</v>
      </c>
      <c r="F1791" s="111" t="s">
        <v>7345</v>
      </c>
      <c r="G1791" s="111" t="s">
        <v>7346</v>
      </c>
      <c r="H1791" s="111" t="s">
        <v>7347</v>
      </c>
      <c r="I1791" s="111" t="s">
        <v>12149</v>
      </c>
      <c r="J1791" s="111" t="s">
        <v>12150</v>
      </c>
      <c r="K1791" s="111" t="s">
        <v>7490</v>
      </c>
      <c r="L1791" s="111" t="s">
        <v>12151</v>
      </c>
      <c r="M1791" s="235" t="str">
        <f t="shared" si="84"/>
        <v>02</v>
      </c>
      <c r="N1791" s="235" t="str">
        <f t="shared" si="81"/>
        <v>山下　真翔 (1)</v>
      </c>
      <c r="O1791" s="235" t="str">
        <f t="shared" si="82"/>
        <v>Manato YAMASHITA (02)</v>
      </c>
    </row>
    <row r="1792" spans="1:15" x14ac:dyDescent="0.15">
      <c r="A1792" s="111">
        <v>1800</v>
      </c>
      <c r="B1792" s="111" t="s">
        <v>3604</v>
      </c>
      <c r="C1792" s="111">
        <v>492329</v>
      </c>
      <c r="D1792" s="111">
        <v>4</v>
      </c>
      <c r="E1792" s="111">
        <v>27</v>
      </c>
      <c r="F1792" s="111" t="s">
        <v>7348</v>
      </c>
      <c r="G1792" s="111" t="s">
        <v>943</v>
      </c>
      <c r="H1792" s="111">
        <v>980602</v>
      </c>
      <c r="I1792" s="111" t="s">
        <v>12152</v>
      </c>
      <c r="J1792" s="111" t="s">
        <v>8657</v>
      </c>
      <c r="K1792" s="111" t="s">
        <v>7490</v>
      </c>
      <c r="L1792" s="111" t="s">
        <v>12153</v>
      </c>
      <c r="M1792" s="235" t="str">
        <f t="shared" si="84"/>
        <v>98</v>
      </c>
      <c r="N1792" s="235" t="str">
        <f t="shared" si="81"/>
        <v>梅谷　拓実 (4)</v>
      </c>
      <c r="O1792" s="235" t="str">
        <f t="shared" si="82"/>
        <v>Takuma UMETANI (98)</v>
      </c>
    </row>
    <row r="1793" spans="1:15" x14ac:dyDescent="0.15">
      <c r="A1793" s="111">
        <v>1801</v>
      </c>
      <c r="B1793" s="111" t="s">
        <v>3604</v>
      </c>
      <c r="C1793" s="111">
        <v>492329</v>
      </c>
      <c r="D1793" s="111">
        <v>4</v>
      </c>
      <c r="E1793" s="111">
        <v>26</v>
      </c>
      <c r="F1793" s="111" t="s">
        <v>7349</v>
      </c>
      <c r="G1793" s="111" t="s">
        <v>944</v>
      </c>
      <c r="H1793" s="111">
        <v>981206</v>
      </c>
      <c r="I1793" s="111" t="s">
        <v>12154</v>
      </c>
      <c r="J1793" s="111" t="s">
        <v>12155</v>
      </c>
      <c r="K1793" s="111" t="s">
        <v>7490</v>
      </c>
      <c r="L1793" s="111" t="s">
        <v>12156</v>
      </c>
      <c r="M1793" s="235" t="str">
        <f t="shared" si="84"/>
        <v>98</v>
      </c>
      <c r="N1793" s="235" t="str">
        <f t="shared" si="81"/>
        <v>小田　朋尚 (4)</v>
      </c>
      <c r="O1793" s="235" t="str">
        <f t="shared" si="82"/>
        <v>Tetsuya WAKAYAMA (98)</v>
      </c>
    </row>
    <row r="1794" spans="1:15" x14ac:dyDescent="0.15">
      <c r="A1794" s="111">
        <v>1802</v>
      </c>
      <c r="B1794" s="111" t="s">
        <v>3604</v>
      </c>
      <c r="C1794" s="111">
        <v>492329</v>
      </c>
      <c r="D1794" s="111">
        <v>4</v>
      </c>
      <c r="E1794" s="111">
        <v>26</v>
      </c>
      <c r="F1794" s="111" t="s">
        <v>7350</v>
      </c>
      <c r="G1794" s="111" t="s">
        <v>945</v>
      </c>
      <c r="H1794" s="111">
        <v>981013</v>
      </c>
      <c r="I1794" s="111" t="s">
        <v>12157</v>
      </c>
      <c r="J1794" s="111" t="s">
        <v>8810</v>
      </c>
      <c r="K1794" s="111" t="s">
        <v>7490</v>
      </c>
      <c r="L1794" s="111" t="s">
        <v>12158</v>
      </c>
      <c r="M1794" s="235" t="str">
        <f t="shared" si="84"/>
        <v>98</v>
      </c>
      <c r="N1794" s="235" t="str">
        <f t="shared" si="81"/>
        <v>勝原　大輔 (4)</v>
      </c>
      <c r="O1794" s="235" t="str">
        <f t="shared" si="82"/>
        <v>Daiki AMANO (98)</v>
      </c>
    </row>
    <row r="1795" spans="1:15" x14ac:dyDescent="0.15">
      <c r="A1795" s="111">
        <v>1803</v>
      </c>
      <c r="B1795" s="111" t="s">
        <v>3604</v>
      </c>
      <c r="C1795" s="111">
        <v>492329</v>
      </c>
      <c r="D1795" s="111">
        <v>4</v>
      </c>
      <c r="E1795" s="111">
        <v>30</v>
      </c>
      <c r="F1795" s="111" t="s">
        <v>7351</v>
      </c>
      <c r="G1795" s="111" t="s">
        <v>946</v>
      </c>
      <c r="H1795" s="111">
        <v>981013</v>
      </c>
      <c r="I1795" s="111" t="s">
        <v>8330</v>
      </c>
      <c r="J1795" s="111" t="s">
        <v>9642</v>
      </c>
      <c r="K1795" s="111" t="s">
        <v>7490</v>
      </c>
      <c r="L1795" s="111" t="s">
        <v>12159</v>
      </c>
      <c r="M1795" s="235" t="str">
        <f t="shared" si="84"/>
        <v>98</v>
      </c>
      <c r="N1795" s="235" t="str">
        <f t="shared" ref="N1795:N1858" si="85">F1795&amp;" ("&amp;D1795&amp;")"</f>
        <v>金川　陽亮 (4)</v>
      </c>
      <c r="O1795" s="235" t="str">
        <f t="shared" ref="O1795:O1858" si="86">J1795&amp;" "&amp;I1795&amp;" ("&amp;M1795&amp;")"</f>
        <v>Haruto ARAI (98)</v>
      </c>
    </row>
    <row r="1796" spans="1:15" x14ac:dyDescent="0.15">
      <c r="A1796" s="111">
        <v>1804</v>
      </c>
      <c r="B1796" s="111" t="s">
        <v>3604</v>
      </c>
      <c r="C1796" s="111">
        <v>492329</v>
      </c>
      <c r="D1796" s="111">
        <v>4</v>
      </c>
      <c r="E1796" s="111">
        <v>26</v>
      </c>
      <c r="F1796" s="111" t="s">
        <v>7352</v>
      </c>
      <c r="G1796" s="111" t="s">
        <v>947</v>
      </c>
      <c r="H1796" s="111">
        <v>980920</v>
      </c>
      <c r="I1796" s="111" t="s">
        <v>12160</v>
      </c>
      <c r="J1796" s="111" t="s">
        <v>7865</v>
      </c>
      <c r="K1796" s="111" t="s">
        <v>7490</v>
      </c>
      <c r="L1796" s="111" t="s">
        <v>12161</v>
      </c>
      <c r="M1796" s="235" t="str">
        <f t="shared" si="84"/>
        <v>98</v>
      </c>
      <c r="N1796" s="235" t="str">
        <f t="shared" si="85"/>
        <v>川上　晴生 (4)</v>
      </c>
      <c r="O1796" s="235" t="str">
        <f t="shared" si="86"/>
        <v>Koki OSHIKUBO (98)</v>
      </c>
    </row>
    <row r="1797" spans="1:15" x14ac:dyDescent="0.15">
      <c r="A1797" s="111">
        <v>1805</v>
      </c>
      <c r="B1797" s="111" t="s">
        <v>3604</v>
      </c>
      <c r="C1797" s="111">
        <v>492329</v>
      </c>
      <c r="D1797" s="111">
        <v>4</v>
      </c>
      <c r="E1797" s="111">
        <v>36</v>
      </c>
      <c r="F1797" s="111" t="s">
        <v>7353</v>
      </c>
      <c r="G1797" s="111" t="s">
        <v>948</v>
      </c>
      <c r="H1797" s="111">
        <v>980501</v>
      </c>
      <c r="I1797" s="111" t="s">
        <v>12162</v>
      </c>
      <c r="J1797" s="111" t="s">
        <v>8757</v>
      </c>
      <c r="K1797" s="111" t="s">
        <v>7490</v>
      </c>
      <c r="L1797" s="111" t="s">
        <v>12163</v>
      </c>
      <c r="M1797" s="235" t="str">
        <f t="shared" si="84"/>
        <v>98</v>
      </c>
      <c r="N1797" s="235" t="str">
        <f t="shared" si="85"/>
        <v>小松　将弘 (4)</v>
      </c>
      <c r="O1797" s="235" t="str">
        <f t="shared" si="86"/>
        <v>Mahiro KAWAMURA (98)</v>
      </c>
    </row>
    <row r="1798" spans="1:15" x14ac:dyDescent="0.15">
      <c r="A1798" s="111">
        <v>1806</v>
      </c>
      <c r="B1798" s="111" t="s">
        <v>3604</v>
      </c>
      <c r="C1798" s="111">
        <v>492329</v>
      </c>
      <c r="D1798" s="111">
        <v>4</v>
      </c>
      <c r="E1798" s="111">
        <v>24</v>
      </c>
      <c r="F1798" s="111" t="s">
        <v>7354</v>
      </c>
      <c r="G1798" s="111" t="s">
        <v>949</v>
      </c>
      <c r="H1798" s="111">
        <v>981011</v>
      </c>
      <c r="I1798" s="111" t="s">
        <v>12164</v>
      </c>
      <c r="J1798" s="111" t="s">
        <v>12165</v>
      </c>
      <c r="K1798" s="111" t="s">
        <v>7490</v>
      </c>
      <c r="L1798" s="111" t="s">
        <v>12166</v>
      </c>
      <c r="M1798" s="235" t="str">
        <f t="shared" si="84"/>
        <v>98</v>
      </c>
      <c r="N1798" s="235" t="str">
        <f t="shared" si="85"/>
        <v>杉山　亜聡 (4)</v>
      </c>
      <c r="O1798" s="235" t="str">
        <f t="shared" si="86"/>
        <v>Toshitaka KANZAKI (98)</v>
      </c>
    </row>
    <row r="1799" spans="1:15" x14ac:dyDescent="0.15">
      <c r="A1799" s="111">
        <v>1807</v>
      </c>
      <c r="B1799" s="111" t="s">
        <v>3604</v>
      </c>
      <c r="C1799" s="111">
        <v>492329</v>
      </c>
      <c r="D1799" s="111">
        <v>4</v>
      </c>
      <c r="E1799" s="111">
        <v>26</v>
      </c>
      <c r="F1799" s="111" t="s">
        <v>7355</v>
      </c>
      <c r="G1799" s="111" t="s">
        <v>950</v>
      </c>
      <c r="H1799" s="111">
        <v>980629</v>
      </c>
      <c r="I1799" s="111" t="s">
        <v>8343</v>
      </c>
      <c r="J1799" s="111" t="s">
        <v>12167</v>
      </c>
      <c r="K1799" s="111" t="s">
        <v>7490</v>
      </c>
      <c r="L1799" s="111" t="s">
        <v>12168</v>
      </c>
      <c r="M1799" s="235" t="str">
        <f t="shared" si="84"/>
        <v>98</v>
      </c>
      <c r="N1799" s="235" t="str">
        <f t="shared" si="85"/>
        <v>田村　啓斗 (4)</v>
      </c>
      <c r="O1799" s="235" t="str">
        <f t="shared" si="86"/>
        <v>Reo TAKEDA (98)</v>
      </c>
    </row>
    <row r="1800" spans="1:15" x14ac:dyDescent="0.15">
      <c r="A1800" s="111">
        <v>1808</v>
      </c>
      <c r="B1800" s="111" t="s">
        <v>3604</v>
      </c>
      <c r="C1800" s="111">
        <v>492329</v>
      </c>
      <c r="D1800" s="111">
        <v>4</v>
      </c>
      <c r="E1800" s="111">
        <v>25</v>
      </c>
      <c r="F1800" s="111" t="s">
        <v>7356</v>
      </c>
      <c r="G1800" s="111" t="s">
        <v>951</v>
      </c>
      <c r="H1800" s="111">
        <v>980503</v>
      </c>
      <c r="I1800" s="111" t="s">
        <v>12169</v>
      </c>
      <c r="J1800" s="111" t="s">
        <v>9182</v>
      </c>
      <c r="K1800" s="111" t="s">
        <v>7490</v>
      </c>
      <c r="L1800" s="111" t="s">
        <v>12170</v>
      </c>
      <c r="M1800" s="235" t="str">
        <f t="shared" si="84"/>
        <v>98</v>
      </c>
      <c r="N1800" s="235" t="str">
        <f t="shared" si="85"/>
        <v>辻　凱斗 (4)</v>
      </c>
      <c r="O1800" s="235" t="str">
        <f t="shared" si="86"/>
        <v>Takuto TSUGAWA (98)</v>
      </c>
    </row>
    <row r="1801" spans="1:15" x14ac:dyDescent="0.15">
      <c r="A1801" s="111">
        <v>1809</v>
      </c>
      <c r="B1801" s="111" t="s">
        <v>3604</v>
      </c>
      <c r="C1801" s="111">
        <v>492329</v>
      </c>
      <c r="D1801" s="111">
        <v>4</v>
      </c>
      <c r="E1801" s="111">
        <v>26</v>
      </c>
      <c r="F1801" s="111" t="s">
        <v>7357</v>
      </c>
      <c r="G1801" s="111" t="s">
        <v>952</v>
      </c>
      <c r="H1801" s="111">
        <v>981011</v>
      </c>
      <c r="I1801" s="111" t="s">
        <v>7815</v>
      </c>
      <c r="J1801" s="111" t="s">
        <v>8228</v>
      </c>
      <c r="K1801" s="111" t="s">
        <v>7490</v>
      </c>
      <c r="L1801" s="111" t="s">
        <v>12171</v>
      </c>
      <c r="M1801" s="235" t="str">
        <f t="shared" si="84"/>
        <v>98</v>
      </c>
      <c r="N1801" s="235" t="str">
        <f t="shared" si="85"/>
        <v>樋口　凌 (4)</v>
      </c>
      <c r="O1801" s="235" t="str">
        <f t="shared" si="86"/>
        <v>Shoki NAKAMURA (98)</v>
      </c>
    </row>
    <row r="1802" spans="1:15" x14ac:dyDescent="0.15">
      <c r="A1802" s="111">
        <v>1810</v>
      </c>
      <c r="B1802" s="111" t="s">
        <v>3604</v>
      </c>
      <c r="C1802" s="111">
        <v>492329</v>
      </c>
      <c r="D1802" s="111">
        <v>4</v>
      </c>
      <c r="E1802" s="111">
        <v>23</v>
      </c>
      <c r="F1802" s="111" t="s">
        <v>7358</v>
      </c>
      <c r="G1802" s="111" t="s">
        <v>953</v>
      </c>
      <c r="H1802" s="111">
        <v>980112</v>
      </c>
      <c r="I1802" s="111" t="s">
        <v>12173</v>
      </c>
      <c r="J1802" s="111" t="s">
        <v>12174</v>
      </c>
      <c r="K1802" s="111" t="s">
        <v>7490</v>
      </c>
      <c r="L1802" s="111" t="s">
        <v>12175</v>
      </c>
      <c r="M1802" s="235" t="str">
        <f t="shared" si="84"/>
        <v>98</v>
      </c>
      <c r="N1802" s="235" t="str">
        <f t="shared" si="85"/>
        <v>廣瀬　友亮 (4)</v>
      </c>
      <c r="O1802" s="235" t="str">
        <f t="shared" si="86"/>
        <v>Junichiro NISHIOKA (98)</v>
      </c>
    </row>
    <row r="1803" spans="1:15" x14ac:dyDescent="0.15">
      <c r="A1803" s="111">
        <v>1811</v>
      </c>
      <c r="B1803" s="111" t="s">
        <v>3604</v>
      </c>
      <c r="C1803" s="111">
        <v>492329</v>
      </c>
      <c r="D1803" s="111">
        <v>4</v>
      </c>
      <c r="E1803" s="111">
        <v>27</v>
      </c>
      <c r="F1803" s="111" t="s">
        <v>7359</v>
      </c>
      <c r="G1803" s="111" t="s">
        <v>954</v>
      </c>
      <c r="H1803" s="111">
        <v>980309</v>
      </c>
      <c r="I1803" s="111" t="s">
        <v>9652</v>
      </c>
      <c r="J1803" s="111" t="s">
        <v>10497</v>
      </c>
      <c r="K1803" s="111" t="s">
        <v>7490</v>
      </c>
      <c r="L1803" s="111" t="s">
        <v>12176</v>
      </c>
      <c r="M1803" s="235" t="str">
        <f t="shared" si="84"/>
        <v>98</v>
      </c>
      <c r="N1803" s="235" t="str">
        <f t="shared" si="85"/>
        <v>福島　豪太 (4)</v>
      </c>
      <c r="O1803" s="235" t="str">
        <f t="shared" si="86"/>
        <v>Kota FUJIWARA (98)</v>
      </c>
    </row>
    <row r="1804" spans="1:15" x14ac:dyDescent="0.15">
      <c r="A1804" s="111">
        <v>1812</v>
      </c>
      <c r="B1804" s="111" t="s">
        <v>3604</v>
      </c>
      <c r="C1804" s="111">
        <v>492329</v>
      </c>
      <c r="D1804" s="111">
        <v>4</v>
      </c>
      <c r="E1804" s="111">
        <v>24</v>
      </c>
      <c r="F1804" s="111" t="s">
        <v>7360</v>
      </c>
      <c r="G1804" s="111" t="s">
        <v>955</v>
      </c>
      <c r="H1804" s="111">
        <v>990122</v>
      </c>
      <c r="I1804" s="111" t="s">
        <v>12177</v>
      </c>
      <c r="J1804" s="111" t="s">
        <v>9723</v>
      </c>
      <c r="K1804" s="111" t="s">
        <v>7490</v>
      </c>
      <c r="L1804" s="111" t="s">
        <v>12178</v>
      </c>
      <c r="M1804" s="235" t="str">
        <f t="shared" si="84"/>
        <v>99</v>
      </c>
      <c r="N1804" s="235" t="str">
        <f t="shared" si="85"/>
        <v>藤川　昴琉 (4)</v>
      </c>
      <c r="O1804" s="235" t="str">
        <f t="shared" si="86"/>
        <v>Takuya HOSOMI (99)</v>
      </c>
    </row>
    <row r="1805" spans="1:15" x14ac:dyDescent="0.15">
      <c r="A1805" s="111">
        <v>1813</v>
      </c>
      <c r="B1805" s="111" t="s">
        <v>3604</v>
      </c>
      <c r="C1805" s="111">
        <v>492329</v>
      </c>
      <c r="D1805" s="111">
        <v>4</v>
      </c>
      <c r="E1805" s="111">
        <v>34</v>
      </c>
      <c r="F1805" s="111" t="s">
        <v>7361</v>
      </c>
      <c r="G1805" s="111" t="s">
        <v>956</v>
      </c>
      <c r="H1805" s="111">
        <v>980729</v>
      </c>
      <c r="I1805" s="111" t="s">
        <v>10423</v>
      </c>
      <c r="J1805" s="111" t="s">
        <v>7928</v>
      </c>
      <c r="K1805" s="111" t="s">
        <v>7490</v>
      </c>
      <c r="L1805" s="111" t="s">
        <v>12179</v>
      </c>
      <c r="M1805" s="235" t="str">
        <f t="shared" si="84"/>
        <v>98</v>
      </c>
      <c r="N1805" s="235" t="str">
        <f t="shared" si="85"/>
        <v>藤原　崚 (4)</v>
      </c>
      <c r="O1805" s="235" t="str">
        <f t="shared" si="86"/>
        <v>Naoki MAEDA (98)</v>
      </c>
    </row>
    <row r="1806" spans="1:15" x14ac:dyDescent="0.15">
      <c r="A1806" s="111">
        <v>1814</v>
      </c>
      <c r="B1806" s="111" t="s">
        <v>3604</v>
      </c>
      <c r="C1806" s="111">
        <v>492329</v>
      </c>
      <c r="D1806" s="111" t="s">
        <v>131</v>
      </c>
      <c r="E1806" s="111">
        <v>24</v>
      </c>
      <c r="F1806" s="111" t="s">
        <v>7362</v>
      </c>
      <c r="G1806" s="111" t="s">
        <v>968</v>
      </c>
      <c r="H1806" s="111">
        <v>990406</v>
      </c>
      <c r="I1806" s="111" t="s">
        <v>12180</v>
      </c>
      <c r="J1806" s="111" t="s">
        <v>8825</v>
      </c>
      <c r="K1806" s="111" t="s">
        <v>7482</v>
      </c>
      <c r="L1806" s="111" t="s">
        <v>12181</v>
      </c>
      <c r="M1806" s="235" t="str">
        <f t="shared" si="84"/>
        <v>99</v>
      </c>
      <c r="N1806" s="235" t="str">
        <f t="shared" si="85"/>
        <v>前川　昴輝 (3)</v>
      </c>
      <c r="O1806" s="235" t="str">
        <f t="shared" si="86"/>
        <v>Koki MAEGAWA (99)</v>
      </c>
    </row>
    <row r="1807" spans="1:15" x14ac:dyDescent="0.15">
      <c r="A1807" s="111">
        <v>1815</v>
      </c>
      <c r="B1807" s="111" t="s">
        <v>3604</v>
      </c>
      <c r="C1807" s="111">
        <v>492329</v>
      </c>
      <c r="D1807" s="111" t="s">
        <v>131</v>
      </c>
      <c r="E1807" s="111">
        <v>25</v>
      </c>
      <c r="F1807" s="111" t="s">
        <v>7363</v>
      </c>
      <c r="G1807" s="111" t="s">
        <v>969</v>
      </c>
      <c r="H1807" s="111">
        <v>990730</v>
      </c>
      <c r="I1807" s="111" t="s">
        <v>12182</v>
      </c>
      <c r="J1807" s="111" t="s">
        <v>7884</v>
      </c>
      <c r="K1807" s="111" t="s">
        <v>7482</v>
      </c>
      <c r="L1807" s="111" t="s">
        <v>12183</v>
      </c>
      <c r="M1807" s="235" t="str">
        <f t="shared" si="84"/>
        <v>99</v>
      </c>
      <c r="N1807" s="235" t="str">
        <f t="shared" si="85"/>
        <v>水野　颯太 (3)</v>
      </c>
      <c r="O1807" s="235" t="str">
        <f t="shared" si="86"/>
        <v>Sota MIZUNO (99)</v>
      </c>
    </row>
    <row r="1808" spans="1:15" x14ac:dyDescent="0.15">
      <c r="A1808" s="111">
        <v>1816</v>
      </c>
      <c r="B1808" s="111" t="s">
        <v>3604</v>
      </c>
      <c r="C1808" s="111">
        <v>492329</v>
      </c>
      <c r="D1808" s="111" t="s">
        <v>131</v>
      </c>
      <c r="E1808" s="111">
        <v>39</v>
      </c>
      <c r="F1808" s="111" t="s">
        <v>7364</v>
      </c>
      <c r="G1808" s="111" t="s">
        <v>970</v>
      </c>
      <c r="H1808" s="111" t="s">
        <v>7365</v>
      </c>
      <c r="I1808" s="111" t="s">
        <v>12184</v>
      </c>
      <c r="J1808" s="111" t="s">
        <v>12185</v>
      </c>
      <c r="K1808" s="111" t="s">
        <v>7482</v>
      </c>
      <c r="L1808" s="111" t="s">
        <v>12186</v>
      </c>
      <c r="M1808" s="235" t="str">
        <f t="shared" si="84"/>
        <v>00</v>
      </c>
      <c r="N1808" s="235" t="str">
        <f t="shared" si="85"/>
        <v>矢野　暁 (3)</v>
      </c>
      <c r="O1808" s="235" t="str">
        <f t="shared" si="86"/>
        <v>Satoru YANO (00)</v>
      </c>
    </row>
    <row r="1809" spans="1:15" x14ac:dyDescent="0.15">
      <c r="A1809" s="111">
        <v>1817</v>
      </c>
      <c r="B1809" s="111" t="s">
        <v>3604</v>
      </c>
      <c r="C1809" s="111">
        <v>492329</v>
      </c>
      <c r="D1809" s="111" t="s">
        <v>131</v>
      </c>
      <c r="E1809" s="111">
        <v>18</v>
      </c>
      <c r="F1809" s="111" t="s">
        <v>7366</v>
      </c>
      <c r="G1809" s="111" t="s">
        <v>971</v>
      </c>
      <c r="H1809" s="111">
        <v>991126</v>
      </c>
      <c r="I1809" s="111" t="s">
        <v>12187</v>
      </c>
      <c r="J1809" s="111" t="s">
        <v>12188</v>
      </c>
      <c r="K1809" s="111" t="s">
        <v>7482</v>
      </c>
      <c r="L1809" s="111" t="s">
        <v>12189</v>
      </c>
      <c r="M1809" s="235" t="str">
        <f t="shared" si="84"/>
        <v>99</v>
      </c>
      <c r="N1809" s="235" t="str">
        <f t="shared" si="85"/>
        <v>若狭　颯馬 (3)</v>
      </c>
      <c r="O1809" s="235" t="str">
        <f t="shared" si="86"/>
        <v>Soma WAKASA (99)</v>
      </c>
    </row>
    <row r="1810" spans="1:15" x14ac:dyDescent="0.15">
      <c r="A1810" s="111">
        <v>1818</v>
      </c>
      <c r="B1810" s="111" t="s">
        <v>3604</v>
      </c>
      <c r="C1810" s="111">
        <v>492329</v>
      </c>
      <c r="D1810" s="111" t="s">
        <v>139</v>
      </c>
      <c r="E1810" s="111">
        <v>32</v>
      </c>
      <c r="F1810" s="111" t="s">
        <v>7367</v>
      </c>
      <c r="G1810" s="111" t="s">
        <v>7368</v>
      </c>
      <c r="H1810" s="111" t="s">
        <v>1770</v>
      </c>
      <c r="I1810" s="111" t="s">
        <v>12190</v>
      </c>
      <c r="J1810" s="111" t="s">
        <v>10905</v>
      </c>
      <c r="K1810" s="111" t="s">
        <v>7482</v>
      </c>
      <c r="L1810" s="111" t="s">
        <v>12191</v>
      </c>
      <c r="M1810" s="235" t="str">
        <f t="shared" si="84"/>
        <v>00</v>
      </c>
      <c r="N1810" s="235" t="str">
        <f t="shared" si="85"/>
        <v>金山　太一 (2)</v>
      </c>
      <c r="O1810" s="235" t="str">
        <f t="shared" si="86"/>
        <v>Taichi KANEYAMA (00)</v>
      </c>
    </row>
    <row r="1811" spans="1:15" x14ac:dyDescent="0.15">
      <c r="A1811" s="111">
        <v>1819</v>
      </c>
      <c r="B1811" s="111" t="s">
        <v>3604</v>
      </c>
      <c r="C1811" s="111">
        <v>492329</v>
      </c>
      <c r="D1811" s="111" t="s">
        <v>139</v>
      </c>
      <c r="E1811" s="111">
        <v>26</v>
      </c>
      <c r="F1811" s="111" t="s">
        <v>7369</v>
      </c>
      <c r="G1811" s="111" t="s">
        <v>7370</v>
      </c>
      <c r="H1811" s="111" t="s">
        <v>4719</v>
      </c>
      <c r="I1811" s="111" t="s">
        <v>12192</v>
      </c>
      <c r="J1811" s="111" t="s">
        <v>7916</v>
      </c>
      <c r="K1811" s="111" t="s">
        <v>7482</v>
      </c>
      <c r="L1811" s="111" t="s">
        <v>12193</v>
      </c>
      <c r="M1811" s="235" t="str">
        <f t="shared" si="84"/>
        <v>01</v>
      </c>
      <c r="N1811" s="235" t="str">
        <f t="shared" si="85"/>
        <v>古閑　裕太 (2)</v>
      </c>
      <c r="O1811" s="235" t="str">
        <f t="shared" si="86"/>
        <v>Yuta KOGA (01)</v>
      </c>
    </row>
    <row r="1812" spans="1:15" x14ac:dyDescent="0.15">
      <c r="A1812" s="111">
        <v>1820</v>
      </c>
      <c r="B1812" s="111" t="s">
        <v>3604</v>
      </c>
      <c r="C1812" s="111">
        <v>492329</v>
      </c>
      <c r="D1812" s="111" t="s">
        <v>139</v>
      </c>
      <c r="E1812" s="111">
        <v>26</v>
      </c>
      <c r="F1812" s="111" t="s">
        <v>7371</v>
      </c>
      <c r="G1812" s="111" t="s">
        <v>7372</v>
      </c>
      <c r="H1812" s="111" t="s">
        <v>7373</v>
      </c>
      <c r="I1812" s="111" t="s">
        <v>12194</v>
      </c>
      <c r="J1812" s="111" t="s">
        <v>11033</v>
      </c>
      <c r="K1812" s="111" t="s">
        <v>7482</v>
      </c>
      <c r="L1812" s="111" t="s">
        <v>12195</v>
      </c>
      <c r="M1812" s="235" t="str">
        <f t="shared" si="84"/>
        <v>01</v>
      </c>
      <c r="N1812" s="235" t="str">
        <f t="shared" si="85"/>
        <v>櫻井　遊悟 (2)</v>
      </c>
      <c r="O1812" s="235" t="str">
        <f t="shared" si="86"/>
        <v>Yugo SAKURAI (01)</v>
      </c>
    </row>
    <row r="1813" spans="1:15" x14ac:dyDescent="0.15">
      <c r="A1813" s="111">
        <v>1821</v>
      </c>
      <c r="B1813" s="111" t="s">
        <v>3604</v>
      </c>
      <c r="C1813" s="111">
        <v>492329</v>
      </c>
      <c r="D1813" s="111" t="s">
        <v>139</v>
      </c>
      <c r="E1813" s="111">
        <v>26</v>
      </c>
      <c r="F1813" s="111" t="s">
        <v>7374</v>
      </c>
      <c r="G1813" s="111" t="s">
        <v>7375</v>
      </c>
      <c r="H1813" s="111" t="s">
        <v>7376</v>
      </c>
      <c r="I1813" s="111" t="s">
        <v>12196</v>
      </c>
      <c r="J1813" s="111" t="s">
        <v>10863</v>
      </c>
      <c r="K1813" s="111" t="s">
        <v>7482</v>
      </c>
      <c r="L1813" s="111" t="s">
        <v>12197</v>
      </c>
      <c r="M1813" s="235" t="str">
        <f t="shared" si="84"/>
        <v>00</v>
      </c>
      <c r="N1813" s="235" t="str">
        <f t="shared" si="85"/>
        <v>下村　海渡 (2)</v>
      </c>
      <c r="O1813" s="235" t="str">
        <f t="shared" si="86"/>
        <v>Kaito SHIMOMURA (00)</v>
      </c>
    </row>
    <row r="1814" spans="1:15" x14ac:dyDescent="0.15">
      <c r="A1814" s="111">
        <v>1822</v>
      </c>
      <c r="B1814" s="111" t="s">
        <v>3604</v>
      </c>
      <c r="C1814" s="111">
        <v>492329</v>
      </c>
      <c r="D1814" s="111" t="s">
        <v>139</v>
      </c>
      <c r="E1814" s="111">
        <v>26</v>
      </c>
      <c r="F1814" s="111" t="s">
        <v>7377</v>
      </c>
      <c r="G1814" s="111" t="s">
        <v>7378</v>
      </c>
      <c r="H1814" s="111" t="s">
        <v>7379</v>
      </c>
      <c r="I1814" s="111" t="s">
        <v>12198</v>
      </c>
      <c r="J1814" s="111" t="s">
        <v>12199</v>
      </c>
      <c r="K1814" s="111" t="s">
        <v>7482</v>
      </c>
      <c r="L1814" s="111" t="s">
        <v>12200</v>
      </c>
      <c r="M1814" s="235" t="str">
        <f t="shared" si="84"/>
        <v>00</v>
      </c>
      <c r="N1814" s="235" t="str">
        <f t="shared" si="85"/>
        <v>多々良　悠人 (2)</v>
      </c>
      <c r="O1814" s="235" t="str">
        <f t="shared" si="86"/>
        <v>Yuto TATARA (00)</v>
      </c>
    </row>
    <row r="1815" spans="1:15" x14ac:dyDescent="0.15">
      <c r="A1815" s="111">
        <v>1823</v>
      </c>
      <c r="B1815" s="111" t="s">
        <v>3604</v>
      </c>
      <c r="C1815" s="111">
        <v>492329</v>
      </c>
      <c r="D1815" s="111" t="s">
        <v>139</v>
      </c>
      <c r="E1815" s="111">
        <v>26</v>
      </c>
      <c r="F1815" s="111" t="s">
        <v>7380</v>
      </c>
      <c r="G1815" s="111" t="s">
        <v>7381</v>
      </c>
      <c r="H1815" s="111" t="s">
        <v>2245</v>
      </c>
      <c r="I1815" s="111" t="s">
        <v>12201</v>
      </c>
      <c r="J1815" s="111" t="s">
        <v>12202</v>
      </c>
      <c r="K1815" s="111" t="s">
        <v>7482</v>
      </c>
      <c r="L1815" s="111" t="s">
        <v>12203</v>
      </c>
      <c r="M1815" s="235" t="str">
        <f t="shared" si="84"/>
        <v>00</v>
      </c>
      <c r="N1815" s="235" t="str">
        <f t="shared" si="85"/>
        <v>中西　晴空 (2)</v>
      </c>
      <c r="O1815" s="235" t="str">
        <f t="shared" si="86"/>
        <v>Sora NAKANISHI (00)</v>
      </c>
    </row>
    <row r="1816" spans="1:15" x14ac:dyDescent="0.15">
      <c r="A1816" s="111">
        <v>1824</v>
      </c>
      <c r="B1816" s="111" t="s">
        <v>3604</v>
      </c>
      <c r="C1816" s="111">
        <v>492329</v>
      </c>
      <c r="D1816" s="111" t="s">
        <v>139</v>
      </c>
      <c r="E1816" s="111">
        <v>24</v>
      </c>
      <c r="F1816" s="111" t="s">
        <v>7382</v>
      </c>
      <c r="G1816" s="111" t="s">
        <v>7383</v>
      </c>
      <c r="H1816" s="111" t="s">
        <v>4686</v>
      </c>
      <c r="I1816" s="111" t="s">
        <v>12204</v>
      </c>
      <c r="J1816" s="111" t="s">
        <v>12205</v>
      </c>
      <c r="K1816" s="111" t="s">
        <v>7482</v>
      </c>
      <c r="L1816" s="111" t="s">
        <v>12206</v>
      </c>
      <c r="M1816" s="235" t="str">
        <f t="shared" si="84"/>
        <v>00</v>
      </c>
      <c r="N1816" s="235" t="str">
        <f t="shared" si="85"/>
        <v>平山　竜慎 (2)</v>
      </c>
      <c r="O1816" s="235" t="str">
        <f t="shared" si="86"/>
        <v>Ryushin HIRAYAMA (00)</v>
      </c>
    </row>
    <row r="1817" spans="1:15" x14ac:dyDescent="0.15">
      <c r="A1817" s="111">
        <v>1825</v>
      </c>
      <c r="B1817" s="111" t="s">
        <v>3604</v>
      </c>
      <c r="C1817" s="111">
        <v>492329</v>
      </c>
      <c r="D1817" s="111" t="s">
        <v>139</v>
      </c>
      <c r="E1817" s="111">
        <v>27</v>
      </c>
      <c r="F1817" s="111" t="s">
        <v>7384</v>
      </c>
      <c r="G1817" s="111" t="s">
        <v>7385</v>
      </c>
      <c r="H1817" s="111" t="s">
        <v>4075</v>
      </c>
      <c r="I1817" s="111" t="s">
        <v>12207</v>
      </c>
      <c r="J1817" s="111" t="s">
        <v>12208</v>
      </c>
      <c r="K1817" s="111" t="s">
        <v>7482</v>
      </c>
      <c r="L1817" s="111" t="s">
        <v>12209</v>
      </c>
      <c r="M1817" s="235" t="str">
        <f t="shared" si="84"/>
        <v>00</v>
      </c>
      <c r="N1817" s="235" t="str">
        <f t="shared" si="85"/>
        <v>堀本　薫 (2)</v>
      </c>
      <c r="O1817" s="235" t="str">
        <f t="shared" si="86"/>
        <v>Kaoru HORIMOTO (00)</v>
      </c>
    </row>
    <row r="1818" spans="1:15" x14ac:dyDescent="0.15">
      <c r="A1818" s="111">
        <v>1826</v>
      </c>
      <c r="B1818" s="111" t="s">
        <v>3604</v>
      </c>
      <c r="C1818" s="111">
        <v>492329</v>
      </c>
      <c r="D1818" s="111" t="s">
        <v>139</v>
      </c>
      <c r="E1818" s="111">
        <v>24</v>
      </c>
      <c r="F1818" s="111" t="s">
        <v>7386</v>
      </c>
      <c r="G1818" s="111" t="s">
        <v>7387</v>
      </c>
      <c r="H1818" s="111" t="s">
        <v>2748</v>
      </c>
      <c r="I1818" s="111" t="s">
        <v>12180</v>
      </c>
      <c r="J1818" s="111" t="s">
        <v>10908</v>
      </c>
      <c r="K1818" s="111" t="s">
        <v>7482</v>
      </c>
      <c r="L1818" s="111" t="s">
        <v>12210</v>
      </c>
      <c r="M1818" s="235" t="str">
        <f t="shared" si="84"/>
        <v>00</v>
      </c>
      <c r="N1818" s="235" t="str">
        <f t="shared" si="85"/>
        <v>前川　広晴 (2)</v>
      </c>
      <c r="O1818" s="235" t="str">
        <f t="shared" si="86"/>
        <v>Kosei MAEGAWA (00)</v>
      </c>
    </row>
    <row r="1819" spans="1:15" x14ac:dyDescent="0.15">
      <c r="A1819" s="111">
        <v>1827</v>
      </c>
      <c r="B1819" s="111" t="s">
        <v>3604</v>
      </c>
      <c r="C1819" s="111">
        <v>492329</v>
      </c>
      <c r="D1819" s="111" t="s">
        <v>139</v>
      </c>
      <c r="E1819" s="111">
        <v>46</v>
      </c>
      <c r="F1819" s="111" t="s">
        <v>7388</v>
      </c>
      <c r="G1819" s="111" t="s">
        <v>7389</v>
      </c>
      <c r="H1819" s="111" t="s">
        <v>5858</v>
      </c>
      <c r="I1819" s="111" t="s">
        <v>12211</v>
      </c>
      <c r="J1819" s="111" t="s">
        <v>12212</v>
      </c>
      <c r="K1819" s="111" t="s">
        <v>7482</v>
      </c>
      <c r="L1819" s="111" t="s">
        <v>12213</v>
      </c>
      <c r="M1819" s="235" t="str">
        <f t="shared" si="84"/>
        <v>00</v>
      </c>
      <c r="N1819" s="235" t="str">
        <f t="shared" si="85"/>
        <v>前島　諒人 (2)</v>
      </c>
      <c r="O1819" s="235" t="str">
        <f t="shared" si="86"/>
        <v>Ryoto MAESHIMA (00)</v>
      </c>
    </row>
    <row r="1820" spans="1:15" x14ac:dyDescent="0.15">
      <c r="A1820" s="111">
        <v>1828</v>
      </c>
      <c r="B1820" s="111" t="s">
        <v>3604</v>
      </c>
      <c r="C1820" s="111">
        <v>492329</v>
      </c>
      <c r="D1820" s="111" t="s">
        <v>139</v>
      </c>
      <c r="E1820" s="111">
        <v>26</v>
      </c>
      <c r="F1820" s="111" t="s">
        <v>7390</v>
      </c>
      <c r="G1820" s="111" t="s">
        <v>7391</v>
      </c>
      <c r="H1820" s="111" t="s">
        <v>3368</v>
      </c>
      <c r="I1820" s="111" t="s">
        <v>9806</v>
      </c>
      <c r="J1820" s="111" t="s">
        <v>9378</v>
      </c>
      <c r="K1820" s="111" t="s">
        <v>7482</v>
      </c>
      <c r="L1820" s="111" t="s">
        <v>12214</v>
      </c>
      <c r="M1820" s="235" t="str">
        <f t="shared" si="84"/>
        <v>00</v>
      </c>
      <c r="N1820" s="235" t="str">
        <f t="shared" si="85"/>
        <v>前田　亮 (2)</v>
      </c>
      <c r="O1820" s="235" t="str">
        <f t="shared" si="86"/>
        <v>Ryo MAEDA (00)</v>
      </c>
    </row>
    <row r="1821" spans="1:15" x14ac:dyDescent="0.15">
      <c r="A1821" s="111">
        <v>1829</v>
      </c>
      <c r="B1821" s="111" t="s">
        <v>3604</v>
      </c>
      <c r="C1821" s="111">
        <v>492329</v>
      </c>
      <c r="D1821" s="111" t="s">
        <v>139</v>
      </c>
      <c r="E1821" s="111">
        <v>27</v>
      </c>
      <c r="F1821" s="111" t="s">
        <v>7392</v>
      </c>
      <c r="G1821" s="111" t="s">
        <v>7393</v>
      </c>
      <c r="H1821" s="111" t="s">
        <v>2245</v>
      </c>
      <c r="I1821" s="111" t="s">
        <v>12215</v>
      </c>
      <c r="J1821" s="111" t="s">
        <v>12216</v>
      </c>
      <c r="K1821" s="111" t="s">
        <v>7482</v>
      </c>
      <c r="L1821" s="111" t="s">
        <v>12217</v>
      </c>
      <c r="M1821" s="235" t="str">
        <f t="shared" si="84"/>
        <v>00</v>
      </c>
      <c r="N1821" s="235" t="str">
        <f t="shared" si="85"/>
        <v>中木村　柊吾 (2)</v>
      </c>
      <c r="O1821" s="235" t="str">
        <f t="shared" si="86"/>
        <v>Shugo NAKAKIMURA (00)</v>
      </c>
    </row>
    <row r="1822" spans="1:15" x14ac:dyDescent="0.15">
      <c r="A1822" s="111">
        <v>1830</v>
      </c>
      <c r="B1822" s="111" t="s">
        <v>3604</v>
      </c>
      <c r="C1822" s="111">
        <v>492329</v>
      </c>
      <c r="D1822" s="111" t="s">
        <v>139</v>
      </c>
      <c r="E1822" s="111">
        <v>25</v>
      </c>
      <c r="F1822" s="111" t="s">
        <v>7394</v>
      </c>
      <c r="G1822" s="111" t="s">
        <v>7395</v>
      </c>
      <c r="H1822" s="111" t="s">
        <v>2564</v>
      </c>
      <c r="I1822" s="111" t="s">
        <v>12218</v>
      </c>
      <c r="J1822" s="111" t="s">
        <v>12219</v>
      </c>
      <c r="K1822" s="111" t="s">
        <v>7482</v>
      </c>
      <c r="L1822" s="111" t="s">
        <v>12220</v>
      </c>
      <c r="M1822" s="235" t="str">
        <f t="shared" si="84"/>
        <v>00</v>
      </c>
      <c r="N1822" s="235" t="str">
        <f t="shared" si="85"/>
        <v>居場　紘充 (2)</v>
      </c>
      <c r="O1822" s="235" t="str">
        <f t="shared" si="86"/>
        <v>Mitsuhiro IBA (00)</v>
      </c>
    </row>
    <row r="1823" spans="1:15" x14ac:dyDescent="0.15">
      <c r="A1823" s="111">
        <v>1831</v>
      </c>
      <c r="B1823" s="111" t="s">
        <v>3604</v>
      </c>
      <c r="C1823" s="111">
        <v>492329</v>
      </c>
      <c r="D1823" s="111" t="s">
        <v>139</v>
      </c>
      <c r="E1823" s="111">
        <v>25</v>
      </c>
      <c r="F1823" s="111" t="s">
        <v>7396</v>
      </c>
      <c r="G1823" s="111" t="s">
        <v>7397</v>
      </c>
      <c r="H1823" s="111" t="s">
        <v>2735</v>
      </c>
      <c r="I1823" s="111" t="s">
        <v>12221</v>
      </c>
      <c r="J1823" s="111" t="s">
        <v>8825</v>
      </c>
      <c r="K1823" s="111" t="s">
        <v>7482</v>
      </c>
      <c r="L1823" s="111" t="s">
        <v>12222</v>
      </c>
      <c r="M1823" s="235" t="str">
        <f t="shared" si="84"/>
        <v>00</v>
      </c>
      <c r="N1823" s="235" t="str">
        <f t="shared" si="85"/>
        <v>伊部　功記 (2)</v>
      </c>
      <c r="O1823" s="235" t="str">
        <f t="shared" si="86"/>
        <v>Koki IBE (00)</v>
      </c>
    </row>
    <row r="1824" spans="1:15" x14ac:dyDescent="0.15">
      <c r="A1824" s="111">
        <v>1832</v>
      </c>
      <c r="B1824" s="111" t="s">
        <v>3604</v>
      </c>
      <c r="C1824" s="111">
        <v>492329</v>
      </c>
      <c r="D1824" s="111" t="s">
        <v>142</v>
      </c>
      <c r="E1824" s="111">
        <v>26</v>
      </c>
      <c r="F1824" s="111" t="s">
        <v>7321</v>
      </c>
      <c r="G1824" s="111" t="s">
        <v>7322</v>
      </c>
      <c r="H1824" s="111" t="s">
        <v>7323</v>
      </c>
      <c r="I1824" s="111" t="s">
        <v>10937</v>
      </c>
      <c r="J1824" s="111" t="s">
        <v>12223</v>
      </c>
      <c r="K1824" s="111" t="s">
        <v>7482</v>
      </c>
      <c r="L1824" s="111" t="s">
        <v>12224</v>
      </c>
      <c r="M1824" s="235" t="str">
        <f t="shared" si="84"/>
        <v>01</v>
      </c>
      <c r="N1824" s="235" t="str">
        <f t="shared" si="85"/>
        <v>田村　星哉 (1)</v>
      </c>
      <c r="O1824" s="235" t="str">
        <f t="shared" si="86"/>
        <v>Seiya TAMURA (01)</v>
      </c>
    </row>
    <row r="1825" spans="1:15" x14ac:dyDescent="0.15">
      <c r="A1825" s="111">
        <v>1833</v>
      </c>
      <c r="B1825" s="111" t="s">
        <v>3912</v>
      </c>
      <c r="C1825" s="111">
        <v>492202</v>
      </c>
      <c r="D1825" s="111" t="s">
        <v>191</v>
      </c>
      <c r="E1825" s="111">
        <v>27</v>
      </c>
      <c r="F1825" s="111" t="s">
        <v>12225</v>
      </c>
      <c r="G1825" s="111" t="s">
        <v>463</v>
      </c>
      <c r="H1825" s="111" t="s">
        <v>12226</v>
      </c>
      <c r="I1825" s="111" t="s">
        <v>7954</v>
      </c>
      <c r="J1825" s="111" t="s">
        <v>12227</v>
      </c>
      <c r="K1825" s="111" t="s">
        <v>7490</v>
      </c>
      <c r="L1825" s="111" t="s">
        <v>12228</v>
      </c>
      <c r="M1825" s="235" t="str">
        <f t="shared" ref="M1825:M1888" si="87">LEFT(H1825,2)</f>
        <v>93</v>
      </c>
      <c r="N1825" s="235" t="str">
        <f t="shared" si="85"/>
        <v>佐々木　博章 (6)</v>
      </c>
      <c r="O1825" s="235" t="str">
        <f t="shared" si="86"/>
        <v>Hiroaki SASAKI (93)</v>
      </c>
    </row>
    <row r="1826" spans="1:15" x14ac:dyDescent="0.15">
      <c r="A1826" s="111">
        <v>1834</v>
      </c>
      <c r="B1826" s="111" t="s">
        <v>3912</v>
      </c>
      <c r="C1826" s="111">
        <v>492202</v>
      </c>
      <c r="D1826" s="111" t="s">
        <v>191</v>
      </c>
      <c r="E1826" s="111">
        <v>27</v>
      </c>
      <c r="F1826" s="111" t="s">
        <v>12229</v>
      </c>
      <c r="G1826" s="111" t="s">
        <v>749</v>
      </c>
      <c r="H1826" s="111" t="s">
        <v>12230</v>
      </c>
      <c r="I1826" s="111" t="s">
        <v>7982</v>
      </c>
      <c r="J1826" s="111" t="s">
        <v>8624</v>
      </c>
      <c r="K1826" s="111" t="s">
        <v>7490</v>
      </c>
      <c r="L1826" s="111" t="s">
        <v>12231</v>
      </c>
      <c r="M1826" s="235" t="str">
        <f t="shared" si="87"/>
        <v>86</v>
      </c>
      <c r="N1826" s="235" t="str">
        <f t="shared" si="85"/>
        <v>木村　彰太 (6)</v>
      </c>
      <c r="O1826" s="235" t="str">
        <f t="shared" si="86"/>
        <v>Shota KIMURA (86)</v>
      </c>
    </row>
    <row r="1827" spans="1:15" x14ac:dyDescent="0.15">
      <c r="A1827" s="111">
        <v>1835</v>
      </c>
      <c r="B1827" s="111" t="s">
        <v>3912</v>
      </c>
      <c r="C1827" s="111">
        <v>492202</v>
      </c>
      <c r="D1827" s="111" t="s">
        <v>191</v>
      </c>
      <c r="E1827" s="111">
        <v>27</v>
      </c>
      <c r="F1827" s="111" t="s">
        <v>12232</v>
      </c>
      <c r="G1827" s="111" t="s">
        <v>1091</v>
      </c>
      <c r="H1827" s="111" t="s">
        <v>12233</v>
      </c>
      <c r="I1827" s="111" t="s">
        <v>8171</v>
      </c>
      <c r="J1827" s="111" t="s">
        <v>8344</v>
      </c>
      <c r="K1827" s="111" t="s">
        <v>7490</v>
      </c>
      <c r="L1827" s="111" t="s">
        <v>12234</v>
      </c>
      <c r="M1827" s="235" t="str">
        <f t="shared" si="87"/>
        <v>96</v>
      </c>
      <c r="N1827" s="235" t="str">
        <f t="shared" si="85"/>
        <v>松本　光平 (6)</v>
      </c>
      <c r="O1827" s="235" t="str">
        <f t="shared" si="86"/>
        <v>Kohei MATSUMOTO (96)</v>
      </c>
    </row>
    <row r="1828" spans="1:15" x14ac:dyDescent="0.15">
      <c r="A1828" s="111">
        <v>1836</v>
      </c>
      <c r="B1828" s="111" t="s">
        <v>3912</v>
      </c>
      <c r="C1828" s="111">
        <v>492202</v>
      </c>
      <c r="D1828" s="111" t="s">
        <v>112</v>
      </c>
      <c r="E1828" s="111">
        <v>27</v>
      </c>
      <c r="F1828" s="111" t="s">
        <v>12235</v>
      </c>
      <c r="G1828" s="111" t="s">
        <v>942</v>
      </c>
      <c r="H1828" s="111" t="s">
        <v>12236</v>
      </c>
      <c r="I1828" s="111" t="s">
        <v>7646</v>
      </c>
      <c r="J1828" s="111" t="s">
        <v>10128</v>
      </c>
      <c r="K1828" s="111" t="s">
        <v>7490</v>
      </c>
      <c r="L1828" s="111" t="s">
        <v>12237</v>
      </c>
      <c r="M1828" s="235" t="str">
        <f t="shared" si="87"/>
        <v>97</v>
      </c>
      <c r="N1828" s="235" t="str">
        <f t="shared" si="85"/>
        <v>森田　章裕 (4)</v>
      </c>
      <c r="O1828" s="235" t="str">
        <f t="shared" si="86"/>
        <v>Akihiro MORITA (97)</v>
      </c>
    </row>
    <row r="1829" spans="1:15" x14ac:dyDescent="0.15">
      <c r="A1829" s="111">
        <v>1837</v>
      </c>
      <c r="B1829" s="111" t="s">
        <v>3912</v>
      </c>
      <c r="C1829" s="111">
        <v>492202</v>
      </c>
      <c r="D1829" s="111" t="s">
        <v>131</v>
      </c>
      <c r="E1829" s="111">
        <v>26</v>
      </c>
      <c r="F1829" s="111" t="s">
        <v>12238</v>
      </c>
      <c r="G1829" s="111" t="s">
        <v>1093</v>
      </c>
      <c r="H1829" s="111" t="s">
        <v>12239</v>
      </c>
      <c r="I1829" s="111" t="s">
        <v>12240</v>
      </c>
      <c r="J1829" s="111" t="s">
        <v>12241</v>
      </c>
      <c r="K1829" s="111" t="s">
        <v>7490</v>
      </c>
      <c r="L1829" s="111" t="s">
        <v>12242</v>
      </c>
      <c r="M1829" s="235" t="str">
        <f t="shared" si="87"/>
        <v>94</v>
      </c>
      <c r="N1829" s="235" t="str">
        <f t="shared" si="85"/>
        <v>福瀬　智隆 (3)</v>
      </c>
      <c r="O1829" s="235" t="str">
        <f t="shared" si="86"/>
        <v>Tomotaka FUKUSE (94)</v>
      </c>
    </row>
    <row r="1830" spans="1:15" x14ac:dyDescent="0.15">
      <c r="A1830" s="111">
        <v>1838</v>
      </c>
      <c r="B1830" s="111" t="s">
        <v>3912</v>
      </c>
      <c r="C1830" s="111">
        <v>492202</v>
      </c>
      <c r="D1830" s="111" t="s">
        <v>112</v>
      </c>
      <c r="E1830" s="111">
        <v>26</v>
      </c>
      <c r="F1830" s="111" t="s">
        <v>12243</v>
      </c>
      <c r="G1830" s="111" t="s">
        <v>1092</v>
      </c>
      <c r="H1830" s="111" t="s">
        <v>12244</v>
      </c>
      <c r="I1830" s="111" t="s">
        <v>12245</v>
      </c>
      <c r="J1830" s="111" t="s">
        <v>12246</v>
      </c>
      <c r="K1830" s="111" t="s">
        <v>7490</v>
      </c>
      <c r="L1830" s="111" t="s">
        <v>12247</v>
      </c>
      <c r="M1830" s="235" t="str">
        <f t="shared" si="87"/>
        <v>97</v>
      </c>
      <c r="N1830" s="235" t="str">
        <f t="shared" si="85"/>
        <v>氷置　佳也 (4)</v>
      </c>
      <c r="O1830" s="235" t="str">
        <f t="shared" si="86"/>
        <v>Keiya HIOKI (97)</v>
      </c>
    </row>
    <row r="1831" spans="1:15" x14ac:dyDescent="0.15">
      <c r="A1831" s="111">
        <v>1839</v>
      </c>
      <c r="B1831" s="111" t="s">
        <v>3912</v>
      </c>
      <c r="C1831" s="111">
        <v>492202</v>
      </c>
      <c r="D1831" s="111" t="s">
        <v>131</v>
      </c>
      <c r="E1831" s="111">
        <v>27</v>
      </c>
      <c r="F1831" s="111" t="s">
        <v>12248</v>
      </c>
      <c r="G1831" s="111" t="s">
        <v>12249</v>
      </c>
      <c r="H1831" s="111" t="s">
        <v>5378</v>
      </c>
      <c r="I1831" s="111" t="s">
        <v>12043</v>
      </c>
      <c r="J1831" s="111" t="s">
        <v>9897</v>
      </c>
      <c r="K1831" s="111" t="s">
        <v>7490</v>
      </c>
      <c r="L1831" s="111" t="s">
        <v>12250</v>
      </c>
      <c r="M1831" s="235" t="str">
        <f t="shared" si="87"/>
        <v>97</v>
      </c>
      <c r="N1831" s="235" t="str">
        <f t="shared" si="85"/>
        <v>辻　翔平 (3)</v>
      </c>
      <c r="O1831" s="235" t="str">
        <f t="shared" si="86"/>
        <v>Shohei TSUJI (97)</v>
      </c>
    </row>
    <row r="1832" spans="1:15" x14ac:dyDescent="0.15">
      <c r="A1832" s="111">
        <v>1840</v>
      </c>
      <c r="B1832" s="111" t="s">
        <v>3912</v>
      </c>
      <c r="C1832" s="111">
        <v>492202</v>
      </c>
      <c r="D1832" s="111" t="s">
        <v>131</v>
      </c>
      <c r="E1832" s="111">
        <v>27</v>
      </c>
      <c r="F1832" s="111" t="s">
        <v>12251</v>
      </c>
      <c r="G1832" s="111" t="s">
        <v>413</v>
      </c>
      <c r="H1832" s="111" t="s">
        <v>2925</v>
      </c>
      <c r="I1832" s="111" t="s">
        <v>8171</v>
      </c>
      <c r="J1832" s="111" t="s">
        <v>8989</v>
      </c>
      <c r="K1832" s="111" t="s">
        <v>7490</v>
      </c>
      <c r="L1832" s="111" t="s">
        <v>12252</v>
      </c>
      <c r="M1832" s="235" t="str">
        <f t="shared" si="87"/>
        <v>98</v>
      </c>
      <c r="N1832" s="235" t="str">
        <f t="shared" si="85"/>
        <v>松本　光司 (3)</v>
      </c>
      <c r="O1832" s="235" t="str">
        <f t="shared" si="86"/>
        <v>Koji MATSUMOTO (98)</v>
      </c>
    </row>
    <row r="1833" spans="1:15" x14ac:dyDescent="0.15">
      <c r="A1833" s="111">
        <v>1841</v>
      </c>
      <c r="B1833" s="111" t="s">
        <v>2355</v>
      </c>
      <c r="C1833" s="111">
        <v>492249</v>
      </c>
      <c r="D1833" s="111" t="s">
        <v>142</v>
      </c>
      <c r="E1833" s="111">
        <v>26</v>
      </c>
      <c r="F1833" s="111" t="s">
        <v>12253</v>
      </c>
      <c r="G1833" s="111" t="s">
        <v>12254</v>
      </c>
      <c r="H1833" s="111" t="s">
        <v>5145</v>
      </c>
      <c r="I1833" s="111" t="s">
        <v>12255</v>
      </c>
      <c r="J1833" s="111" t="s">
        <v>8810</v>
      </c>
      <c r="K1833" s="111" t="s">
        <v>7490</v>
      </c>
      <c r="L1833" s="111" t="s">
        <v>12256</v>
      </c>
      <c r="M1833" s="235" t="str">
        <f t="shared" si="87"/>
        <v>01</v>
      </c>
      <c r="N1833" s="235" t="str">
        <f t="shared" si="85"/>
        <v>山根　大輝 (1)</v>
      </c>
      <c r="O1833" s="235" t="str">
        <f t="shared" si="86"/>
        <v>Daiki YAMANE (01)</v>
      </c>
    </row>
    <row r="1834" spans="1:15" x14ac:dyDescent="0.15">
      <c r="A1834" s="111">
        <v>1842</v>
      </c>
      <c r="B1834" s="111" t="s">
        <v>3921</v>
      </c>
      <c r="C1834" s="111">
        <v>492212</v>
      </c>
      <c r="D1834" s="111" t="s">
        <v>112</v>
      </c>
      <c r="E1834" s="111">
        <v>27</v>
      </c>
      <c r="F1834" s="111" t="s">
        <v>12257</v>
      </c>
      <c r="G1834" s="111" t="s">
        <v>1077</v>
      </c>
      <c r="H1834" s="111" t="s">
        <v>3681</v>
      </c>
      <c r="I1834" s="111" t="s">
        <v>12258</v>
      </c>
      <c r="J1834" s="111" t="s">
        <v>8754</v>
      </c>
      <c r="K1834" s="111" t="s">
        <v>7490</v>
      </c>
      <c r="L1834" s="111" t="s">
        <v>12259</v>
      </c>
      <c r="M1834" s="235" t="str">
        <f t="shared" si="87"/>
        <v>99</v>
      </c>
      <c r="N1834" s="235" t="str">
        <f t="shared" si="85"/>
        <v>鷲見　元輝 (4)</v>
      </c>
      <c r="O1834" s="235" t="str">
        <f t="shared" si="86"/>
        <v>Motoki WASHIMI (99)</v>
      </c>
    </row>
    <row r="1835" spans="1:15" x14ac:dyDescent="0.15">
      <c r="A1835" s="111">
        <v>1843</v>
      </c>
      <c r="B1835" s="111" t="s">
        <v>3921</v>
      </c>
      <c r="C1835" s="111">
        <v>492212</v>
      </c>
      <c r="D1835" s="111" t="s">
        <v>112</v>
      </c>
      <c r="E1835" s="111">
        <v>28</v>
      </c>
      <c r="F1835" s="111" t="s">
        <v>12260</v>
      </c>
      <c r="G1835" s="111" t="s">
        <v>1078</v>
      </c>
      <c r="H1835" s="111" t="s">
        <v>12261</v>
      </c>
      <c r="I1835" s="111" t="s">
        <v>7652</v>
      </c>
      <c r="J1835" s="111" t="s">
        <v>12262</v>
      </c>
      <c r="K1835" s="111" t="s">
        <v>7490</v>
      </c>
      <c r="L1835" s="111" t="s">
        <v>12263</v>
      </c>
      <c r="M1835" s="235" t="str">
        <f t="shared" si="87"/>
        <v>98</v>
      </c>
      <c r="N1835" s="235" t="str">
        <f t="shared" si="85"/>
        <v>北村　嘉洋 (4)</v>
      </c>
      <c r="O1835" s="235" t="str">
        <f t="shared" si="86"/>
        <v>Yoshihiro KITAMURA (98)</v>
      </c>
    </row>
    <row r="1836" spans="1:15" x14ac:dyDescent="0.15">
      <c r="A1836" s="111">
        <v>1844</v>
      </c>
      <c r="B1836" s="111" t="s">
        <v>3921</v>
      </c>
      <c r="C1836" s="111">
        <v>492212</v>
      </c>
      <c r="D1836" s="111" t="s">
        <v>131</v>
      </c>
      <c r="E1836" s="111">
        <v>30</v>
      </c>
      <c r="F1836" s="111" t="s">
        <v>12264</v>
      </c>
      <c r="G1836" s="111" t="s">
        <v>12265</v>
      </c>
      <c r="H1836" s="111" t="s">
        <v>3979</v>
      </c>
      <c r="I1836" s="111" t="s">
        <v>12266</v>
      </c>
      <c r="J1836" s="111" t="s">
        <v>10489</v>
      </c>
      <c r="K1836" s="111" t="s">
        <v>7490</v>
      </c>
      <c r="L1836" s="111" t="s">
        <v>12267</v>
      </c>
      <c r="M1836" s="235" t="str">
        <f t="shared" si="87"/>
        <v>00</v>
      </c>
      <c r="N1836" s="235" t="str">
        <f t="shared" si="85"/>
        <v>柑本　泰智 (3)</v>
      </c>
      <c r="O1836" s="235" t="str">
        <f t="shared" si="86"/>
        <v>Taichi KOJIMOTO (00)</v>
      </c>
    </row>
    <row r="1837" spans="1:15" x14ac:dyDescent="0.15">
      <c r="A1837" s="111">
        <v>1845</v>
      </c>
      <c r="B1837" s="111" t="s">
        <v>3921</v>
      </c>
      <c r="C1837" s="111">
        <v>492212</v>
      </c>
      <c r="D1837" s="111" t="s">
        <v>131</v>
      </c>
      <c r="E1837" s="111">
        <v>27</v>
      </c>
      <c r="F1837" s="111" t="s">
        <v>12268</v>
      </c>
      <c r="G1837" s="111" t="s">
        <v>12269</v>
      </c>
      <c r="H1837" s="111" t="s">
        <v>1718</v>
      </c>
      <c r="I1837" s="111" t="s">
        <v>12270</v>
      </c>
      <c r="J1837" s="111" t="s">
        <v>12271</v>
      </c>
      <c r="K1837" s="111" t="s">
        <v>7490</v>
      </c>
      <c r="L1837" s="111" t="s">
        <v>12272</v>
      </c>
      <c r="M1837" s="235" t="str">
        <f t="shared" si="87"/>
        <v>00</v>
      </c>
      <c r="N1837" s="235" t="str">
        <f t="shared" si="85"/>
        <v>宮川　広大 (3)</v>
      </c>
      <c r="O1837" s="235" t="str">
        <f t="shared" si="86"/>
        <v>Kodai MIYAGAWA (00)</v>
      </c>
    </row>
    <row r="1838" spans="1:15" x14ac:dyDescent="0.15">
      <c r="A1838" s="111">
        <v>1846</v>
      </c>
      <c r="B1838" s="111" t="s">
        <v>3921</v>
      </c>
      <c r="C1838" s="111">
        <v>492212</v>
      </c>
      <c r="D1838" s="111" t="s">
        <v>131</v>
      </c>
      <c r="E1838" s="111">
        <v>27</v>
      </c>
      <c r="F1838" s="111" t="s">
        <v>12273</v>
      </c>
      <c r="G1838" s="111" t="s">
        <v>12274</v>
      </c>
      <c r="H1838" s="111" t="s">
        <v>3750</v>
      </c>
      <c r="I1838" s="111" t="s">
        <v>8968</v>
      </c>
      <c r="J1838" s="111" t="s">
        <v>8210</v>
      </c>
      <c r="K1838" s="111" t="s">
        <v>7490</v>
      </c>
      <c r="L1838" s="111" t="s">
        <v>12275</v>
      </c>
      <c r="M1838" s="235" t="str">
        <f t="shared" si="87"/>
        <v>00</v>
      </c>
      <c r="N1838" s="235" t="str">
        <f t="shared" si="85"/>
        <v>石井　智也 (3)</v>
      </c>
      <c r="O1838" s="235" t="str">
        <f t="shared" si="86"/>
        <v>Tomoya ISHII (00)</v>
      </c>
    </row>
    <row r="1839" spans="1:15" x14ac:dyDescent="0.15">
      <c r="A1839" s="111">
        <v>1847</v>
      </c>
      <c r="B1839" s="111" t="s">
        <v>3921</v>
      </c>
      <c r="C1839" s="111">
        <v>492212</v>
      </c>
      <c r="D1839" s="111" t="s">
        <v>131</v>
      </c>
      <c r="E1839" s="111">
        <v>30</v>
      </c>
      <c r="F1839" s="111" t="s">
        <v>12276</v>
      </c>
      <c r="G1839" s="111" t="s">
        <v>12277</v>
      </c>
      <c r="H1839" s="111" t="s">
        <v>2490</v>
      </c>
      <c r="I1839" s="111" t="s">
        <v>12278</v>
      </c>
      <c r="J1839" s="111" t="s">
        <v>8076</v>
      </c>
      <c r="K1839" s="111" t="s">
        <v>7490</v>
      </c>
      <c r="L1839" s="111" t="s">
        <v>12279</v>
      </c>
      <c r="M1839" s="235" t="str">
        <f t="shared" si="87"/>
        <v>00</v>
      </c>
      <c r="N1839" s="235" t="str">
        <f t="shared" si="85"/>
        <v>前　智貴 (3)</v>
      </c>
      <c r="O1839" s="235" t="str">
        <f t="shared" si="86"/>
        <v>Tomoki MAE (00)</v>
      </c>
    </row>
    <row r="1840" spans="1:15" x14ac:dyDescent="0.15">
      <c r="A1840" s="111">
        <v>1848</v>
      </c>
      <c r="B1840" s="111" t="s">
        <v>3921</v>
      </c>
      <c r="C1840" s="111">
        <v>492212</v>
      </c>
      <c r="D1840" s="111" t="s">
        <v>131</v>
      </c>
      <c r="E1840" s="111">
        <v>27</v>
      </c>
      <c r="F1840" s="111" t="s">
        <v>12280</v>
      </c>
      <c r="G1840" s="111" t="s">
        <v>12281</v>
      </c>
      <c r="H1840" s="111" t="s">
        <v>3214</v>
      </c>
      <c r="I1840" s="111" t="s">
        <v>12282</v>
      </c>
      <c r="J1840" s="111" t="s">
        <v>8015</v>
      </c>
      <c r="K1840" s="111" t="s">
        <v>7490</v>
      </c>
      <c r="L1840" s="111" t="s">
        <v>12283</v>
      </c>
      <c r="M1840" s="235" t="str">
        <f t="shared" si="87"/>
        <v>00</v>
      </c>
      <c r="N1840" s="235" t="str">
        <f t="shared" si="85"/>
        <v>平川　裕人 (3)</v>
      </c>
      <c r="O1840" s="235" t="str">
        <f t="shared" si="86"/>
        <v>Yuto HIRAKAWA (00)</v>
      </c>
    </row>
    <row r="1841" spans="1:15" x14ac:dyDescent="0.15">
      <c r="A1841" s="111">
        <v>1849</v>
      </c>
      <c r="B1841" s="111" t="s">
        <v>3921</v>
      </c>
      <c r="C1841" s="111">
        <v>492212</v>
      </c>
      <c r="D1841" s="111" t="s">
        <v>139</v>
      </c>
      <c r="E1841" s="111">
        <v>27</v>
      </c>
      <c r="F1841" s="111" t="s">
        <v>12284</v>
      </c>
      <c r="G1841" s="111" t="s">
        <v>12285</v>
      </c>
      <c r="H1841" s="111" t="s">
        <v>2743</v>
      </c>
      <c r="I1841" s="111" t="s">
        <v>12286</v>
      </c>
      <c r="J1841" s="111" t="s">
        <v>12262</v>
      </c>
      <c r="K1841" s="111" t="s">
        <v>7490</v>
      </c>
      <c r="L1841" s="111" t="s">
        <v>12287</v>
      </c>
      <c r="M1841" s="235" t="str">
        <f t="shared" si="87"/>
        <v>00</v>
      </c>
      <c r="N1841" s="235" t="str">
        <f t="shared" si="85"/>
        <v>恩部　義弘 (2)</v>
      </c>
      <c r="O1841" s="235" t="str">
        <f t="shared" si="86"/>
        <v>Yoshihiro OMBE (00)</v>
      </c>
    </row>
    <row r="1842" spans="1:15" x14ac:dyDescent="0.15">
      <c r="A1842" s="111">
        <v>1850</v>
      </c>
      <c r="B1842" s="111" t="s">
        <v>3921</v>
      </c>
      <c r="C1842" s="111">
        <v>492212</v>
      </c>
      <c r="D1842" s="111" t="s">
        <v>139</v>
      </c>
      <c r="E1842" s="111">
        <v>27</v>
      </c>
      <c r="F1842" s="111" t="s">
        <v>12288</v>
      </c>
      <c r="G1842" s="111" t="s">
        <v>12289</v>
      </c>
      <c r="H1842" s="111" t="s">
        <v>7142</v>
      </c>
      <c r="I1842" s="111" t="s">
        <v>12290</v>
      </c>
      <c r="J1842" s="111" t="s">
        <v>7928</v>
      </c>
      <c r="K1842" s="111" t="s">
        <v>7490</v>
      </c>
      <c r="L1842" s="111" t="s">
        <v>12291</v>
      </c>
      <c r="M1842" s="235" t="str">
        <f t="shared" si="87"/>
        <v>01</v>
      </c>
      <c r="N1842" s="235" t="str">
        <f t="shared" si="85"/>
        <v>茨　直輝 (2)</v>
      </c>
      <c r="O1842" s="235" t="str">
        <f t="shared" si="86"/>
        <v>Naoki IBARA  (01)</v>
      </c>
    </row>
    <row r="1843" spans="1:15" x14ac:dyDescent="0.15">
      <c r="A1843" s="111">
        <v>1851</v>
      </c>
      <c r="B1843" s="111" t="s">
        <v>3921</v>
      </c>
      <c r="C1843" s="111">
        <v>492212</v>
      </c>
      <c r="D1843" s="111" t="s">
        <v>139</v>
      </c>
      <c r="E1843" s="111">
        <v>27</v>
      </c>
      <c r="F1843" s="111" t="s">
        <v>12292</v>
      </c>
      <c r="G1843" s="111" t="s">
        <v>12293</v>
      </c>
      <c r="H1843" s="111" t="s">
        <v>4705</v>
      </c>
      <c r="I1843" s="111" t="s">
        <v>7815</v>
      </c>
      <c r="J1843" s="111" t="s">
        <v>8001</v>
      </c>
      <c r="K1843" s="111" t="s">
        <v>7490</v>
      </c>
      <c r="L1843" s="111" t="s">
        <v>12294</v>
      </c>
      <c r="M1843" s="235" t="str">
        <f t="shared" si="87"/>
        <v>00</v>
      </c>
      <c r="N1843" s="235" t="str">
        <f t="shared" si="85"/>
        <v>中村　将貴 (2)</v>
      </c>
      <c r="O1843" s="235" t="str">
        <f t="shared" si="86"/>
        <v>Masaki NAKAMURA (00)</v>
      </c>
    </row>
    <row r="1844" spans="1:15" x14ac:dyDescent="0.15">
      <c r="A1844" s="111">
        <v>1852</v>
      </c>
      <c r="B1844" s="111" t="s">
        <v>3921</v>
      </c>
      <c r="C1844" s="111">
        <v>492212</v>
      </c>
      <c r="D1844" s="111" t="s">
        <v>139</v>
      </c>
      <c r="E1844" s="111">
        <v>27</v>
      </c>
      <c r="F1844" s="111" t="s">
        <v>12295</v>
      </c>
      <c r="G1844" s="111" t="s">
        <v>12296</v>
      </c>
      <c r="H1844" s="111" t="s">
        <v>12297</v>
      </c>
      <c r="I1844" s="111" t="s">
        <v>12298</v>
      </c>
      <c r="J1844" s="111" t="s">
        <v>12299</v>
      </c>
      <c r="K1844" s="111" t="s">
        <v>7490</v>
      </c>
      <c r="L1844" s="111" t="s">
        <v>12300</v>
      </c>
      <c r="M1844" s="235" t="str">
        <f t="shared" si="87"/>
        <v>98</v>
      </c>
      <c r="N1844" s="235" t="str">
        <f t="shared" si="85"/>
        <v>山崎　咲斗 (2)</v>
      </c>
      <c r="O1844" s="235" t="str">
        <f t="shared" si="86"/>
        <v>Sakito YAMASAKI (98)</v>
      </c>
    </row>
    <row r="1845" spans="1:15" x14ac:dyDescent="0.15">
      <c r="A1845" s="111">
        <v>1853</v>
      </c>
      <c r="B1845" s="111" t="s">
        <v>12301</v>
      </c>
      <c r="C1845" s="111">
        <v>490047</v>
      </c>
      <c r="D1845" s="111" t="s">
        <v>112</v>
      </c>
      <c r="E1845" s="111">
        <v>25</v>
      </c>
      <c r="F1845" s="111" t="s">
        <v>12302</v>
      </c>
      <c r="G1845" s="111" t="s">
        <v>988</v>
      </c>
      <c r="H1845" s="111" t="s">
        <v>2357</v>
      </c>
      <c r="I1845" s="111" t="s">
        <v>12303</v>
      </c>
      <c r="J1845" s="111" t="s">
        <v>10489</v>
      </c>
      <c r="K1845" s="111" t="s">
        <v>7490</v>
      </c>
      <c r="L1845" s="111" t="s">
        <v>12304</v>
      </c>
      <c r="M1845" s="235" t="str">
        <f t="shared" si="87"/>
        <v>98</v>
      </c>
      <c r="N1845" s="235" t="str">
        <f t="shared" si="85"/>
        <v>上田　太一 (4)</v>
      </c>
      <c r="O1845" s="235" t="str">
        <f t="shared" si="86"/>
        <v>Taichi UEDA (98)</v>
      </c>
    </row>
    <row r="1846" spans="1:15" x14ac:dyDescent="0.15">
      <c r="A1846" s="111">
        <v>1854</v>
      </c>
      <c r="B1846" s="111" t="s">
        <v>12301</v>
      </c>
      <c r="C1846" s="111">
        <v>490047</v>
      </c>
      <c r="D1846" s="111" t="s">
        <v>139</v>
      </c>
      <c r="E1846" s="111">
        <v>26</v>
      </c>
      <c r="F1846" s="111" t="s">
        <v>12305</v>
      </c>
      <c r="G1846" s="111" t="s">
        <v>12306</v>
      </c>
      <c r="H1846" s="111" t="s">
        <v>5235</v>
      </c>
      <c r="I1846" s="111" t="s">
        <v>12307</v>
      </c>
      <c r="J1846" s="111" t="s">
        <v>9509</v>
      </c>
      <c r="K1846" s="111" t="s">
        <v>7501</v>
      </c>
      <c r="L1846" s="111" t="s">
        <v>12308</v>
      </c>
      <c r="M1846" s="235" t="str">
        <f t="shared" si="87"/>
        <v>00</v>
      </c>
      <c r="N1846" s="235" t="str">
        <f t="shared" si="85"/>
        <v>飯田　航平 (2)</v>
      </c>
      <c r="O1846" s="235" t="str">
        <f t="shared" si="86"/>
        <v>Kohei IIDA (00)</v>
      </c>
    </row>
    <row r="1847" spans="1:15" x14ac:dyDescent="0.15">
      <c r="A1847" s="111">
        <v>1855</v>
      </c>
      <c r="B1847" s="111" t="s">
        <v>12301</v>
      </c>
      <c r="C1847" s="111">
        <v>490047</v>
      </c>
      <c r="D1847" s="111" t="s">
        <v>131</v>
      </c>
      <c r="E1847" s="111">
        <v>31</v>
      </c>
      <c r="F1847" s="111" t="s">
        <v>12309</v>
      </c>
      <c r="G1847" s="111" t="s">
        <v>12310</v>
      </c>
      <c r="H1847" s="111" t="s">
        <v>1714</v>
      </c>
      <c r="I1847" s="111" t="s">
        <v>12311</v>
      </c>
      <c r="J1847" s="111" t="s">
        <v>8094</v>
      </c>
      <c r="K1847" s="111" t="s">
        <v>7501</v>
      </c>
      <c r="L1847" s="111" t="s">
        <v>12312</v>
      </c>
      <c r="M1847" s="235" t="str">
        <f t="shared" si="87"/>
        <v>00</v>
      </c>
      <c r="N1847" s="235" t="str">
        <f t="shared" si="85"/>
        <v>千葉　祐輔 (3)</v>
      </c>
      <c r="O1847" s="235" t="str">
        <f t="shared" si="86"/>
        <v>Yusuke CHIBA (00)</v>
      </c>
    </row>
    <row r="1848" spans="1:15" x14ac:dyDescent="0.15">
      <c r="A1848" s="111">
        <v>1856</v>
      </c>
      <c r="B1848" s="111" t="s">
        <v>12301</v>
      </c>
      <c r="C1848" s="111">
        <v>490047</v>
      </c>
      <c r="D1848" s="111" t="s">
        <v>131</v>
      </c>
      <c r="E1848" s="111">
        <v>26</v>
      </c>
      <c r="F1848" s="111" t="s">
        <v>12313</v>
      </c>
      <c r="G1848" s="111" t="s">
        <v>12314</v>
      </c>
      <c r="H1848" s="111" t="s">
        <v>5955</v>
      </c>
      <c r="I1848" s="111" t="s">
        <v>8154</v>
      </c>
      <c r="J1848" s="111" t="s">
        <v>12315</v>
      </c>
      <c r="K1848" s="111" t="s">
        <v>7501</v>
      </c>
      <c r="L1848" s="111" t="s">
        <v>12316</v>
      </c>
      <c r="M1848" s="235" t="str">
        <f t="shared" si="87"/>
        <v>99</v>
      </c>
      <c r="N1848" s="235" t="str">
        <f t="shared" si="85"/>
        <v>髙橋　成政 (3)</v>
      </c>
      <c r="O1848" s="235" t="str">
        <f t="shared" si="86"/>
        <v>Shigemasa TAKAHASHI (99)</v>
      </c>
    </row>
    <row r="1849" spans="1:15" x14ac:dyDescent="0.15">
      <c r="A1849" s="111">
        <v>1857</v>
      </c>
      <c r="B1849" s="111" t="s">
        <v>12301</v>
      </c>
      <c r="C1849" s="111">
        <v>490047</v>
      </c>
      <c r="D1849" s="111" t="s">
        <v>112</v>
      </c>
      <c r="E1849" s="111">
        <v>26</v>
      </c>
      <c r="F1849" s="111" t="s">
        <v>12317</v>
      </c>
      <c r="G1849" s="111" t="s">
        <v>12318</v>
      </c>
      <c r="H1849" s="111" t="s">
        <v>6062</v>
      </c>
      <c r="I1849" s="111" t="s">
        <v>12319</v>
      </c>
      <c r="J1849" s="111" t="s">
        <v>12320</v>
      </c>
      <c r="K1849" s="111" t="s">
        <v>7501</v>
      </c>
      <c r="L1849" s="111" t="s">
        <v>12321</v>
      </c>
      <c r="M1849" s="235" t="str">
        <f t="shared" si="87"/>
        <v>98</v>
      </c>
      <c r="N1849" s="235" t="str">
        <f t="shared" si="85"/>
        <v>大江　隆史 (4)</v>
      </c>
      <c r="O1849" s="235" t="str">
        <f t="shared" si="86"/>
        <v>Takafumi OE (98)</v>
      </c>
    </row>
    <row r="1850" spans="1:15" x14ac:dyDescent="0.15">
      <c r="A1850" s="111">
        <v>1858</v>
      </c>
      <c r="B1850" s="111" t="s">
        <v>12301</v>
      </c>
      <c r="C1850" s="111">
        <v>490047</v>
      </c>
      <c r="D1850" s="111" t="s">
        <v>139</v>
      </c>
      <c r="E1850" s="111">
        <v>25</v>
      </c>
      <c r="F1850" s="111" t="s">
        <v>12322</v>
      </c>
      <c r="G1850" s="111" t="s">
        <v>12323</v>
      </c>
      <c r="H1850" s="111" t="s">
        <v>4433</v>
      </c>
      <c r="I1850" s="111" t="s">
        <v>8148</v>
      </c>
      <c r="J1850" s="111" t="s">
        <v>12324</v>
      </c>
      <c r="K1850" s="111" t="s">
        <v>7501</v>
      </c>
      <c r="L1850" s="111" t="s">
        <v>12325</v>
      </c>
      <c r="M1850" s="235" t="str">
        <f t="shared" si="87"/>
        <v>00</v>
      </c>
      <c r="N1850" s="235" t="str">
        <f t="shared" si="85"/>
        <v>橋本　真佑 (2)</v>
      </c>
      <c r="O1850" s="235" t="str">
        <f t="shared" si="86"/>
        <v>Shinsuke HASHIMOTO (00)</v>
      </c>
    </row>
    <row r="1851" spans="1:15" x14ac:dyDescent="0.15">
      <c r="A1851" s="111">
        <v>1859</v>
      </c>
      <c r="B1851" s="111" t="s">
        <v>12301</v>
      </c>
      <c r="C1851" s="111">
        <v>490047</v>
      </c>
      <c r="D1851" s="111" t="s">
        <v>131</v>
      </c>
      <c r="E1851" s="111">
        <v>28</v>
      </c>
      <c r="F1851" s="111" t="s">
        <v>12326</v>
      </c>
      <c r="G1851" s="111" t="s">
        <v>12327</v>
      </c>
      <c r="H1851" s="111" t="s">
        <v>12328</v>
      </c>
      <c r="I1851" s="111" t="s">
        <v>12329</v>
      </c>
      <c r="J1851" s="111" t="s">
        <v>9039</v>
      </c>
      <c r="K1851" s="111" t="s">
        <v>7501</v>
      </c>
      <c r="L1851" s="111" t="s">
        <v>12330</v>
      </c>
      <c r="M1851" s="235" t="str">
        <f t="shared" si="87"/>
        <v>99</v>
      </c>
      <c r="N1851" s="235" t="str">
        <f t="shared" si="85"/>
        <v>白樫　亮汰 (3)</v>
      </c>
      <c r="O1851" s="235" t="str">
        <f t="shared" si="86"/>
        <v>Ryota SHIRAKASHI (99)</v>
      </c>
    </row>
    <row r="1852" spans="1:15" x14ac:dyDescent="0.15">
      <c r="A1852" s="111">
        <v>1860</v>
      </c>
      <c r="B1852" s="111" t="s">
        <v>12301</v>
      </c>
      <c r="C1852" s="111">
        <v>490047</v>
      </c>
      <c r="D1852" s="111" t="s">
        <v>139</v>
      </c>
      <c r="E1852" s="111">
        <v>25</v>
      </c>
      <c r="F1852" s="111" t="s">
        <v>12331</v>
      </c>
      <c r="G1852" s="111" t="s">
        <v>12332</v>
      </c>
      <c r="H1852" s="111" t="s">
        <v>2444</v>
      </c>
      <c r="I1852" s="111" t="s">
        <v>12333</v>
      </c>
      <c r="J1852" s="111" t="s">
        <v>12334</v>
      </c>
      <c r="K1852" s="111" t="s">
        <v>7501</v>
      </c>
      <c r="L1852" s="111" t="s">
        <v>12335</v>
      </c>
      <c r="M1852" s="235" t="str">
        <f t="shared" si="87"/>
        <v>00</v>
      </c>
      <c r="N1852" s="235" t="str">
        <f t="shared" si="85"/>
        <v>尾野　弘直 (2)</v>
      </c>
      <c r="O1852" s="235" t="str">
        <f t="shared" si="86"/>
        <v>Hironao ONO (00)</v>
      </c>
    </row>
    <row r="1853" spans="1:15" x14ac:dyDescent="0.15">
      <c r="A1853" s="111">
        <v>1861</v>
      </c>
      <c r="B1853" s="111" t="s">
        <v>12301</v>
      </c>
      <c r="C1853" s="111">
        <v>490047</v>
      </c>
      <c r="D1853" s="111" t="s">
        <v>131</v>
      </c>
      <c r="E1853" s="111">
        <v>25</v>
      </c>
      <c r="F1853" s="111" t="s">
        <v>12336</v>
      </c>
      <c r="G1853" s="111" t="s">
        <v>12337</v>
      </c>
      <c r="H1853" s="111" t="s">
        <v>2343</v>
      </c>
      <c r="I1853" s="111" t="s">
        <v>12338</v>
      </c>
      <c r="J1853" s="111" t="s">
        <v>11728</v>
      </c>
      <c r="K1853" s="111" t="s">
        <v>7501</v>
      </c>
      <c r="L1853" s="111" t="s">
        <v>12339</v>
      </c>
      <c r="M1853" s="235" t="str">
        <f t="shared" si="87"/>
        <v>99</v>
      </c>
      <c r="N1853" s="235" t="str">
        <f t="shared" si="85"/>
        <v>肥後　孝行 (3)</v>
      </c>
      <c r="O1853" s="235" t="str">
        <f t="shared" si="86"/>
        <v>Takayuki HIGO (99)</v>
      </c>
    </row>
    <row r="1854" spans="1:15" x14ac:dyDescent="0.15">
      <c r="A1854" s="111">
        <v>1862</v>
      </c>
      <c r="B1854" s="111" t="s">
        <v>12301</v>
      </c>
      <c r="C1854" s="111">
        <v>490047</v>
      </c>
      <c r="D1854" s="111" t="s">
        <v>139</v>
      </c>
      <c r="E1854" s="111">
        <v>25</v>
      </c>
      <c r="F1854" s="111" t="s">
        <v>12340</v>
      </c>
      <c r="G1854" s="111" t="s">
        <v>12341</v>
      </c>
      <c r="H1854" s="111" t="s">
        <v>4066</v>
      </c>
      <c r="I1854" s="111" t="s">
        <v>12342</v>
      </c>
      <c r="J1854" s="111" t="s">
        <v>9911</v>
      </c>
      <c r="K1854" s="111" t="s">
        <v>7501</v>
      </c>
      <c r="L1854" s="111" t="s">
        <v>12343</v>
      </c>
      <c r="M1854" s="235" t="str">
        <f t="shared" si="87"/>
        <v>00</v>
      </c>
      <c r="N1854" s="235" t="str">
        <f t="shared" si="85"/>
        <v>浅井　祐輝 (2)</v>
      </c>
      <c r="O1854" s="235" t="str">
        <f t="shared" si="86"/>
        <v>Yuki ASAI (00)</v>
      </c>
    </row>
    <row r="1855" spans="1:15" x14ac:dyDescent="0.15">
      <c r="A1855" s="111">
        <v>1863</v>
      </c>
      <c r="B1855" s="111" t="s">
        <v>12301</v>
      </c>
      <c r="C1855" s="111">
        <v>490047</v>
      </c>
      <c r="D1855" s="111" t="s">
        <v>112</v>
      </c>
      <c r="E1855" s="111">
        <v>25</v>
      </c>
      <c r="F1855" s="111" t="s">
        <v>12344</v>
      </c>
      <c r="G1855" s="111" t="s">
        <v>992</v>
      </c>
      <c r="H1855" s="111" t="s">
        <v>6695</v>
      </c>
      <c r="I1855" s="111" t="s">
        <v>12345</v>
      </c>
      <c r="J1855" s="111" t="s">
        <v>12346</v>
      </c>
      <c r="K1855" s="111" t="s">
        <v>7501</v>
      </c>
      <c r="L1855" s="111" t="s">
        <v>12347</v>
      </c>
      <c r="M1855" s="235" t="str">
        <f t="shared" si="87"/>
        <v>99</v>
      </c>
      <c r="N1855" s="235" t="str">
        <f t="shared" si="85"/>
        <v>伊谷　幸起 (4)</v>
      </c>
      <c r="O1855" s="235" t="str">
        <f t="shared" si="86"/>
        <v>Koki ITANI (99)</v>
      </c>
    </row>
    <row r="1856" spans="1:15" x14ac:dyDescent="0.15">
      <c r="A1856" s="111">
        <v>1864</v>
      </c>
      <c r="B1856" s="111" t="s">
        <v>12301</v>
      </c>
      <c r="C1856" s="111">
        <v>490047</v>
      </c>
      <c r="D1856" s="111" t="s">
        <v>131</v>
      </c>
      <c r="E1856" s="111">
        <v>25</v>
      </c>
      <c r="F1856" s="111" t="s">
        <v>12348</v>
      </c>
      <c r="G1856" s="111" t="s">
        <v>12349</v>
      </c>
      <c r="H1856" s="111" t="s">
        <v>4763</v>
      </c>
      <c r="I1856" s="111" t="s">
        <v>12350</v>
      </c>
      <c r="J1856" s="111" t="s">
        <v>12351</v>
      </c>
      <c r="K1856" s="111" t="s">
        <v>7501</v>
      </c>
      <c r="L1856" s="111" t="s">
        <v>12352</v>
      </c>
      <c r="M1856" s="235" t="str">
        <f t="shared" si="87"/>
        <v>99</v>
      </c>
      <c r="N1856" s="235" t="str">
        <f t="shared" si="85"/>
        <v>津波　征生 (3)</v>
      </c>
      <c r="O1856" s="235" t="str">
        <f t="shared" si="86"/>
        <v>Masaki TSUHA (99)</v>
      </c>
    </row>
    <row r="1857" spans="1:15" x14ac:dyDescent="0.15">
      <c r="A1857" s="111">
        <v>1865</v>
      </c>
      <c r="B1857" s="111" t="s">
        <v>12301</v>
      </c>
      <c r="C1857" s="111">
        <v>490047</v>
      </c>
      <c r="D1857" s="111" t="s">
        <v>112</v>
      </c>
      <c r="E1857" s="111">
        <v>27</v>
      </c>
      <c r="F1857" s="111" t="s">
        <v>12353</v>
      </c>
      <c r="G1857" s="111" t="s">
        <v>990</v>
      </c>
      <c r="H1857" s="111" t="s">
        <v>12354</v>
      </c>
      <c r="I1857" s="111" t="s">
        <v>12355</v>
      </c>
      <c r="J1857" s="111" t="s">
        <v>8700</v>
      </c>
      <c r="K1857" s="111" t="s">
        <v>7501</v>
      </c>
      <c r="L1857" s="111" t="s">
        <v>12356</v>
      </c>
      <c r="M1857" s="235" t="str">
        <f t="shared" si="87"/>
        <v>98</v>
      </c>
      <c r="N1857" s="235" t="str">
        <f t="shared" si="85"/>
        <v>安田　健人 (4)</v>
      </c>
      <c r="O1857" s="235" t="str">
        <f t="shared" si="86"/>
        <v>Kento YASUDA (98)</v>
      </c>
    </row>
    <row r="1858" spans="1:15" x14ac:dyDescent="0.15">
      <c r="A1858" s="111">
        <v>1866</v>
      </c>
      <c r="B1858" s="111" t="s">
        <v>12301</v>
      </c>
      <c r="C1858" s="111">
        <v>490047</v>
      </c>
      <c r="D1858" s="111" t="s">
        <v>131</v>
      </c>
      <c r="E1858" s="111">
        <v>25</v>
      </c>
      <c r="F1858" s="111" t="s">
        <v>12357</v>
      </c>
      <c r="G1858" s="111" t="s">
        <v>12358</v>
      </c>
      <c r="H1858" s="111" t="s">
        <v>3210</v>
      </c>
      <c r="I1858" s="111" t="s">
        <v>12359</v>
      </c>
      <c r="J1858" s="111" t="s">
        <v>9031</v>
      </c>
      <c r="K1858" s="111" t="s">
        <v>7501</v>
      </c>
      <c r="L1858" s="111" t="s">
        <v>12360</v>
      </c>
      <c r="M1858" s="235" t="str">
        <f t="shared" si="87"/>
        <v>99</v>
      </c>
      <c r="N1858" s="235" t="str">
        <f t="shared" si="85"/>
        <v>濱口　想太 (3)</v>
      </c>
      <c r="O1858" s="235" t="str">
        <f t="shared" si="86"/>
        <v>Sota HAMAGUCHI (99)</v>
      </c>
    </row>
    <row r="1859" spans="1:15" x14ac:dyDescent="0.15">
      <c r="A1859" s="111">
        <v>1867</v>
      </c>
      <c r="B1859" s="111" t="s">
        <v>12301</v>
      </c>
      <c r="C1859" s="111">
        <v>490047</v>
      </c>
      <c r="D1859" s="111" t="s">
        <v>131</v>
      </c>
      <c r="E1859" s="111">
        <v>26</v>
      </c>
      <c r="F1859" s="111" t="s">
        <v>12361</v>
      </c>
      <c r="G1859" s="111" t="s">
        <v>12362</v>
      </c>
      <c r="H1859" s="111" t="s">
        <v>5975</v>
      </c>
      <c r="I1859" s="111" t="s">
        <v>12363</v>
      </c>
      <c r="J1859" s="111" t="s">
        <v>9889</v>
      </c>
      <c r="K1859" s="111" t="s">
        <v>7501</v>
      </c>
      <c r="L1859" s="111" t="s">
        <v>12364</v>
      </c>
      <c r="M1859" s="235" t="str">
        <f t="shared" si="87"/>
        <v>99</v>
      </c>
      <c r="N1859" s="235" t="str">
        <f t="shared" ref="N1859:N1922" si="88">F1859&amp;" ("&amp;D1859&amp;")"</f>
        <v>三方　怜 (3)</v>
      </c>
      <c r="O1859" s="235" t="str">
        <f t="shared" ref="O1859:O1922" si="89">J1859&amp;" "&amp;I1859&amp;" ("&amp;M1859&amp;")"</f>
        <v>Satoshi MIKATA (99)</v>
      </c>
    </row>
    <row r="1860" spans="1:15" x14ac:dyDescent="0.15">
      <c r="A1860" s="111">
        <v>1868</v>
      </c>
      <c r="B1860" s="111" t="s">
        <v>12301</v>
      </c>
      <c r="C1860" s="111">
        <v>490047</v>
      </c>
      <c r="D1860" s="111" t="s">
        <v>139</v>
      </c>
      <c r="E1860" s="111">
        <v>26</v>
      </c>
      <c r="F1860" s="111" t="s">
        <v>12365</v>
      </c>
      <c r="G1860" s="111" t="s">
        <v>12366</v>
      </c>
      <c r="H1860" s="111" t="s">
        <v>3573</v>
      </c>
      <c r="I1860" s="111" t="s">
        <v>12367</v>
      </c>
      <c r="J1860" s="111" t="s">
        <v>12368</v>
      </c>
      <c r="K1860" s="111" t="s">
        <v>7501</v>
      </c>
      <c r="L1860" s="111" t="s">
        <v>12369</v>
      </c>
      <c r="M1860" s="235" t="str">
        <f t="shared" si="87"/>
        <v>00</v>
      </c>
      <c r="N1860" s="235" t="str">
        <f t="shared" si="88"/>
        <v>荊木　勇登 (2)</v>
      </c>
      <c r="O1860" s="235" t="str">
        <f t="shared" si="89"/>
        <v>Yuto IBARAKI (00)</v>
      </c>
    </row>
    <row r="1861" spans="1:15" x14ac:dyDescent="0.15">
      <c r="A1861" s="111">
        <v>1869</v>
      </c>
      <c r="B1861" s="111" t="s">
        <v>12301</v>
      </c>
      <c r="C1861" s="111">
        <v>490047</v>
      </c>
      <c r="D1861" s="111" t="s">
        <v>139</v>
      </c>
      <c r="E1861" s="111">
        <v>25</v>
      </c>
      <c r="F1861" s="111" t="s">
        <v>12370</v>
      </c>
      <c r="G1861" s="111" t="s">
        <v>12371</v>
      </c>
      <c r="H1861" s="111" t="s">
        <v>4626</v>
      </c>
      <c r="I1861" s="111" t="s">
        <v>12372</v>
      </c>
      <c r="J1861" s="111" t="s">
        <v>8640</v>
      </c>
      <c r="K1861" s="111" t="s">
        <v>7606</v>
      </c>
      <c r="L1861" s="111" t="s">
        <v>12373</v>
      </c>
      <c r="M1861" s="235" t="str">
        <f t="shared" si="87"/>
        <v>01</v>
      </c>
      <c r="N1861" s="235" t="str">
        <f t="shared" si="88"/>
        <v>吉原　翔大 (2)</v>
      </c>
      <c r="O1861" s="235" t="str">
        <f t="shared" si="89"/>
        <v>Shota YOSHIHARA (01)</v>
      </c>
    </row>
    <row r="1862" spans="1:15" x14ac:dyDescent="0.15">
      <c r="A1862" s="111">
        <v>1870</v>
      </c>
      <c r="B1862" s="111" t="s">
        <v>12301</v>
      </c>
      <c r="C1862" s="111">
        <v>490047</v>
      </c>
      <c r="D1862" s="111" t="s">
        <v>112</v>
      </c>
      <c r="E1862" s="111">
        <v>28</v>
      </c>
      <c r="F1862" s="111" t="s">
        <v>12374</v>
      </c>
      <c r="G1862" s="111" t="s">
        <v>993</v>
      </c>
      <c r="H1862" s="111" t="s">
        <v>2680</v>
      </c>
      <c r="I1862" s="111" t="s">
        <v>12375</v>
      </c>
      <c r="J1862" s="111" t="s">
        <v>8673</v>
      </c>
      <c r="K1862" s="111" t="s">
        <v>7606</v>
      </c>
      <c r="L1862" s="111" t="s">
        <v>12376</v>
      </c>
      <c r="M1862" s="235" t="str">
        <f t="shared" si="87"/>
        <v>98</v>
      </c>
      <c r="N1862" s="235" t="str">
        <f t="shared" si="88"/>
        <v>大田　颯人 (4)</v>
      </c>
      <c r="O1862" s="235" t="str">
        <f t="shared" si="89"/>
        <v>Hayato OTA (98)</v>
      </c>
    </row>
    <row r="1863" spans="1:15" x14ac:dyDescent="0.15">
      <c r="A1863" s="111">
        <v>1871</v>
      </c>
      <c r="B1863" s="111" t="s">
        <v>12301</v>
      </c>
      <c r="C1863" s="111">
        <v>490047</v>
      </c>
      <c r="D1863" s="111" t="s">
        <v>131</v>
      </c>
      <c r="E1863" s="111">
        <v>25</v>
      </c>
      <c r="F1863" s="111" t="s">
        <v>12377</v>
      </c>
      <c r="G1863" s="111" t="s">
        <v>12378</v>
      </c>
      <c r="H1863" s="111" t="s">
        <v>7109</v>
      </c>
      <c r="I1863" s="111" t="s">
        <v>12379</v>
      </c>
      <c r="J1863" s="111" t="s">
        <v>8169</v>
      </c>
      <c r="K1863" s="111" t="s">
        <v>7606</v>
      </c>
      <c r="L1863" s="111" t="s">
        <v>12380</v>
      </c>
      <c r="M1863" s="235" t="str">
        <f t="shared" si="87"/>
        <v>98</v>
      </c>
      <c r="N1863" s="235" t="str">
        <f t="shared" si="88"/>
        <v>宮川　知也 (3)</v>
      </c>
      <c r="O1863" s="235" t="str">
        <f t="shared" si="89"/>
        <v>Tomoya MIYAGAWA (98)</v>
      </c>
    </row>
    <row r="1864" spans="1:15" x14ac:dyDescent="0.15">
      <c r="A1864" s="111">
        <v>1872</v>
      </c>
      <c r="B1864" s="111" t="s">
        <v>12301</v>
      </c>
      <c r="C1864" s="111">
        <v>490047</v>
      </c>
      <c r="D1864" s="111" t="s">
        <v>139</v>
      </c>
      <c r="E1864" s="111">
        <v>25</v>
      </c>
      <c r="F1864" s="111" t="s">
        <v>12381</v>
      </c>
      <c r="G1864" s="111" t="s">
        <v>12382</v>
      </c>
      <c r="H1864" s="111" t="s">
        <v>2905</v>
      </c>
      <c r="I1864" s="111" t="s">
        <v>12383</v>
      </c>
      <c r="J1864" s="111" t="s">
        <v>12384</v>
      </c>
      <c r="K1864" s="111" t="s">
        <v>7606</v>
      </c>
      <c r="L1864" s="111" t="s">
        <v>12385</v>
      </c>
      <c r="M1864" s="235" t="str">
        <f t="shared" si="87"/>
        <v>00</v>
      </c>
      <c r="N1864" s="235" t="str">
        <f t="shared" si="88"/>
        <v>近棟　智之 (2)</v>
      </c>
      <c r="O1864" s="235" t="str">
        <f t="shared" si="89"/>
        <v>Tomoyuki CHIKAMUNE (00)</v>
      </c>
    </row>
    <row r="1865" spans="1:15" x14ac:dyDescent="0.15">
      <c r="A1865" s="111">
        <v>1873</v>
      </c>
      <c r="B1865" s="111" t="s">
        <v>12301</v>
      </c>
      <c r="C1865" s="111">
        <v>490047</v>
      </c>
      <c r="D1865" s="111" t="s">
        <v>112</v>
      </c>
      <c r="E1865" s="111">
        <v>25</v>
      </c>
      <c r="F1865" s="111" t="s">
        <v>12386</v>
      </c>
      <c r="G1865" s="111" t="s">
        <v>989</v>
      </c>
      <c r="H1865" s="111" t="s">
        <v>3163</v>
      </c>
      <c r="I1865" s="111" t="s">
        <v>12387</v>
      </c>
      <c r="J1865" s="111" t="s">
        <v>8169</v>
      </c>
      <c r="K1865" s="111" t="s">
        <v>7606</v>
      </c>
      <c r="L1865" s="111" t="s">
        <v>12388</v>
      </c>
      <c r="M1865" s="235" t="str">
        <f t="shared" si="87"/>
        <v>98</v>
      </c>
      <c r="N1865" s="235" t="str">
        <f t="shared" si="88"/>
        <v>里見　朋哉 (4)</v>
      </c>
      <c r="O1865" s="235" t="str">
        <f t="shared" si="89"/>
        <v>Tomoya SATOMI (98)</v>
      </c>
    </row>
    <row r="1866" spans="1:15" x14ac:dyDescent="0.15">
      <c r="A1866" s="111">
        <v>1874</v>
      </c>
      <c r="B1866" s="111" t="s">
        <v>12301</v>
      </c>
      <c r="C1866" s="111">
        <v>490047</v>
      </c>
      <c r="D1866" s="111" t="s">
        <v>139</v>
      </c>
      <c r="E1866" s="111">
        <v>25</v>
      </c>
      <c r="F1866" s="111" t="s">
        <v>12389</v>
      </c>
      <c r="G1866" s="111" t="s">
        <v>12390</v>
      </c>
      <c r="H1866" s="111" t="s">
        <v>12391</v>
      </c>
      <c r="I1866" s="111" t="s">
        <v>12392</v>
      </c>
      <c r="J1866" s="111" t="s">
        <v>12393</v>
      </c>
      <c r="K1866" s="111" t="s">
        <v>7606</v>
      </c>
      <c r="L1866" s="111" t="s">
        <v>12394</v>
      </c>
      <c r="M1866" s="235" t="str">
        <f t="shared" si="87"/>
        <v>00</v>
      </c>
      <c r="N1866" s="235" t="str">
        <f t="shared" si="88"/>
        <v>柊 勇飛 (2)</v>
      </c>
      <c r="O1866" s="235" t="str">
        <f t="shared" si="89"/>
        <v>Yuhi HIIRAGI (00)</v>
      </c>
    </row>
    <row r="1867" spans="1:15" x14ac:dyDescent="0.15">
      <c r="A1867" s="111">
        <v>1875</v>
      </c>
      <c r="B1867" s="111" t="s">
        <v>12301</v>
      </c>
      <c r="C1867" s="111">
        <v>490047</v>
      </c>
      <c r="D1867" s="111" t="s">
        <v>131</v>
      </c>
      <c r="E1867" s="111">
        <v>25</v>
      </c>
      <c r="F1867" s="111" t="s">
        <v>12395</v>
      </c>
      <c r="G1867" s="111" t="s">
        <v>991</v>
      </c>
      <c r="H1867" s="111" t="s">
        <v>12396</v>
      </c>
      <c r="I1867" s="111" t="s">
        <v>12397</v>
      </c>
      <c r="J1867" s="111" t="s">
        <v>10644</v>
      </c>
      <c r="K1867" s="111" t="s">
        <v>7606</v>
      </c>
      <c r="L1867" s="111" t="s">
        <v>12398</v>
      </c>
      <c r="M1867" s="235" t="str">
        <f t="shared" si="87"/>
        <v>97</v>
      </c>
      <c r="N1867" s="235" t="str">
        <f t="shared" si="88"/>
        <v>松原　裕輔 (3)</v>
      </c>
      <c r="O1867" s="235" t="str">
        <f t="shared" si="89"/>
        <v>Yusuke MATSUBARA (97)</v>
      </c>
    </row>
    <row r="1868" spans="1:15" x14ac:dyDescent="0.15">
      <c r="A1868" s="111">
        <v>1876</v>
      </c>
      <c r="B1868" s="111" t="s">
        <v>12301</v>
      </c>
      <c r="C1868" s="111">
        <v>490047</v>
      </c>
      <c r="D1868" s="111" t="s">
        <v>139</v>
      </c>
      <c r="E1868" s="111">
        <v>23</v>
      </c>
      <c r="F1868" s="111" t="s">
        <v>12399</v>
      </c>
      <c r="G1868" s="111" t="s">
        <v>12400</v>
      </c>
      <c r="H1868" s="111" t="s">
        <v>3801</v>
      </c>
      <c r="I1868" s="111" t="s">
        <v>10428</v>
      </c>
      <c r="J1868" s="111" t="s">
        <v>12401</v>
      </c>
      <c r="K1868" s="111" t="s">
        <v>7606</v>
      </c>
      <c r="L1868" s="111" t="s">
        <v>12402</v>
      </c>
      <c r="M1868" s="235" t="str">
        <f t="shared" si="87"/>
        <v>01</v>
      </c>
      <c r="N1868" s="235" t="str">
        <f t="shared" si="88"/>
        <v>加藤　敦詞 (2)</v>
      </c>
      <c r="O1868" s="235" t="str">
        <f t="shared" si="89"/>
        <v>Atsushi KATO (01)</v>
      </c>
    </row>
    <row r="1869" spans="1:15" x14ac:dyDescent="0.15">
      <c r="A1869" s="111">
        <v>1877</v>
      </c>
      <c r="B1869" s="111" t="s">
        <v>12301</v>
      </c>
      <c r="C1869" s="111">
        <v>490047</v>
      </c>
      <c r="D1869" s="111" t="s">
        <v>131</v>
      </c>
      <c r="E1869" s="111">
        <v>23</v>
      </c>
      <c r="F1869" s="111" t="s">
        <v>12403</v>
      </c>
      <c r="G1869" s="111" t="s">
        <v>12404</v>
      </c>
      <c r="H1869" s="111" t="s">
        <v>12405</v>
      </c>
      <c r="I1869" s="111" t="s">
        <v>12406</v>
      </c>
      <c r="J1869" s="111" t="s">
        <v>12407</v>
      </c>
      <c r="K1869" s="111" t="s">
        <v>7606</v>
      </c>
      <c r="L1869" s="111" t="s">
        <v>12408</v>
      </c>
      <c r="M1869" s="235" t="str">
        <f t="shared" si="87"/>
        <v>00</v>
      </c>
      <c r="N1869" s="235" t="str">
        <f t="shared" si="88"/>
        <v>中谷　太洋 (3)</v>
      </c>
      <c r="O1869" s="235" t="str">
        <f t="shared" si="89"/>
        <v>Taiyo NAKATANI (00)</v>
      </c>
    </row>
    <row r="1870" spans="1:15" x14ac:dyDescent="0.15">
      <c r="A1870" s="111">
        <v>1878</v>
      </c>
      <c r="B1870" s="111" t="s">
        <v>12301</v>
      </c>
      <c r="C1870" s="111">
        <v>490047</v>
      </c>
      <c r="D1870" s="111" t="s">
        <v>131</v>
      </c>
      <c r="E1870" s="111">
        <v>39</v>
      </c>
      <c r="F1870" s="111" t="s">
        <v>12409</v>
      </c>
      <c r="G1870" s="111" t="s">
        <v>12410</v>
      </c>
      <c r="H1870" s="111" t="s">
        <v>1840</v>
      </c>
      <c r="I1870" s="111" t="s">
        <v>12411</v>
      </c>
      <c r="J1870" s="111" t="s">
        <v>9302</v>
      </c>
      <c r="K1870" s="111" t="s">
        <v>7606</v>
      </c>
      <c r="L1870" s="111" t="s">
        <v>12412</v>
      </c>
      <c r="M1870" s="235" t="str">
        <f t="shared" si="87"/>
        <v>98</v>
      </c>
      <c r="N1870" s="235" t="str">
        <f t="shared" si="88"/>
        <v>篠原　大輝 (3)</v>
      </c>
      <c r="O1870" s="235" t="str">
        <f t="shared" si="89"/>
        <v>Taiki SHINOHARA (98)</v>
      </c>
    </row>
    <row r="1871" spans="1:15" x14ac:dyDescent="0.15">
      <c r="A1871" s="111">
        <v>1879</v>
      </c>
      <c r="B1871" s="111" t="s">
        <v>12301</v>
      </c>
      <c r="C1871" s="111">
        <v>490047</v>
      </c>
      <c r="D1871" s="111" t="s">
        <v>131</v>
      </c>
      <c r="E1871" s="111">
        <v>28</v>
      </c>
      <c r="F1871" s="111" t="s">
        <v>12413</v>
      </c>
      <c r="G1871" s="111" t="s">
        <v>12414</v>
      </c>
      <c r="H1871" s="111" t="s">
        <v>2217</v>
      </c>
      <c r="I1871" s="111" t="s">
        <v>12415</v>
      </c>
      <c r="J1871" s="111" t="s">
        <v>12416</v>
      </c>
      <c r="K1871" s="111" t="s">
        <v>7606</v>
      </c>
      <c r="L1871" s="111" t="s">
        <v>12417</v>
      </c>
      <c r="M1871" s="235" t="str">
        <f t="shared" si="87"/>
        <v>00</v>
      </c>
      <c r="N1871" s="235" t="str">
        <f t="shared" si="88"/>
        <v>木村　駿之介 (3)</v>
      </c>
      <c r="O1871" s="235" t="str">
        <f t="shared" si="89"/>
        <v>Shunnosuke KIMURA (00)</v>
      </c>
    </row>
    <row r="1872" spans="1:15" x14ac:dyDescent="0.15">
      <c r="A1872" s="111">
        <v>1880</v>
      </c>
      <c r="B1872" s="111" t="s">
        <v>12301</v>
      </c>
      <c r="C1872" s="111">
        <v>490047</v>
      </c>
      <c r="D1872" s="111" t="s">
        <v>131</v>
      </c>
      <c r="E1872" s="111">
        <v>28</v>
      </c>
      <c r="F1872" s="111" t="s">
        <v>12418</v>
      </c>
      <c r="G1872" s="111" t="s">
        <v>12419</v>
      </c>
      <c r="H1872" s="111" t="s">
        <v>12420</v>
      </c>
      <c r="I1872" s="111" t="s">
        <v>8203</v>
      </c>
      <c r="J1872" s="111" t="s">
        <v>10605</v>
      </c>
      <c r="K1872" s="111" t="s">
        <v>7606</v>
      </c>
      <c r="L1872" s="111" t="s">
        <v>12421</v>
      </c>
      <c r="M1872" s="235" t="str">
        <f t="shared" si="87"/>
        <v>99</v>
      </c>
      <c r="N1872" s="235" t="str">
        <f t="shared" si="88"/>
        <v>上野　翔 (3)</v>
      </c>
      <c r="O1872" s="235" t="str">
        <f t="shared" si="89"/>
        <v>Tsubasa UENO (99)</v>
      </c>
    </row>
    <row r="1873" spans="1:15" x14ac:dyDescent="0.15">
      <c r="A1873" s="111">
        <v>1881</v>
      </c>
      <c r="B1873" s="111" t="s">
        <v>12422</v>
      </c>
      <c r="C1873" s="111">
        <v>492219</v>
      </c>
      <c r="D1873" s="111">
        <v>6</v>
      </c>
      <c r="E1873" s="111">
        <v>27</v>
      </c>
      <c r="F1873" s="111" t="s">
        <v>12423</v>
      </c>
      <c r="G1873" s="111" t="s">
        <v>1079</v>
      </c>
      <c r="H1873" s="111">
        <v>831117</v>
      </c>
      <c r="I1873" s="111" t="s">
        <v>10396</v>
      </c>
      <c r="J1873" s="111" t="s">
        <v>12424</v>
      </c>
      <c r="K1873" s="111" t="s">
        <v>7606</v>
      </c>
      <c r="L1873" s="111" t="s">
        <v>12425</v>
      </c>
      <c r="M1873" s="235" t="str">
        <f t="shared" si="87"/>
        <v>83</v>
      </c>
      <c r="N1873" s="235" t="str">
        <f t="shared" si="88"/>
        <v>上田　浩嗣 (6)</v>
      </c>
      <c r="O1873" s="235" t="str">
        <f t="shared" si="89"/>
        <v>Koji UEDA (83)</v>
      </c>
    </row>
    <row r="1874" spans="1:15" x14ac:dyDescent="0.15">
      <c r="A1874" s="111">
        <v>1882</v>
      </c>
      <c r="B1874" s="111" t="s">
        <v>12422</v>
      </c>
      <c r="C1874" s="111">
        <v>492219</v>
      </c>
      <c r="D1874" s="111">
        <v>6</v>
      </c>
      <c r="E1874" s="111">
        <v>27</v>
      </c>
      <c r="F1874" s="111" t="s">
        <v>12426</v>
      </c>
      <c r="G1874" s="111" t="s">
        <v>1080</v>
      </c>
      <c r="H1874" s="111">
        <v>861125</v>
      </c>
      <c r="I1874" s="111" t="s">
        <v>12427</v>
      </c>
      <c r="J1874" s="111" t="s">
        <v>12428</v>
      </c>
      <c r="K1874" s="111" t="s">
        <v>7606</v>
      </c>
      <c r="L1874" s="111" t="s">
        <v>12429</v>
      </c>
      <c r="M1874" s="235" t="str">
        <f t="shared" si="87"/>
        <v>86</v>
      </c>
      <c r="N1874" s="235" t="str">
        <f t="shared" si="88"/>
        <v>岡田　康孝 (6)</v>
      </c>
      <c r="O1874" s="235" t="str">
        <f t="shared" si="89"/>
        <v>Yasutaka  OKADA  (86)</v>
      </c>
    </row>
    <row r="1875" spans="1:15" x14ac:dyDescent="0.15">
      <c r="A1875" s="111">
        <v>1883</v>
      </c>
      <c r="B1875" s="111" t="s">
        <v>12422</v>
      </c>
      <c r="C1875" s="111">
        <v>492219</v>
      </c>
      <c r="D1875" s="111">
        <v>6</v>
      </c>
      <c r="E1875" s="111">
        <v>27</v>
      </c>
      <c r="F1875" s="111" t="s">
        <v>12430</v>
      </c>
      <c r="G1875" s="111" t="s">
        <v>1081</v>
      </c>
      <c r="H1875" s="111">
        <v>950906</v>
      </c>
      <c r="I1875" s="111" t="s">
        <v>12375</v>
      </c>
      <c r="J1875" s="111" t="s">
        <v>12431</v>
      </c>
      <c r="K1875" s="111" t="s">
        <v>7606</v>
      </c>
      <c r="L1875" s="111" t="s">
        <v>12432</v>
      </c>
      <c r="M1875" s="235" t="str">
        <f t="shared" si="87"/>
        <v>95</v>
      </c>
      <c r="N1875" s="235" t="str">
        <f t="shared" si="88"/>
        <v>太田　優志 (6)</v>
      </c>
      <c r="O1875" s="235" t="str">
        <f t="shared" si="89"/>
        <v>Yuji OTA (95)</v>
      </c>
    </row>
    <row r="1876" spans="1:15" x14ac:dyDescent="0.15">
      <c r="A1876" s="111">
        <v>1884</v>
      </c>
      <c r="B1876" s="111" t="s">
        <v>12422</v>
      </c>
      <c r="C1876" s="111">
        <v>492219</v>
      </c>
      <c r="D1876" s="111">
        <v>5</v>
      </c>
      <c r="E1876" s="111">
        <v>27</v>
      </c>
      <c r="F1876" s="111" t="s">
        <v>12433</v>
      </c>
      <c r="G1876" s="111" t="s">
        <v>1083</v>
      </c>
      <c r="H1876" s="111">
        <v>960613</v>
      </c>
      <c r="I1876" s="111" t="s">
        <v>12434</v>
      </c>
      <c r="J1876" s="111" t="s">
        <v>10582</v>
      </c>
      <c r="K1876" s="111" t="s">
        <v>7606</v>
      </c>
      <c r="L1876" s="111" t="s">
        <v>12435</v>
      </c>
      <c r="M1876" s="235" t="str">
        <f t="shared" si="87"/>
        <v>96</v>
      </c>
      <c r="N1876" s="235" t="str">
        <f t="shared" si="88"/>
        <v>山上　弘世 (5)</v>
      </c>
      <c r="O1876" s="235" t="str">
        <f t="shared" si="89"/>
        <v>Kosei YAMAJO  (96)</v>
      </c>
    </row>
    <row r="1877" spans="1:15" x14ac:dyDescent="0.15">
      <c r="A1877" s="111">
        <v>1885</v>
      </c>
      <c r="B1877" s="111" t="s">
        <v>12422</v>
      </c>
      <c r="C1877" s="111">
        <v>492219</v>
      </c>
      <c r="D1877" s="111">
        <v>5</v>
      </c>
      <c r="E1877" s="111">
        <v>27</v>
      </c>
      <c r="F1877" s="111" t="s">
        <v>12436</v>
      </c>
      <c r="G1877" s="111" t="s">
        <v>1084</v>
      </c>
      <c r="H1877" s="111">
        <v>950912</v>
      </c>
      <c r="I1877" s="111" t="s">
        <v>12437</v>
      </c>
      <c r="J1877" s="111" t="s">
        <v>12438</v>
      </c>
      <c r="K1877" s="111" t="s">
        <v>7606</v>
      </c>
      <c r="L1877" s="111" t="s">
        <v>12439</v>
      </c>
      <c r="M1877" s="235" t="str">
        <f t="shared" si="87"/>
        <v>95</v>
      </c>
      <c r="N1877" s="235" t="str">
        <f t="shared" si="88"/>
        <v>尾崎　文哉 (5)</v>
      </c>
      <c r="O1877" s="235" t="str">
        <f t="shared" si="89"/>
        <v>Fumiya  OSAKI  (95)</v>
      </c>
    </row>
    <row r="1878" spans="1:15" x14ac:dyDescent="0.15">
      <c r="A1878" s="111">
        <v>1886</v>
      </c>
      <c r="B1878" s="111" t="s">
        <v>12422</v>
      </c>
      <c r="C1878" s="111">
        <v>492219</v>
      </c>
      <c r="D1878" s="111">
        <v>5</v>
      </c>
      <c r="E1878" s="111">
        <v>27</v>
      </c>
      <c r="F1878" s="111" t="s">
        <v>12440</v>
      </c>
      <c r="G1878" s="111" t="s">
        <v>1085</v>
      </c>
      <c r="H1878" s="111">
        <v>950818</v>
      </c>
      <c r="I1878" s="111" t="s">
        <v>12441</v>
      </c>
      <c r="J1878" s="111" t="s">
        <v>12442</v>
      </c>
      <c r="K1878" s="111" t="s">
        <v>7606</v>
      </c>
      <c r="L1878" s="111" t="s">
        <v>12443</v>
      </c>
      <c r="M1878" s="235" t="str">
        <f t="shared" si="87"/>
        <v>95</v>
      </c>
      <c r="N1878" s="235" t="str">
        <f t="shared" si="88"/>
        <v>葉佐　竜之介 (5)</v>
      </c>
      <c r="O1878" s="235" t="str">
        <f t="shared" si="89"/>
        <v>Ryunosuke HASA  (95)</v>
      </c>
    </row>
    <row r="1879" spans="1:15" x14ac:dyDescent="0.15">
      <c r="A1879" s="111">
        <v>1887</v>
      </c>
      <c r="B1879" s="111" t="s">
        <v>12422</v>
      </c>
      <c r="C1879" s="111">
        <v>492219</v>
      </c>
      <c r="D1879" s="111">
        <v>5</v>
      </c>
      <c r="E1879" s="111">
        <v>27</v>
      </c>
      <c r="F1879" s="111" t="s">
        <v>12444</v>
      </c>
      <c r="G1879" s="111" t="s">
        <v>1086</v>
      </c>
      <c r="H1879" s="111">
        <v>951014</v>
      </c>
      <c r="I1879" s="111" t="s">
        <v>12445</v>
      </c>
      <c r="J1879" s="111" t="s">
        <v>12446</v>
      </c>
      <c r="K1879" s="111" t="s">
        <v>7606</v>
      </c>
      <c r="L1879" s="111" t="s">
        <v>12447</v>
      </c>
      <c r="M1879" s="235" t="str">
        <f t="shared" si="87"/>
        <v>95</v>
      </c>
      <c r="N1879" s="235" t="str">
        <f t="shared" si="88"/>
        <v>沖田　英寛 (5)</v>
      </c>
      <c r="O1879" s="235" t="str">
        <f t="shared" si="89"/>
        <v>Akihiro  OKITA  (95)</v>
      </c>
    </row>
    <row r="1880" spans="1:15" x14ac:dyDescent="0.15">
      <c r="A1880" s="111">
        <v>1888</v>
      </c>
      <c r="B1880" s="111" t="s">
        <v>12422</v>
      </c>
      <c r="C1880" s="111">
        <v>492219</v>
      </c>
      <c r="D1880" s="111">
        <v>4</v>
      </c>
      <c r="E1880" s="111">
        <v>27</v>
      </c>
      <c r="F1880" s="111" t="s">
        <v>12448</v>
      </c>
      <c r="G1880" s="111" t="s">
        <v>1087</v>
      </c>
      <c r="H1880" s="111">
        <v>980516</v>
      </c>
      <c r="I1880" s="111" t="s">
        <v>12449</v>
      </c>
      <c r="J1880" s="111" t="s">
        <v>9064</v>
      </c>
      <c r="K1880" s="111" t="s">
        <v>7606</v>
      </c>
      <c r="L1880" s="111" t="s">
        <v>12450</v>
      </c>
      <c r="M1880" s="235" t="str">
        <f t="shared" si="87"/>
        <v>98</v>
      </c>
      <c r="N1880" s="235" t="str">
        <f t="shared" si="88"/>
        <v>大嶋　優哉 (4)</v>
      </c>
      <c r="O1880" s="235" t="str">
        <f t="shared" si="89"/>
        <v>Yuya OSHIMA  (98)</v>
      </c>
    </row>
    <row r="1881" spans="1:15" x14ac:dyDescent="0.15">
      <c r="A1881" s="111">
        <v>1889</v>
      </c>
      <c r="B1881" s="111" t="s">
        <v>12422</v>
      </c>
      <c r="C1881" s="111">
        <v>492219</v>
      </c>
      <c r="D1881" s="111">
        <v>4</v>
      </c>
      <c r="E1881" s="111">
        <v>27</v>
      </c>
      <c r="F1881" s="111" t="s">
        <v>12451</v>
      </c>
      <c r="G1881" s="111" t="s">
        <v>1088</v>
      </c>
      <c r="H1881" s="111">
        <v>960116</v>
      </c>
      <c r="I1881" s="111" t="s">
        <v>12452</v>
      </c>
      <c r="J1881" s="111" t="s">
        <v>12453</v>
      </c>
      <c r="K1881" s="111" t="s">
        <v>7606</v>
      </c>
      <c r="L1881" s="111" t="s">
        <v>12454</v>
      </c>
      <c r="M1881" s="235" t="str">
        <f t="shared" si="87"/>
        <v>96</v>
      </c>
      <c r="N1881" s="235" t="str">
        <f t="shared" si="88"/>
        <v>上月　一輝 (4)</v>
      </c>
      <c r="O1881" s="235" t="str">
        <f t="shared" si="89"/>
        <v>Kazuki  KOZUKI (96)</v>
      </c>
    </row>
    <row r="1882" spans="1:15" x14ac:dyDescent="0.15">
      <c r="A1882" s="111">
        <v>1890</v>
      </c>
      <c r="B1882" s="111" t="s">
        <v>12422</v>
      </c>
      <c r="C1882" s="111">
        <v>492219</v>
      </c>
      <c r="D1882" s="111">
        <v>4</v>
      </c>
      <c r="E1882" s="111">
        <v>27</v>
      </c>
      <c r="F1882" s="111" t="s">
        <v>12455</v>
      </c>
      <c r="G1882" s="111" t="s">
        <v>1089</v>
      </c>
      <c r="H1882" s="111">
        <v>960430</v>
      </c>
      <c r="I1882" s="111" t="s">
        <v>10586</v>
      </c>
      <c r="J1882" s="111" t="s">
        <v>12456</v>
      </c>
      <c r="K1882" s="111" t="s">
        <v>7606</v>
      </c>
      <c r="L1882" s="111" t="s">
        <v>12457</v>
      </c>
      <c r="M1882" s="235" t="str">
        <f t="shared" si="87"/>
        <v>96</v>
      </c>
      <c r="N1882" s="235" t="str">
        <f t="shared" si="88"/>
        <v>西村　崇 (4)</v>
      </c>
      <c r="O1882" s="235" t="str">
        <f t="shared" si="89"/>
        <v>Takashi  NISHIMURA (96)</v>
      </c>
    </row>
    <row r="1883" spans="1:15" x14ac:dyDescent="0.15">
      <c r="A1883" s="111">
        <v>1891</v>
      </c>
      <c r="B1883" s="111" t="s">
        <v>12422</v>
      </c>
      <c r="C1883" s="111">
        <v>492219</v>
      </c>
      <c r="D1883" s="111">
        <v>4</v>
      </c>
      <c r="E1883" s="111">
        <v>27</v>
      </c>
      <c r="F1883" s="111" t="s">
        <v>12458</v>
      </c>
      <c r="G1883" s="111" t="s">
        <v>1090</v>
      </c>
      <c r="H1883" s="111">
        <v>971229</v>
      </c>
      <c r="I1883" s="111" t="s">
        <v>12459</v>
      </c>
      <c r="J1883" s="111" t="s">
        <v>12460</v>
      </c>
      <c r="K1883" s="111" t="s">
        <v>7606</v>
      </c>
      <c r="L1883" s="111" t="s">
        <v>12461</v>
      </c>
      <c r="M1883" s="235" t="str">
        <f t="shared" si="87"/>
        <v>97</v>
      </c>
      <c r="N1883" s="235" t="str">
        <f t="shared" si="88"/>
        <v>古田　直毅 (4)</v>
      </c>
      <c r="O1883" s="235" t="str">
        <f t="shared" si="89"/>
        <v>Naoki  FURUTA  (97)</v>
      </c>
    </row>
    <row r="1884" spans="1:15" x14ac:dyDescent="0.15">
      <c r="A1884" s="111">
        <v>1892</v>
      </c>
      <c r="B1884" s="111" t="s">
        <v>12422</v>
      </c>
      <c r="C1884" s="111">
        <v>492219</v>
      </c>
      <c r="D1884" s="111">
        <v>3</v>
      </c>
      <c r="E1884" s="111">
        <v>27</v>
      </c>
      <c r="F1884" s="111" t="s">
        <v>12462</v>
      </c>
      <c r="G1884" s="111" t="s">
        <v>12463</v>
      </c>
      <c r="H1884" s="111">
        <v>970619</v>
      </c>
      <c r="I1884" s="111" t="s">
        <v>12464</v>
      </c>
      <c r="J1884" s="111" t="s">
        <v>12465</v>
      </c>
      <c r="K1884" s="111" t="s">
        <v>7606</v>
      </c>
      <c r="L1884" s="111" t="s">
        <v>12466</v>
      </c>
      <c r="M1884" s="235" t="str">
        <f t="shared" si="87"/>
        <v>97</v>
      </c>
      <c r="N1884" s="235" t="str">
        <f t="shared" si="88"/>
        <v>前川　佑介 (3)</v>
      </c>
      <c r="O1884" s="235" t="str">
        <f t="shared" si="89"/>
        <v>Yusuke  MAEGAWA  (97)</v>
      </c>
    </row>
    <row r="1885" spans="1:15" x14ac:dyDescent="0.15">
      <c r="A1885" s="111">
        <v>1893</v>
      </c>
      <c r="B1885" s="111" t="s">
        <v>12422</v>
      </c>
      <c r="C1885" s="111">
        <v>492219</v>
      </c>
      <c r="D1885" s="111">
        <v>3</v>
      </c>
      <c r="E1885" s="111">
        <v>27</v>
      </c>
      <c r="F1885" s="111" t="s">
        <v>12467</v>
      </c>
      <c r="G1885" s="111" t="s">
        <v>12468</v>
      </c>
      <c r="H1885" s="111">
        <v>991105</v>
      </c>
      <c r="I1885" s="111" t="s">
        <v>12469</v>
      </c>
      <c r="J1885" s="111" t="s">
        <v>12470</v>
      </c>
      <c r="K1885" s="111" t="s">
        <v>7606</v>
      </c>
      <c r="L1885" s="111" t="s">
        <v>12471</v>
      </c>
      <c r="M1885" s="235" t="str">
        <f t="shared" si="87"/>
        <v>99</v>
      </c>
      <c r="N1885" s="235" t="str">
        <f t="shared" si="88"/>
        <v>内野　禎久 (3)</v>
      </c>
      <c r="O1885" s="235" t="str">
        <f t="shared" si="89"/>
        <v>Tadahisa  UCHINO  (99)</v>
      </c>
    </row>
    <row r="1886" spans="1:15" x14ac:dyDescent="0.15">
      <c r="A1886" s="111">
        <v>1894</v>
      </c>
      <c r="B1886" s="111" t="s">
        <v>12422</v>
      </c>
      <c r="C1886" s="111">
        <v>492219</v>
      </c>
      <c r="D1886" s="111">
        <v>3</v>
      </c>
      <c r="E1886" s="111">
        <v>27</v>
      </c>
      <c r="F1886" s="111" t="s">
        <v>12472</v>
      </c>
      <c r="G1886" s="111" t="s">
        <v>12473</v>
      </c>
      <c r="H1886" s="111">
        <v>991221</v>
      </c>
      <c r="I1886" s="111" t="s">
        <v>12474</v>
      </c>
      <c r="J1886" s="111" t="s">
        <v>12475</v>
      </c>
      <c r="K1886" s="111" t="s">
        <v>7606</v>
      </c>
      <c r="L1886" s="111" t="s">
        <v>12476</v>
      </c>
      <c r="M1886" s="235" t="str">
        <f t="shared" si="87"/>
        <v>99</v>
      </c>
      <c r="N1886" s="235" t="str">
        <f t="shared" si="88"/>
        <v>勝馬　爽太 (3)</v>
      </c>
      <c r="O1886" s="235" t="str">
        <f t="shared" si="89"/>
        <v>Sota  KATSUMA  (99)</v>
      </c>
    </row>
    <row r="1887" spans="1:15" x14ac:dyDescent="0.15">
      <c r="A1887" s="111">
        <v>1895</v>
      </c>
      <c r="B1887" s="111" t="s">
        <v>12422</v>
      </c>
      <c r="C1887" s="111">
        <v>492219</v>
      </c>
      <c r="D1887" s="111">
        <v>3</v>
      </c>
      <c r="E1887" s="111">
        <v>25</v>
      </c>
      <c r="F1887" s="111" t="s">
        <v>12477</v>
      </c>
      <c r="G1887" s="111" t="s">
        <v>7246</v>
      </c>
      <c r="H1887" s="111">
        <v>971007</v>
      </c>
      <c r="I1887" s="111" t="s">
        <v>12478</v>
      </c>
      <c r="J1887" s="111" t="s">
        <v>12479</v>
      </c>
      <c r="K1887" s="111" t="s">
        <v>7606</v>
      </c>
      <c r="L1887" s="111" t="s">
        <v>12480</v>
      </c>
      <c r="M1887" s="235" t="str">
        <f t="shared" si="87"/>
        <v>97</v>
      </c>
      <c r="N1887" s="235" t="str">
        <f t="shared" si="88"/>
        <v>上田　浩平 (3)</v>
      </c>
      <c r="O1887" s="235" t="str">
        <f t="shared" si="89"/>
        <v>Kohei  UEDA  (97)</v>
      </c>
    </row>
    <row r="1888" spans="1:15" x14ac:dyDescent="0.15">
      <c r="A1888" s="111">
        <v>1896</v>
      </c>
      <c r="B1888" s="111" t="s">
        <v>12422</v>
      </c>
      <c r="C1888" s="111">
        <v>492219</v>
      </c>
      <c r="D1888" s="111">
        <v>6</v>
      </c>
      <c r="E1888" s="111">
        <v>27</v>
      </c>
      <c r="F1888" s="111" t="s">
        <v>12481</v>
      </c>
      <c r="G1888" s="111" t="s">
        <v>1082</v>
      </c>
      <c r="H1888" s="111">
        <v>890615</v>
      </c>
      <c r="I1888" s="111" t="s">
        <v>12482</v>
      </c>
      <c r="J1888" s="111" t="s">
        <v>12483</v>
      </c>
      <c r="K1888" s="111" t="s">
        <v>7606</v>
      </c>
      <c r="L1888" s="111" t="s">
        <v>12484</v>
      </c>
      <c r="M1888" s="235" t="str">
        <f t="shared" si="87"/>
        <v>89</v>
      </c>
      <c r="N1888" s="235" t="str">
        <f t="shared" si="88"/>
        <v>切東　良介 (6)</v>
      </c>
      <c r="O1888" s="235" t="str">
        <f t="shared" si="89"/>
        <v>Ryosuke  KIRIHIGASHI (89)</v>
      </c>
    </row>
    <row r="1889" spans="1:15" x14ac:dyDescent="0.15">
      <c r="A1889" s="111">
        <v>1897</v>
      </c>
      <c r="B1889" s="111" t="s">
        <v>12422</v>
      </c>
      <c r="C1889" s="111">
        <v>492219</v>
      </c>
      <c r="D1889" s="111">
        <v>2</v>
      </c>
      <c r="E1889" s="111">
        <v>27</v>
      </c>
      <c r="F1889" s="111" t="s">
        <v>12485</v>
      </c>
      <c r="G1889" s="111" t="s">
        <v>12486</v>
      </c>
      <c r="H1889" s="111">
        <v>980411</v>
      </c>
      <c r="I1889" s="111" t="s">
        <v>12487</v>
      </c>
      <c r="J1889" s="111" t="s">
        <v>12488</v>
      </c>
      <c r="K1889" s="111" t="s">
        <v>7606</v>
      </c>
      <c r="L1889" s="111" t="s">
        <v>12489</v>
      </c>
      <c r="M1889" s="235" t="str">
        <f t="shared" ref="M1889:M1952" si="90">LEFT(H1889,2)</f>
        <v>98</v>
      </c>
      <c r="N1889" s="235" t="str">
        <f t="shared" si="88"/>
        <v>奥川　暁矢 (2)</v>
      </c>
      <c r="O1889" s="235" t="str">
        <f t="shared" si="89"/>
        <v>Akiya OKUGAWA  (98)</v>
      </c>
    </row>
    <row r="1890" spans="1:15" x14ac:dyDescent="0.15">
      <c r="A1890" s="111">
        <v>1898</v>
      </c>
      <c r="B1890" s="111" t="s">
        <v>12422</v>
      </c>
      <c r="C1890" s="111">
        <v>492219</v>
      </c>
      <c r="D1890" s="111">
        <v>2</v>
      </c>
      <c r="E1890" s="111">
        <v>27</v>
      </c>
      <c r="F1890" s="111" t="s">
        <v>12490</v>
      </c>
      <c r="G1890" s="111" t="s">
        <v>12491</v>
      </c>
      <c r="H1890" s="111">
        <v>961021</v>
      </c>
      <c r="I1890" s="111" t="s">
        <v>12492</v>
      </c>
      <c r="J1890" s="111" t="s">
        <v>12493</v>
      </c>
      <c r="K1890" s="111" t="s">
        <v>7606</v>
      </c>
      <c r="L1890" s="111" t="s">
        <v>12494</v>
      </c>
      <c r="M1890" s="235" t="str">
        <f t="shared" si="90"/>
        <v>96</v>
      </c>
      <c r="N1890" s="235" t="str">
        <f t="shared" si="88"/>
        <v>嶋田　鉄男 (2)</v>
      </c>
      <c r="O1890" s="235" t="str">
        <f t="shared" si="89"/>
        <v>Tetsuo  SHIMADA  (96)</v>
      </c>
    </row>
    <row r="1891" spans="1:15" x14ac:dyDescent="0.15">
      <c r="A1891" s="111">
        <v>1899</v>
      </c>
      <c r="B1891" s="111" t="s">
        <v>12422</v>
      </c>
      <c r="C1891" s="111">
        <v>492219</v>
      </c>
      <c r="D1891" s="111">
        <v>2</v>
      </c>
      <c r="E1891" s="111">
        <v>26</v>
      </c>
      <c r="F1891" s="111" t="s">
        <v>12495</v>
      </c>
      <c r="G1891" s="111" t="s">
        <v>12496</v>
      </c>
      <c r="H1891" s="111" t="s">
        <v>2497</v>
      </c>
      <c r="I1891" s="111" t="s">
        <v>12497</v>
      </c>
      <c r="J1891" s="111" t="s">
        <v>12498</v>
      </c>
      <c r="K1891" s="111" t="s">
        <v>7606</v>
      </c>
      <c r="L1891" s="111" t="s">
        <v>12499</v>
      </c>
      <c r="M1891" s="235" t="str">
        <f t="shared" si="90"/>
        <v>00</v>
      </c>
      <c r="N1891" s="235" t="str">
        <f t="shared" si="88"/>
        <v>和田　寛大 (2)</v>
      </c>
      <c r="O1891" s="235" t="str">
        <f t="shared" si="89"/>
        <v>Kanta  WADA (00)</v>
      </c>
    </row>
    <row r="1892" spans="1:15" x14ac:dyDescent="0.15">
      <c r="A1892" s="111">
        <v>1900</v>
      </c>
      <c r="B1892" s="111" t="s">
        <v>12500</v>
      </c>
      <c r="C1892" s="111">
        <v>492526</v>
      </c>
      <c r="D1892" s="111" t="s">
        <v>131</v>
      </c>
      <c r="E1892" s="111">
        <v>27</v>
      </c>
      <c r="F1892" s="111" t="s">
        <v>12501</v>
      </c>
      <c r="G1892" s="111" t="s">
        <v>12502</v>
      </c>
      <c r="H1892" s="111" t="s">
        <v>2718</v>
      </c>
      <c r="I1892" s="111" t="s">
        <v>12503</v>
      </c>
      <c r="J1892" s="111" t="s">
        <v>12504</v>
      </c>
      <c r="K1892" s="111" t="s">
        <v>7606</v>
      </c>
      <c r="L1892" s="111" t="s">
        <v>12505</v>
      </c>
      <c r="M1892" s="235" t="str">
        <f t="shared" si="90"/>
        <v>99</v>
      </c>
      <c r="N1892" s="235" t="str">
        <f t="shared" si="88"/>
        <v>前川　佳輝 (3)</v>
      </c>
      <c r="O1892" s="235" t="str">
        <f t="shared" si="89"/>
        <v>Yosiki MAEGAWA (99)</v>
      </c>
    </row>
    <row r="1893" spans="1:15" x14ac:dyDescent="0.15">
      <c r="A1893" s="111">
        <v>1901</v>
      </c>
      <c r="B1893" s="111" t="s">
        <v>12500</v>
      </c>
      <c r="C1893" s="111">
        <v>492526</v>
      </c>
      <c r="D1893" s="111" t="s">
        <v>139</v>
      </c>
      <c r="E1893" s="111">
        <v>27</v>
      </c>
      <c r="F1893" s="111" t="s">
        <v>12506</v>
      </c>
      <c r="G1893" s="111" t="s">
        <v>12507</v>
      </c>
      <c r="H1893" s="111" t="s">
        <v>3418</v>
      </c>
      <c r="I1893" s="111" t="s">
        <v>9699</v>
      </c>
      <c r="J1893" s="111" t="s">
        <v>12508</v>
      </c>
      <c r="K1893" s="111" t="s">
        <v>7606</v>
      </c>
      <c r="L1893" s="111" t="s">
        <v>12509</v>
      </c>
      <c r="M1893" s="235" t="str">
        <f t="shared" si="90"/>
        <v>00</v>
      </c>
      <c r="N1893" s="235" t="str">
        <f t="shared" si="88"/>
        <v>小野　悟 (2)</v>
      </c>
      <c r="O1893" s="235" t="str">
        <f t="shared" si="89"/>
        <v>Satoru ONO (00)</v>
      </c>
    </row>
    <row r="1894" spans="1:15" x14ac:dyDescent="0.15">
      <c r="A1894" s="111">
        <v>1902</v>
      </c>
      <c r="B1894" s="111" t="s">
        <v>12510</v>
      </c>
      <c r="C1894" s="111">
        <v>492194</v>
      </c>
      <c r="D1894" s="111" t="s">
        <v>139</v>
      </c>
      <c r="E1894" s="111">
        <v>25</v>
      </c>
      <c r="F1894" s="111" t="s">
        <v>12511</v>
      </c>
      <c r="G1894" s="111" t="s">
        <v>12512</v>
      </c>
      <c r="H1894" s="111" t="s">
        <v>12513</v>
      </c>
      <c r="I1894" s="111" t="s">
        <v>12514</v>
      </c>
      <c r="J1894" s="111" t="s">
        <v>12515</v>
      </c>
      <c r="K1894" s="111" t="s">
        <v>7606</v>
      </c>
      <c r="L1894" s="111" t="s">
        <v>12516</v>
      </c>
      <c r="M1894" s="235" t="str">
        <f t="shared" si="90"/>
        <v>00</v>
      </c>
      <c r="N1894" s="235" t="str">
        <f t="shared" si="88"/>
        <v>山中　聡一郎 (2)</v>
      </c>
      <c r="O1894" s="235" t="str">
        <f t="shared" si="89"/>
        <v>Soichiro YAMANAKA (00)</v>
      </c>
    </row>
    <row r="1895" spans="1:15" x14ac:dyDescent="0.15">
      <c r="A1895" s="111">
        <v>1903</v>
      </c>
      <c r="B1895" s="111" t="s">
        <v>12510</v>
      </c>
      <c r="C1895" s="111">
        <v>492194</v>
      </c>
      <c r="D1895" s="111" t="s">
        <v>131</v>
      </c>
      <c r="E1895" s="111">
        <v>25</v>
      </c>
      <c r="F1895" s="111" t="s">
        <v>12517</v>
      </c>
      <c r="G1895" s="111" t="s">
        <v>12518</v>
      </c>
      <c r="H1895" s="111" t="s">
        <v>5960</v>
      </c>
      <c r="I1895" s="111" t="s">
        <v>12519</v>
      </c>
      <c r="J1895" s="111" t="s">
        <v>8523</v>
      </c>
      <c r="K1895" s="111" t="s">
        <v>7606</v>
      </c>
      <c r="L1895" s="111" t="s">
        <v>12520</v>
      </c>
      <c r="M1895" s="235" t="str">
        <f t="shared" si="90"/>
        <v>99</v>
      </c>
      <c r="N1895" s="235" t="str">
        <f t="shared" si="88"/>
        <v>山岡　岳斗 (3)</v>
      </c>
      <c r="O1895" s="235" t="str">
        <f t="shared" si="89"/>
        <v>Takato YAMAOKA (99)</v>
      </c>
    </row>
    <row r="1896" spans="1:15" x14ac:dyDescent="0.15">
      <c r="A1896" s="111">
        <v>1904</v>
      </c>
      <c r="B1896" s="111" t="s">
        <v>12510</v>
      </c>
      <c r="C1896" s="111">
        <v>492194</v>
      </c>
      <c r="D1896" s="111" t="s">
        <v>139</v>
      </c>
      <c r="E1896" s="111">
        <v>22</v>
      </c>
      <c r="F1896" s="111" t="s">
        <v>12521</v>
      </c>
      <c r="G1896" s="111" t="s">
        <v>12522</v>
      </c>
      <c r="H1896" s="111" t="s">
        <v>12523</v>
      </c>
      <c r="I1896" s="111" t="s">
        <v>12524</v>
      </c>
      <c r="J1896" s="111" t="s">
        <v>11742</v>
      </c>
      <c r="K1896" s="111" t="s">
        <v>7606</v>
      </c>
      <c r="L1896" s="111" t="s">
        <v>12525</v>
      </c>
      <c r="M1896" s="235" t="str">
        <f t="shared" si="90"/>
        <v>00</v>
      </c>
      <c r="N1896" s="235" t="str">
        <f t="shared" si="88"/>
        <v>佐原　晃太郎 (2)</v>
      </c>
      <c r="O1896" s="235" t="str">
        <f t="shared" si="89"/>
        <v>Kotaro SAHARA (00)</v>
      </c>
    </row>
    <row r="1897" spans="1:15" x14ac:dyDescent="0.15">
      <c r="A1897" s="111">
        <v>1905</v>
      </c>
      <c r="B1897" s="111" t="s">
        <v>12526</v>
      </c>
      <c r="C1897" s="111">
        <v>492208</v>
      </c>
      <c r="D1897" s="111" t="s">
        <v>131</v>
      </c>
      <c r="E1897" s="111">
        <v>28</v>
      </c>
      <c r="F1897" s="111" t="s">
        <v>12527</v>
      </c>
      <c r="G1897" s="111" t="s">
        <v>12528</v>
      </c>
      <c r="H1897" s="111" t="s">
        <v>7310</v>
      </c>
      <c r="I1897" s="111" t="s">
        <v>12529</v>
      </c>
      <c r="J1897" s="111" t="s">
        <v>8396</v>
      </c>
      <c r="K1897" s="111" t="s">
        <v>7606</v>
      </c>
      <c r="L1897" s="111" t="s">
        <v>12530</v>
      </c>
      <c r="M1897" s="235" t="str">
        <f t="shared" si="90"/>
        <v>00</v>
      </c>
      <c r="N1897" s="235" t="str">
        <f t="shared" si="88"/>
        <v>吉田　治樹 (3)</v>
      </c>
      <c r="O1897" s="235" t="str">
        <f t="shared" si="89"/>
        <v>Haruki YOSHIDA  (00)</v>
      </c>
    </row>
    <row r="1898" spans="1:15" x14ac:dyDescent="0.15">
      <c r="A1898" s="111">
        <v>1906</v>
      </c>
      <c r="B1898" s="111" t="s">
        <v>12526</v>
      </c>
      <c r="C1898" s="111">
        <v>492208</v>
      </c>
      <c r="D1898" s="111" t="s">
        <v>112</v>
      </c>
      <c r="E1898" s="111">
        <v>27</v>
      </c>
      <c r="F1898" s="111" t="s">
        <v>12531</v>
      </c>
      <c r="G1898" s="111" t="s">
        <v>1166</v>
      </c>
      <c r="H1898" s="111" t="s">
        <v>6052</v>
      </c>
      <c r="I1898" s="111" t="s">
        <v>12532</v>
      </c>
      <c r="J1898" s="111" t="s">
        <v>12533</v>
      </c>
      <c r="K1898" s="111" t="s">
        <v>7606</v>
      </c>
      <c r="L1898" s="111" t="s">
        <v>12534</v>
      </c>
      <c r="M1898" s="235" t="str">
        <f t="shared" si="90"/>
        <v>98</v>
      </c>
      <c r="N1898" s="235" t="str">
        <f t="shared" si="88"/>
        <v>竹谷　凌雅 (4)</v>
      </c>
      <c r="O1898" s="235" t="str">
        <f t="shared" si="89"/>
        <v>Ryoga TAKEYA (98)</v>
      </c>
    </row>
    <row r="1899" spans="1:15" x14ac:dyDescent="0.15">
      <c r="A1899" s="111">
        <v>1907</v>
      </c>
      <c r="B1899" s="111" t="s">
        <v>12526</v>
      </c>
      <c r="C1899" s="111">
        <v>492208</v>
      </c>
      <c r="D1899" s="111" t="s">
        <v>112</v>
      </c>
      <c r="E1899" s="111">
        <v>28</v>
      </c>
      <c r="F1899" s="111" t="s">
        <v>12535</v>
      </c>
      <c r="G1899" s="111" t="s">
        <v>1167</v>
      </c>
      <c r="H1899" s="111" t="s">
        <v>1664</v>
      </c>
      <c r="I1899" s="111" t="s">
        <v>12536</v>
      </c>
      <c r="J1899" s="111" t="s">
        <v>8615</v>
      </c>
      <c r="K1899" s="111" t="s">
        <v>7606</v>
      </c>
      <c r="L1899" s="111" t="s">
        <v>12537</v>
      </c>
      <c r="M1899" s="235" t="str">
        <f t="shared" si="90"/>
        <v>98</v>
      </c>
      <c r="N1899" s="235" t="str">
        <f t="shared" si="88"/>
        <v>中尾　祐太 (4)</v>
      </c>
      <c r="O1899" s="235" t="str">
        <f t="shared" si="89"/>
        <v>Yuta NAKAO (98)</v>
      </c>
    </row>
    <row r="1900" spans="1:15" x14ac:dyDescent="0.15">
      <c r="A1900" s="111">
        <v>1908</v>
      </c>
      <c r="B1900" s="111" t="s">
        <v>12526</v>
      </c>
      <c r="C1900" s="111">
        <v>492208</v>
      </c>
      <c r="D1900" s="111" t="s">
        <v>112</v>
      </c>
      <c r="E1900" s="111">
        <v>28</v>
      </c>
      <c r="F1900" s="111" t="s">
        <v>12538</v>
      </c>
      <c r="G1900" s="111" t="s">
        <v>1168</v>
      </c>
      <c r="H1900" s="111" t="s">
        <v>7192</v>
      </c>
      <c r="I1900" s="111" t="s">
        <v>7527</v>
      </c>
      <c r="J1900" s="111" t="s">
        <v>12539</v>
      </c>
      <c r="K1900" s="111" t="s">
        <v>7606</v>
      </c>
      <c r="L1900" s="111" t="s">
        <v>12540</v>
      </c>
      <c r="M1900" s="235" t="str">
        <f t="shared" si="90"/>
        <v>98</v>
      </c>
      <c r="N1900" s="235" t="str">
        <f t="shared" si="88"/>
        <v>竹内　和総 (4)</v>
      </c>
      <c r="O1900" s="235" t="str">
        <f t="shared" si="89"/>
        <v>Kazusa TAKEUCHI (98)</v>
      </c>
    </row>
    <row r="1901" spans="1:15" x14ac:dyDescent="0.15">
      <c r="A1901" s="111">
        <v>1909</v>
      </c>
      <c r="B1901" s="111" t="s">
        <v>12526</v>
      </c>
      <c r="C1901" s="111">
        <v>492208</v>
      </c>
      <c r="D1901" s="111" t="s">
        <v>112</v>
      </c>
      <c r="E1901" s="111">
        <v>28</v>
      </c>
      <c r="F1901" s="111" t="s">
        <v>12541</v>
      </c>
      <c r="G1901" s="111" t="s">
        <v>1169</v>
      </c>
      <c r="H1901" s="111" t="s">
        <v>2318</v>
      </c>
      <c r="I1901" s="111" t="s">
        <v>12542</v>
      </c>
      <c r="J1901" s="111" t="s">
        <v>12543</v>
      </c>
      <c r="K1901" s="111" t="s">
        <v>7606</v>
      </c>
      <c r="L1901" s="111" t="s">
        <v>12544</v>
      </c>
      <c r="M1901" s="235" t="str">
        <f t="shared" si="90"/>
        <v>98</v>
      </c>
      <c r="N1901" s="235" t="str">
        <f t="shared" si="88"/>
        <v>向井　瑠信 (4)</v>
      </c>
      <c r="O1901" s="235" t="str">
        <f t="shared" si="89"/>
        <v>Ryusin MUKAI (98)</v>
      </c>
    </row>
    <row r="1902" spans="1:15" x14ac:dyDescent="0.15">
      <c r="A1902" s="111">
        <v>1910</v>
      </c>
      <c r="B1902" s="111" t="s">
        <v>12526</v>
      </c>
      <c r="C1902" s="111">
        <v>492208</v>
      </c>
      <c r="D1902" s="111" t="s">
        <v>112</v>
      </c>
      <c r="E1902" s="111">
        <v>27</v>
      </c>
      <c r="F1902" s="111" t="s">
        <v>12545</v>
      </c>
      <c r="G1902" s="111" t="s">
        <v>1170</v>
      </c>
      <c r="H1902" s="111" t="s">
        <v>12546</v>
      </c>
      <c r="I1902" s="111" t="s">
        <v>12547</v>
      </c>
      <c r="J1902" s="111" t="s">
        <v>12548</v>
      </c>
      <c r="K1902" s="111" t="s">
        <v>7606</v>
      </c>
      <c r="L1902" s="111" t="s">
        <v>12549</v>
      </c>
      <c r="M1902" s="235" t="str">
        <f t="shared" si="90"/>
        <v>97</v>
      </c>
      <c r="N1902" s="235" t="str">
        <f t="shared" si="88"/>
        <v>先山　竜史 (4)</v>
      </c>
      <c r="O1902" s="235" t="str">
        <f t="shared" si="89"/>
        <v>Ryuji SAKIYAMA (97)</v>
      </c>
    </row>
    <row r="1903" spans="1:15" x14ac:dyDescent="0.15">
      <c r="A1903" s="111">
        <v>1911</v>
      </c>
      <c r="B1903" s="111" t="s">
        <v>12526</v>
      </c>
      <c r="C1903" s="111">
        <v>492208</v>
      </c>
      <c r="D1903" s="111" t="s">
        <v>112</v>
      </c>
      <c r="E1903" s="111">
        <v>28</v>
      </c>
      <c r="F1903" s="111" t="s">
        <v>12550</v>
      </c>
      <c r="G1903" s="111" t="s">
        <v>1171</v>
      </c>
      <c r="H1903" s="111" t="s">
        <v>4362</v>
      </c>
      <c r="I1903" s="111" t="s">
        <v>11122</v>
      </c>
      <c r="J1903" s="111" t="s">
        <v>10149</v>
      </c>
      <c r="K1903" s="111" t="s">
        <v>7606</v>
      </c>
      <c r="L1903" s="111" t="s">
        <v>12551</v>
      </c>
      <c r="M1903" s="235" t="str">
        <f t="shared" si="90"/>
        <v>98</v>
      </c>
      <c r="N1903" s="235" t="str">
        <f t="shared" si="88"/>
        <v>藤本　和希 (4)</v>
      </c>
      <c r="O1903" s="235" t="str">
        <f t="shared" si="89"/>
        <v>Kazuki FUJIMOTO (98)</v>
      </c>
    </row>
    <row r="1904" spans="1:15" x14ac:dyDescent="0.15">
      <c r="A1904" s="111">
        <v>1912</v>
      </c>
      <c r="B1904" s="111" t="s">
        <v>12526</v>
      </c>
      <c r="C1904" s="111">
        <v>492208</v>
      </c>
      <c r="D1904" s="111" t="s">
        <v>131</v>
      </c>
      <c r="E1904" s="111">
        <v>27</v>
      </c>
      <c r="F1904" s="111" t="s">
        <v>12552</v>
      </c>
      <c r="G1904" s="111" t="s">
        <v>12553</v>
      </c>
      <c r="H1904" s="111" t="s">
        <v>12554</v>
      </c>
      <c r="I1904" s="111" t="s">
        <v>12555</v>
      </c>
      <c r="J1904" s="111" t="s">
        <v>10724</v>
      </c>
      <c r="K1904" s="111" t="s">
        <v>7606</v>
      </c>
      <c r="L1904" s="111" t="s">
        <v>12556</v>
      </c>
      <c r="M1904" s="235" t="str">
        <f t="shared" si="90"/>
        <v>99</v>
      </c>
      <c r="N1904" s="235" t="str">
        <f t="shared" si="88"/>
        <v>岡田　和磨 (3)</v>
      </c>
      <c r="O1904" s="235" t="str">
        <f t="shared" si="89"/>
        <v>Kazuma OKADA (99)</v>
      </c>
    </row>
    <row r="1905" spans="1:15" x14ac:dyDescent="0.15">
      <c r="A1905" s="111">
        <v>1913</v>
      </c>
      <c r="B1905" s="111" t="s">
        <v>12526</v>
      </c>
      <c r="C1905" s="111">
        <v>492208</v>
      </c>
      <c r="D1905" s="111" t="s">
        <v>131</v>
      </c>
      <c r="E1905" s="111">
        <v>28</v>
      </c>
      <c r="F1905" s="111" t="s">
        <v>12557</v>
      </c>
      <c r="G1905" s="111" t="s">
        <v>12558</v>
      </c>
      <c r="H1905" s="111" t="s">
        <v>12559</v>
      </c>
      <c r="I1905" s="111" t="s">
        <v>10148</v>
      </c>
      <c r="J1905" s="111" t="s">
        <v>11146</v>
      </c>
      <c r="K1905" s="111" t="s">
        <v>7606</v>
      </c>
      <c r="L1905" s="111" t="s">
        <v>12560</v>
      </c>
      <c r="M1905" s="235" t="str">
        <f t="shared" si="90"/>
        <v>98</v>
      </c>
      <c r="N1905" s="235" t="str">
        <f t="shared" si="88"/>
        <v>清水　勝彦 (3)</v>
      </c>
      <c r="O1905" s="235" t="str">
        <f t="shared" si="89"/>
        <v>Katsuhiko SHIMIZU (98)</v>
      </c>
    </row>
    <row r="1906" spans="1:15" x14ac:dyDescent="0.15">
      <c r="A1906" s="111">
        <v>1914</v>
      </c>
      <c r="B1906" s="111" t="s">
        <v>12526</v>
      </c>
      <c r="C1906" s="111">
        <v>492208</v>
      </c>
      <c r="D1906" s="111" t="s">
        <v>131</v>
      </c>
      <c r="E1906" s="111">
        <v>28</v>
      </c>
      <c r="F1906" s="111" t="s">
        <v>12561</v>
      </c>
      <c r="G1906" s="111" t="s">
        <v>721</v>
      </c>
      <c r="H1906" s="111" t="s">
        <v>12562</v>
      </c>
      <c r="I1906" s="111" t="s">
        <v>10089</v>
      </c>
      <c r="J1906" s="111" t="s">
        <v>10397</v>
      </c>
      <c r="K1906" s="111" t="s">
        <v>7606</v>
      </c>
      <c r="L1906" s="111" t="s">
        <v>12563</v>
      </c>
      <c r="M1906" s="235" t="str">
        <f t="shared" si="90"/>
        <v>99</v>
      </c>
      <c r="N1906" s="235" t="str">
        <f t="shared" si="88"/>
        <v>山本　浩暉 (3)</v>
      </c>
      <c r="O1906" s="235" t="str">
        <f t="shared" si="89"/>
        <v>Hiroki YAMAMOTO (99)</v>
      </c>
    </row>
    <row r="1907" spans="1:15" x14ac:dyDescent="0.15">
      <c r="A1907" s="111">
        <v>1915</v>
      </c>
      <c r="B1907" s="111" t="s">
        <v>12526</v>
      </c>
      <c r="C1907" s="111">
        <v>492208</v>
      </c>
      <c r="D1907" s="111" t="s">
        <v>139</v>
      </c>
      <c r="E1907" s="111">
        <v>27</v>
      </c>
      <c r="F1907" s="111" t="s">
        <v>12564</v>
      </c>
      <c r="G1907" s="111" t="s">
        <v>12565</v>
      </c>
      <c r="H1907" s="111" t="s">
        <v>4104</v>
      </c>
      <c r="I1907" s="111" t="s">
        <v>12566</v>
      </c>
      <c r="J1907" s="111" t="s">
        <v>12567</v>
      </c>
      <c r="K1907" s="111" t="s">
        <v>7606</v>
      </c>
      <c r="L1907" s="111" t="s">
        <v>12568</v>
      </c>
      <c r="M1907" s="235" t="str">
        <f t="shared" si="90"/>
        <v>00</v>
      </c>
      <c r="N1907" s="235" t="str">
        <f t="shared" si="88"/>
        <v>大槻　祥太郎 (2)</v>
      </c>
      <c r="O1907" s="235" t="str">
        <f t="shared" si="89"/>
        <v>Shotao OTSUKI (00)</v>
      </c>
    </row>
    <row r="1908" spans="1:15" x14ac:dyDescent="0.15">
      <c r="A1908" s="111">
        <v>1916</v>
      </c>
      <c r="B1908" s="111" t="s">
        <v>12526</v>
      </c>
      <c r="C1908" s="111">
        <v>492208</v>
      </c>
      <c r="D1908" s="111" t="s">
        <v>139</v>
      </c>
      <c r="E1908" s="111">
        <v>28</v>
      </c>
      <c r="F1908" s="111" t="s">
        <v>12569</v>
      </c>
      <c r="G1908" s="111" t="s">
        <v>12570</v>
      </c>
      <c r="H1908" s="111" t="s">
        <v>4306</v>
      </c>
      <c r="I1908" s="111" t="s">
        <v>12571</v>
      </c>
      <c r="J1908" s="111" t="s">
        <v>10727</v>
      </c>
      <c r="K1908" s="111" t="s">
        <v>7606</v>
      </c>
      <c r="L1908" s="111" t="s">
        <v>12572</v>
      </c>
      <c r="M1908" s="235" t="str">
        <f t="shared" si="90"/>
        <v>00</v>
      </c>
      <c r="N1908" s="235" t="str">
        <f t="shared" si="88"/>
        <v>安藤　圭汰 (2)</v>
      </c>
      <c r="O1908" s="235" t="str">
        <f t="shared" si="89"/>
        <v>Keita ANDO (00)</v>
      </c>
    </row>
    <row r="1909" spans="1:15" x14ac:dyDescent="0.15">
      <c r="A1909" s="111">
        <v>1917</v>
      </c>
      <c r="B1909" s="111" t="s">
        <v>12526</v>
      </c>
      <c r="C1909" s="111">
        <v>492208</v>
      </c>
      <c r="D1909" s="111" t="s">
        <v>139</v>
      </c>
      <c r="E1909" s="111">
        <v>28</v>
      </c>
      <c r="F1909" s="111" t="s">
        <v>12573</v>
      </c>
      <c r="G1909" s="111" t="s">
        <v>12574</v>
      </c>
      <c r="H1909" s="111" t="s">
        <v>1754</v>
      </c>
      <c r="I1909" s="111" t="s">
        <v>12575</v>
      </c>
      <c r="J1909" s="111" t="s">
        <v>8925</v>
      </c>
      <c r="K1909" s="111" t="s">
        <v>7606</v>
      </c>
      <c r="L1909" s="111" t="s">
        <v>12576</v>
      </c>
      <c r="M1909" s="235" t="str">
        <f t="shared" si="90"/>
        <v>00</v>
      </c>
      <c r="N1909" s="235" t="str">
        <f t="shared" si="88"/>
        <v>佐藤　勇希 (2)</v>
      </c>
      <c r="O1909" s="235" t="str">
        <f t="shared" si="89"/>
        <v>Yuki SATO (00)</v>
      </c>
    </row>
    <row r="1910" spans="1:15" x14ac:dyDescent="0.15">
      <c r="A1910" s="111">
        <v>1918</v>
      </c>
      <c r="B1910" s="111" t="s">
        <v>12526</v>
      </c>
      <c r="C1910" s="111">
        <v>492208</v>
      </c>
      <c r="D1910" s="111" t="s">
        <v>139</v>
      </c>
      <c r="E1910" s="111">
        <v>28</v>
      </c>
      <c r="F1910" s="111" t="s">
        <v>12577</v>
      </c>
      <c r="G1910" s="111" t="s">
        <v>12578</v>
      </c>
      <c r="H1910" s="111" t="s">
        <v>12579</v>
      </c>
      <c r="I1910" s="111" t="s">
        <v>12580</v>
      </c>
      <c r="J1910" s="111" t="s">
        <v>11599</v>
      </c>
      <c r="K1910" s="111" t="s">
        <v>7606</v>
      </c>
      <c r="L1910" s="111" t="s">
        <v>12581</v>
      </c>
      <c r="M1910" s="235" t="str">
        <f t="shared" si="90"/>
        <v>00</v>
      </c>
      <c r="N1910" s="235" t="str">
        <f t="shared" si="88"/>
        <v>北浦　柊二 (2)</v>
      </c>
      <c r="O1910" s="235" t="str">
        <f t="shared" si="89"/>
        <v>Shuji KITAURA (00)</v>
      </c>
    </row>
    <row r="1911" spans="1:15" x14ac:dyDescent="0.15">
      <c r="A1911" s="111">
        <v>1919</v>
      </c>
      <c r="B1911" s="111" t="s">
        <v>12526</v>
      </c>
      <c r="C1911" s="111">
        <v>492208</v>
      </c>
      <c r="D1911" s="111" t="s">
        <v>139</v>
      </c>
      <c r="E1911" s="111">
        <v>27</v>
      </c>
      <c r="F1911" s="111" t="s">
        <v>12582</v>
      </c>
      <c r="G1911" s="111" t="s">
        <v>12583</v>
      </c>
      <c r="H1911" s="111" t="s">
        <v>3672</v>
      </c>
      <c r="I1911" s="111" t="s">
        <v>12584</v>
      </c>
      <c r="J1911" s="111" t="s">
        <v>9392</v>
      </c>
      <c r="K1911" s="111" t="s">
        <v>7606</v>
      </c>
      <c r="L1911" s="111" t="s">
        <v>12585</v>
      </c>
      <c r="M1911" s="235" t="str">
        <f t="shared" si="90"/>
        <v>00</v>
      </c>
      <c r="N1911" s="235" t="str">
        <f t="shared" si="88"/>
        <v>久住　大輝 (2)</v>
      </c>
      <c r="O1911" s="235" t="str">
        <f t="shared" si="89"/>
        <v>Daiki KUSUMI (00)</v>
      </c>
    </row>
    <row r="1912" spans="1:15" x14ac:dyDescent="0.15">
      <c r="A1912" s="111">
        <v>1920</v>
      </c>
      <c r="B1912" s="111" t="s">
        <v>12526</v>
      </c>
      <c r="C1912" s="111">
        <v>492208</v>
      </c>
      <c r="D1912" s="111" t="s">
        <v>139</v>
      </c>
      <c r="E1912" s="111">
        <v>27</v>
      </c>
      <c r="F1912" s="111" t="s">
        <v>12586</v>
      </c>
      <c r="G1912" s="111" t="s">
        <v>12587</v>
      </c>
      <c r="H1912" s="111" t="s">
        <v>3210</v>
      </c>
      <c r="I1912" s="111" t="s">
        <v>12588</v>
      </c>
      <c r="J1912" s="111" t="s">
        <v>12589</v>
      </c>
      <c r="K1912" s="111" t="s">
        <v>7606</v>
      </c>
      <c r="L1912" s="111" t="s">
        <v>12590</v>
      </c>
      <c r="M1912" s="235" t="str">
        <f t="shared" si="90"/>
        <v>99</v>
      </c>
      <c r="N1912" s="235" t="str">
        <f t="shared" si="88"/>
        <v>土居下　晴也 (2)</v>
      </c>
      <c r="O1912" s="235" t="str">
        <f t="shared" si="89"/>
        <v>Haruya DOISHITA (99)</v>
      </c>
    </row>
    <row r="1913" spans="1:15" x14ac:dyDescent="0.15">
      <c r="A1913" s="111">
        <v>1921</v>
      </c>
      <c r="B1913" s="111" t="s">
        <v>12526</v>
      </c>
      <c r="C1913" s="111">
        <v>492208</v>
      </c>
      <c r="D1913" s="111" t="s">
        <v>139</v>
      </c>
      <c r="E1913" s="111">
        <v>27</v>
      </c>
      <c r="F1913" s="111" t="s">
        <v>12591</v>
      </c>
      <c r="G1913" s="111" t="s">
        <v>12592</v>
      </c>
      <c r="H1913" s="111" t="s">
        <v>2821</v>
      </c>
      <c r="I1913" s="111" t="s">
        <v>11537</v>
      </c>
      <c r="J1913" s="111" t="s">
        <v>9417</v>
      </c>
      <c r="K1913" s="111" t="s">
        <v>7606</v>
      </c>
      <c r="L1913" s="111" t="s">
        <v>12593</v>
      </c>
      <c r="M1913" s="235" t="str">
        <f t="shared" si="90"/>
        <v>00</v>
      </c>
      <c r="N1913" s="235" t="str">
        <f t="shared" si="88"/>
        <v>渡部　大輔 (2)</v>
      </c>
      <c r="O1913" s="235" t="str">
        <f t="shared" si="89"/>
        <v>Daisuke WATANABE (00)</v>
      </c>
    </row>
    <row r="1914" spans="1:15" x14ac:dyDescent="0.15">
      <c r="A1914" s="111">
        <v>1922</v>
      </c>
      <c r="B1914" s="111" t="s">
        <v>12526</v>
      </c>
      <c r="C1914" s="111">
        <v>492208</v>
      </c>
      <c r="D1914" s="111" t="s">
        <v>139</v>
      </c>
      <c r="E1914" s="111">
        <v>27</v>
      </c>
      <c r="F1914" s="111" t="s">
        <v>12594</v>
      </c>
      <c r="G1914" s="111" t="s">
        <v>12595</v>
      </c>
      <c r="H1914" s="111" t="s">
        <v>2080</v>
      </c>
      <c r="I1914" s="111" t="s">
        <v>12596</v>
      </c>
      <c r="J1914" s="111" t="s">
        <v>8495</v>
      </c>
      <c r="K1914" s="111" t="s">
        <v>7606</v>
      </c>
      <c r="L1914" s="111" t="s">
        <v>12597</v>
      </c>
      <c r="M1914" s="235" t="str">
        <f t="shared" si="90"/>
        <v>00</v>
      </c>
      <c r="N1914" s="235" t="str">
        <f t="shared" si="88"/>
        <v>瀧野　晃生 (2)</v>
      </c>
      <c r="O1914" s="235" t="str">
        <f t="shared" si="89"/>
        <v>Koki TAKINO (00)</v>
      </c>
    </row>
    <row r="1915" spans="1:15" x14ac:dyDescent="0.15">
      <c r="A1915" s="111">
        <v>1923</v>
      </c>
      <c r="B1915" s="111" t="s">
        <v>12526</v>
      </c>
      <c r="C1915" s="111">
        <v>492208</v>
      </c>
      <c r="D1915" s="111" t="s">
        <v>139</v>
      </c>
      <c r="E1915" s="111">
        <v>28</v>
      </c>
      <c r="F1915" s="111" t="s">
        <v>12598</v>
      </c>
      <c r="G1915" s="111" t="s">
        <v>12599</v>
      </c>
      <c r="H1915" s="111" t="s">
        <v>6094</v>
      </c>
      <c r="I1915" s="111" t="s">
        <v>12600</v>
      </c>
      <c r="J1915" s="111" t="s">
        <v>10403</v>
      </c>
      <c r="K1915" s="111" t="s">
        <v>7606</v>
      </c>
      <c r="L1915" s="111" t="s">
        <v>12601</v>
      </c>
      <c r="M1915" s="235" t="str">
        <f t="shared" si="90"/>
        <v>00</v>
      </c>
      <c r="N1915" s="235" t="str">
        <f t="shared" si="88"/>
        <v>杉町　匠海 (2)</v>
      </c>
      <c r="O1915" s="235" t="str">
        <f t="shared" si="89"/>
        <v>Takumi SUGIMACHI (00)</v>
      </c>
    </row>
    <row r="1916" spans="1:15" x14ac:dyDescent="0.15">
      <c r="A1916" s="111">
        <v>1924</v>
      </c>
      <c r="B1916" s="111" t="s">
        <v>12526</v>
      </c>
      <c r="C1916" s="111">
        <v>492208</v>
      </c>
      <c r="D1916" s="111" t="s">
        <v>139</v>
      </c>
      <c r="E1916" s="111">
        <v>28</v>
      </c>
      <c r="F1916" s="111" t="s">
        <v>12602</v>
      </c>
      <c r="G1916" s="111" t="s">
        <v>12603</v>
      </c>
      <c r="H1916" s="111" t="s">
        <v>4285</v>
      </c>
      <c r="I1916" s="111" t="s">
        <v>11516</v>
      </c>
      <c r="J1916" s="111" t="s">
        <v>12604</v>
      </c>
      <c r="K1916" s="111" t="s">
        <v>7606</v>
      </c>
      <c r="L1916" s="111" t="s">
        <v>12605</v>
      </c>
      <c r="M1916" s="235" t="str">
        <f t="shared" si="90"/>
        <v>00</v>
      </c>
      <c r="N1916" s="235" t="str">
        <f t="shared" si="88"/>
        <v>中島　蒼 (2)</v>
      </c>
      <c r="O1916" s="235" t="str">
        <f t="shared" si="89"/>
        <v>So NAKASHIMA (00)</v>
      </c>
    </row>
    <row r="1917" spans="1:15" x14ac:dyDescent="0.15">
      <c r="A1917" s="111">
        <v>1925</v>
      </c>
      <c r="B1917" s="111" t="s">
        <v>12526</v>
      </c>
      <c r="C1917" s="111">
        <v>492208</v>
      </c>
      <c r="D1917" s="111" t="s">
        <v>139</v>
      </c>
      <c r="E1917" s="111">
        <v>33</v>
      </c>
      <c r="F1917" s="111" t="s">
        <v>12606</v>
      </c>
      <c r="G1917" s="111" t="s">
        <v>12607</v>
      </c>
      <c r="H1917" s="111" t="s">
        <v>12608</v>
      </c>
      <c r="I1917" s="111" t="s">
        <v>12609</v>
      </c>
      <c r="J1917" s="111" t="s">
        <v>8523</v>
      </c>
      <c r="K1917" s="111" t="s">
        <v>7606</v>
      </c>
      <c r="L1917" s="111" t="s">
        <v>12610</v>
      </c>
      <c r="M1917" s="235" t="str">
        <f t="shared" si="90"/>
        <v>00</v>
      </c>
      <c r="N1917" s="235" t="str">
        <f t="shared" si="88"/>
        <v>東山　雄飛 (2)</v>
      </c>
      <c r="O1917" s="235" t="str">
        <f t="shared" si="89"/>
        <v>Takato HIGASHIYAMA (00)</v>
      </c>
    </row>
    <row r="1918" spans="1:15" x14ac:dyDescent="0.15">
      <c r="A1918" s="111">
        <v>1926</v>
      </c>
      <c r="B1918" s="111" t="s">
        <v>3604</v>
      </c>
      <c r="C1918" s="111">
        <v>492329</v>
      </c>
      <c r="D1918" s="111" t="s">
        <v>112</v>
      </c>
      <c r="E1918" s="111">
        <v>26</v>
      </c>
      <c r="F1918" s="111" t="s">
        <v>12611</v>
      </c>
      <c r="G1918" s="111" t="s">
        <v>957</v>
      </c>
      <c r="H1918" s="111" t="s">
        <v>3463</v>
      </c>
      <c r="I1918" s="111" t="s">
        <v>12612</v>
      </c>
      <c r="J1918" s="111" t="s">
        <v>12613</v>
      </c>
      <c r="K1918" s="111" t="s">
        <v>7606</v>
      </c>
      <c r="L1918" s="111" t="s">
        <v>12614</v>
      </c>
      <c r="M1918" s="235" t="str">
        <f t="shared" si="90"/>
        <v>98</v>
      </c>
      <c r="N1918" s="235" t="str">
        <f t="shared" si="88"/>
        <v>若山　哲也 (4)</v>
      </c>
      <c r="O1918" s="235" t="str">
        <f t="shared" si="89"/>
        <v>Tetsuya WAKAYAMA (98)</v>
      </c>
    </row>
    <row r="1919" spans="1:15" x14ac:dyDescent="0.15">
      <c r="A1919" s="111">
        <v>1927</v>
      </c>
      <c r="B1919" s="111" t="s">
        <v>3604</v>
      </c>
      <c r="C1919" s="111">
        <v>492329</v>
      </c>
      <c r="D1919" s="111" t="s">
        <v>112</v>
      </c>
      <c r="E1919" s="111">
        <v>28</v>
      </c>
      <c r="F1919" s="111" t="s">
        <v>12615</v>
      </c>
      <c r="G1919" s="111" t="s">
        <v>958</v>
      </c>
      <c r="H1919" s="111" t="s">
        <v>3970</v>
      </c>
      <c r="I1919" s="111" t="s">
        <v>8392</v>
      </c>
      <c r="J1919" s="111" t="s">
        <v>9392</v>
      </c>
      <c r="K1919" s="111" t="s">
        <v>7606</v>
      </c>
      <c r="L1919" s="111" t="s">
        <v>12616</v>
      </c>
      <c r="M1919" s="235" t="str">
        <f t="shared" si="90"/>
        <v>98</v>
      </c>
      <c r="N1919" s="235" t="str">
        <f t="shared" si="88"/>
        <v>天野　大輝 (4)</v>
      </c>
      <c r="O1919" s="235" t="str">
        <f t="shared" si="89"/>
        <v>Daiki AMANO (98)</v>
      </c>
    </row>
    <row r="1920" spans="1:15" x14ac:dyDescent="0.15">
      <c r="A1920" s="111">
        <v>1928</v>
      </c>
      <c r="B1920" s="111" t="s">
        <v>3604</v>
      </c>
      <c r="C1920" s="111">
        <v>492329</v>
      </c>
      <c r="D1920" s="111" t="s">
        <v>131</v>
      </c>
      <c r="E1920" s="111">
        <v>37</v>
      </c>
      <c r="F1920" s="111" t="s">
        <v>12617</v>
      </c>
      <c r="G1920" s="111" t="s">
        <v>962</v>
      </c>
      <c r="H1920" s="111" t="s">
        <v>2938</v>
      </c>
      <c r="I1920" s="111" t="s">
        <v>10771</v>
      </c>
      <c r="J1920" s="111" t="s">
        <v>12618</v>
      </c>
      <c r="K1920" s="111" t="s">
        <v>7606</v>
      </c>
      <c r="L1920" s="111" t="s">
        <v>12619</v>
      </c>
      <c r="M1920" s="235" t="str">
        <f t="shared" si="90"/>
        <v>99</v>
      </c>
      <c r="N1920" s="235" t="str">
        <f t="shared" si="88"/>
        <v>神﨑　俊孝 (3)</v>
      </c>
      <c r="O1920" s="235" t="str">
        <f t="shared" si="89"/>
        <v>Toshitaka KANZAKI (99)</v>
      </c>
    </row>
    <row r="1921" spans="1:15" x14ac:dyDescent="0.15">
      <c r="A1921" s="111">
        <v>1929</v>
      </c>
      <c r="B1921" s="111" t="s">
        <v>3604</v>
      </c>
      <c r="C1921" s="111">
        <v>492329</v>
      </c>
      <c r="D1921" s="111" t="s">
        <v>131</v>
      </c>
      <c r="E1921" s="111">
        <v>28</v>
      </c>
      <c r="F1921" s="111" t="s">
        <v>12620</v>
      </c>
      <c r="G1921" s="111" t="s">
        <v>959</v>
      </c>
      <c r="H1921" s="111" t="s">
        <v>3053</v>
      </c>
      <c r="I1921" s="111" t="s">
        <v>12621</v>
      </c>
      <c r="J1921" s="111" t="s">
        <v>10930</v>
      </c>
      <c r="K1921" s="111" t="s">
        <v>7606</v>
      </c>
      <c r="L1921" s="111" t="s">
        <v>12622</v>
      </c>
      <c r="M1921" s="235" t="str">
        <f t="shared" si="90"/>
        <v>99</v>
      </c>
      <c r="N1921" s="235" t="str">
        <f t="shared" si="88"/>
        <v>新井　陽豊 (3)</v>
      </c>
      <c r="O1921" s="235" t="str">
        <f t="shared" si="89"/>
        <v>Haruto ARAI (99)</v>
      </c>
    </row>
    <row r="1922" spans="1:15" x14ac:dyDescent="0.15">
      <c r="A1922" s="111">
        <v>1930</v>
      </c>
      <c r="B1922" s="111" t="s">
        <v>3604</v>
      </c>
      <c r="C1922" s="111">
        <v>492329</v>
      </c>
      <c r="D1922" s="111" t="s">
        <v>131</v>
      </c>
      <c r="E1922" s="111">
        <v>25</v>
      </c>
      <c r="F1922" s="111" t="s">
        <v>12623</v>
      </c>
      <c r="G1922" s="111" t="s">
        <v>965</v>
      </c>
      <c r="H1922" s="111" t="s">
        <v>2610</v>
      </c>
      <c r="I1922" s="111" t="s">
        <v>10669</v>
      </c>
      <c r="J1922" s="111" t="s">
        <v>11514</v>
      </c>
      <c r="K1922" s="111" t="s">
        <v>7606</v>
      </c>
      <c r="L1922" s="111" t="s">
        <v>12624</v>
      </c>
      <c r="M1922" s="235" t="str">
        <f t="shared" si="90"/>
        <v>99</v>
      </c>
      <c r="N1922" s="235" t="str">
        <f t="shared" si="88"/>
        <v>中村　菖希 (3)</v>
      </c>
      <c r="O1922" s="235" t="str">
        <f t="shared" si="89"/>
        <v>Shoki NAKAMURA (99)</v>
      </c>
    </row>
    <row r="1923" spans="1:15" x14ac:dyDescent="0.15">
      <c r="A1923" s="111">
        <v>1931</v>
      </c>
      <c r="B1923" s="111" t="s">
        <v>3604</v>
      </c>
      <c r="C1923" s="111">
        <v>492329</v>
      </c>
      <c r="D1923" s="111" t="s">
        <v>131</v>
      </c>
      <c r="E1923" s="111">
        <v>27</v>
      </c>
      <c r="F1923" s="111" t="s">
        <v>12625</v>
      </c>
      <c r="G1923" s="111" t="s">
        <v>961</v>
      </c>
      <c r="H1923" s="111" t="s">
        <v>4374</v>
      </c>
      <c r="I1923" s="111" t="s">
        <v>12626</v>
      </c>
      <c r="J1923" s="111" t="s">
        <v>12627</v>
      </c>
      <c r="K1923" s="111" t="s">
        <v>7606</v>
      </c>
      <c r="L1923" s="111" t="s">
        <v>12628</v>
      </c>
      <c r="M1923" s="235" t="str">
        <f t="shared" si="90"/>
        <v>99</v>
      </c>
      <c r="N1923" s="235" t="str">
        <f t="shared" ref="N1923:N1986" si="91">F1923&amp;" ("&amp;D1923&amp;")"</f>
        <v>川村　真広 (3)</v>
      </c>
      <c r="O1923" s="235" t="str">
        <f t="shared" ref="O1923:O1986" si="92">J1923&amp;" "&amp;I1923&amp;" ("&amp;M1923&amp;")"</f>
        <v>Mahiro KAWAMURA (99)</v>
      </c>
    </row>
    <row r="1924" spans="1:15" x14ac:dyDescent="0.15">
      <c r="A1924" s="111">
        <v>1932</v>
      </c>
      <c r="B1924" s="111" t="s">
        <v>3604</v>
      </c>
      <c r="C1924" s="111">
        <v>492329</v>
      </c>
      <c r="D1924" s="111" t="s">
        <v>131</v>
      </c>
      <c r="E1924" s="111">
        <v>25</v>
      </c>
      <c r="F1924" s="111" t="s">
        <v>12629</v>
      </c>
      <c r="G1924" s="111" t="s">
        <v>960</v>
      </c>
      <c r="H1924" s="111" t="s">
        <v>2352</v>
      </c>
      <c r="I1924" s="111" t="s">
        <v>12630</v>
      </c>
      <c r="J1924" s="111" t="s">
        <v>8495</v>
      </c>
      <c r="K1924" s="111" t="s">
        <v>7606</v>
      </c>
      <c r="L1924" s="111" t="s">
        <v>12631</v>
      </c>
      <c r="M1924" s="235" t="str">
        <f t="shared" si="90"/>
        <v>99</v>
      </c>
      <c r="N1924" s="235" t="str">
        <f t="shared" si="91"/>
        <v>押久保　皓生 (3)</v>
      </c>
      <c r="O1924" s="235" t="str">
        <f t="shared" si="92"/>
        <v>Koki OSHIKUBO (99)</v>
      </c>
    </row>
    <row r="1925" spans="1:15" x14ac:dyDescent="0.15">
      <c r="A1925" s="111">
        <v>1933</v>
      </c>
      <c r="B1925" s="111" t="s">
        <v>3604</v>
      </c>
      <c r="C1925" s="111">
        <v>492329</v>
      </c>
      <c r="D1925" s="111" t="s">
        <v>131</v>
      </c>
      <c r="E1925" s="111">
        <v>27</v>
      </c>
      <c r="F1925" s="111" t="s">
        <v>12632</v>
      </c>
      <c r="G1925" s="111" t="s">
        <v>963</v>
      </c>
      <c r="H1925" s="111" t="s">
        <v>2716</v>
      </c>
      <c r="I1925" s="111" t="s">
        <v>12633</v>
      </c>
      <c r="J1925" s="111" t="s">
        <v>12634</v>
      </c>
      <c r="K1925" s="111" t="s">
        <v>7606</v>
      </c>
      <c r="L1925" s="111" t="s">
        <v>12635</v>
      </c>
      <c r="M1925" s="235" t="str">
        <f t="shared" si="90"/>
        <v>99</v>
      </c>
      <c r="N1925" s="235" t="str">
        <f t="shared" si="91"/>
        <v>武田　怜旺 (3)</v>
      </c>
      <c r="O1925" s="235" t="str">
        <f t="shared" si="92"/>
        <v>Reo TAKEDA (99)</v>
      </c>
    </row>
    <row r="1926" spans="1:15" x14ac:dyDescent="0.15">
      <c r="A1926" s="111">
        <v>1934</v>
      </c>
      <c r="B1926" s="111" t="s">
        <v>3604</v>
      </c>
      <c r="C1926" s="111">
        <v>492329</v>
      </c>
      <c r="D1926" s="111" t="s">
        <v>131</v>
      </c>
      <c r="E1926" s="111">
        <v>26</v>
      </c>
      <c r="F1926" s="111" t="s">
        <v>12636</v>
      </c>
      <c r="G1926" s="111" t="s">
        <v>966</v>
      </c>
      <c r="H1926" s="111" t="s">
        <v>12637</v>
      </c>
      <c r="I1926" s="111" t="s">
        <v>7712</v>
      </c>
      <c r="J1926" s="111" t="s">
        <v>7707</v>
      </c>
      <c r="K1926" s="111" t="s">
        <v>7494</v>
      </c>
      <c r="L1926" s="111" t="s">
        <v>12638</v>
      </c>
      <c r="M1926" s="235" t="str">
        <f t="shared" si="90"/>
        <v>00</v>
      </c>
      <c r="N1926" s="235" t="str">
        <f t="shared" si="91"/>
        <v>藤原　弘太 (3)</v>
      </c>
      <c r="O1926" s="235" t="str">
        <f t="shared" si="92"/>
        <v>Kota FUJIWARA (00)</v>
      </c>
    </row>
    <row r="1927" spans="1:15" x14ac:dyDescent="0.15">
      <c r="A1927" s="111">
        <v>1935</v>
      </c>
      <c r="B1927" s="111" t="s">
        <v>3604</v>
      </c>
      <c r="C1927" s="111">
        <v>492329</v>
      </c>
      <c r="D1927" s="111" t="s">
        <v>131</v>
      </c>
      <c r="E1927" s="111">
        <v>28</v>
      </c>
      <c r="F1927" s="111" t="s">
        <v>12639</v>
      </c>
      <c r="G1927" s="111" t="s">
        <v>964</v>
      </c>
      <c r="H1927" s="111" t="s">
        <v>5951</v>
      </c>
      <c r="I1927" s="111" t="s">
        <v>12640</v>
      </c>
      <c r="J1927" s="111" t="s">
        <v>12641</v>
      </c>
      <c r="K1927" s="111" t="s">
        <v>7494</v>
      </c>
      <c r="L1927" s="111" t="s">
        <v>12642</v>
      </c>
      <c r="M1927" s="235" t="str">
        <f t="shared" si="90"/>
        <v>99</v>
      </c>
      <c r="N1927" s="235" t="str">
        <f t="shared" si="91"/>
        <v>津川　拓人 (3)</v>
      </c>
      <c r="O1927" s="235" t="str">
        <f t="shared" si="92"/>
        <v>Takuto TSUGAWA (99)</v>
      </c>
    </row>
    <row r="1928" spans="1:15" x14ac:dyDescent="0.15">
      <c r="A1928" s="111">
        <v>1936</v>
      </c>
      <c r="B1928" s="111" t="s">
        <v>3604</v>
      </c>
      <c r="C1928" s="111">
        <v>492329</v>
      </c>
      <c r="D1928" s="111" t="s">
        <v>131</v>
      </c>
      <c r="E1928" s="111">
        <v>26</v>
      </c>
      <c r="F1928" s="111" t="s">
        <v>12643</v>
      </c>
      <c r="G1928" s="111" t="s">
        <v>967</v>
      </c>
      <c r="H1928" s="111" t="s">
        <v>1707</v>
      </c>
      <c r="I1928" s="111" t="s">
        <v>8570</v>
      </c>
      <c r="J1928" s="111" t="s">
        <v>7680</v>
      </c>
      <c r="K1928" s="111" t="s">
        <v>7494</v>
      </c>
      <c r="L1928" s="111" t="s">
        <v>12644</v>
      </c>
      <c r="M1928" s="235" t="str">
        <f t="shared" si="90"/>
        <v>00</v>
      </c>
      <c r="N1928" s="235" t="str">
        <f t="shared" si="91"/>
        <v>細見　拓也 (3)</v>
      </c>
      <c r="O1928" s="235" t="str">
        <f t="shared" si="92"/>
        <v>Takuya HOSOMI (00)</v>
      </c>
    </row>
    <row r="1929" spans="1:15" x14ac:dyDescent="0.15">
      <c r="A1929" s="111">
        <v>1937</v>
      </c>
      <c r="B1929" s="111" t="s">
        <v>3604</v>
      </c>
      <c r="C1929" s="111">
        <v>492329</v>
      </c>
      <c r="D1929" s="111" t="s">
        <v>131</v>
      </c>
      <c r="E1929" s="111">
        <v>25</v>
      </c>
      <c r="F1929" s="111" t="s">
        <v>12645</v>
      </c>
      <c r="G1929" s="111" t="s">
        <v>12646</v>
      </c>
      <c r="H1929" s="111" t="s">
        <v>1859</v>
      </c>
      <c r="I1929" s="111" t="s">
        <v>7775</v>
      </c>
      <c r="J1929" s="111" t="s">
        <v>8708</v>
      </c>
      <c r="K1929" s="111" t="s">
        <v>7494</v>
      </c>
      <c r="L1929" s="111" t="s">
        <v>12647</v>
      </c>
      <c r="M1929" s="235" t="str">
        <f t="shared" si="90"/>
        <v>99</v>
      </c>
      <c r="N1929" s="235" t="str">
        <f t="shared" si="91"/>
        <v>前田　尚輝 (3)</v>
      </c>
      <c r="O1929" s="235" t="str">
        <f t="shared" si="92"/>
        <v>Naoki MAEDA (99)</v>
      </c>
    </row>
    <row r="1930" spans="1:15" x14ac:dyDescent="0.15">
      <c r="A1930" s="111">
        <v>1938</v>
      </c>
      <c r="B1930" s="111" t="s">
        <v>12648</v>
      </c>
      <c r="C1930" s="111">
        <v>492302</v>
      </c>
      <c r="D1930" s="111" t="s">
        <v>112</v>
      </c>
      <c r="E1930" s="111">
        <v>30</v>
      </c>
      <c r="F1930" s="111" t="s">
        <v>12649</v>
      </c>
      <c r="G1930" s="111" t="s">
        <v>1016</v>
      </c>
      <c r="H1930" s="111" t="s">
        <v>5514</v>
      </c>
      <c r="I1930" s="111" t="s">
        <v>12650</v>
      </c>
      <c r="J1930" s="111" t="s">
        <v>12651</v>
      </c>
      <c r="K1930" s="111" t="s">
        <v>7494</v>
      </c>
      <c r="L1930" s="111" t="s">
        <v>12652</v>
      </c>
      <c r="M1930" s="235" t="str">
        <f t="shared" si="90"/>
        <v>98</v>
      </c>
      <c r="N1930" s="235" t="str">
        <f t="shared" si="91"/>
        <v>飯村　真那斗 (4)</v>
      </c>
      <c r="O1930" s="235" t="str">
        <f t="shared" si="92"/>
        <v>Manato IIMURA (98)</v>
      </c>
    </row>
    <row r="1931" spans="1:15" x14ac:dyDescent="0.15">
      <c r="A1931" s="111">
        <v>1939</v>
      </c>
      <c r="B1931" s="111" t="s">
        <v>12648</v>
      </c>
      <c r="C1931" s="111">
        <v>492302</v>
      </c>
      <c r="D1931" s="111" t="s">
        <v>112</v>
      </c>
      <c r="E1931" s="111">
        <v>27</v>
      </c>
      <c r="F1931" s="111" t="s">
        <v>12653</v>
      </c>
      <c r="G1931" s="111" t="s">
        <v>1014</v>
      </c>
      <c r="H1931" s="111" t="s">
        <v>12654</v>
      </c>
      <c r="I1931" s="111" t="s">
        <v>9104</v>
      </c>
      <c r="J1931" s="111" t="s">
        <v>8836</v>
      </c>
      <c r="K1931" s="111" t="s">
        <v>7494</v>
      </c>
      <c r="L1931" s="111" t="s">
        <v>12655</v>
      </c>
      <c r="M1931" s="235" t="str">
        <f t="shared" si="90"/>
        <v>98</v>
      </c>
      <c r="N1931" s="235" t="str">
        <f t="shared" si="91"/>
        <v>石橋　薫 (4)</v>
      </c>
      <c r="O1931" s="235" t="str">
        <f t="shared" si="92"/>
        <v>Kaoru ISHIBASHI (98)</v>
      </c>
    </row>
    <row r="1932" spans="1:15" x14ac:dyDescent="0.15">
      <c r="A1932" s="111">
        <v>1940</v>
      </c>
      <c r="B1932" s="111" t="s">
        <v>12648</v>
      </c>
      <c r="C1932" s="111">
        <v>492302</v>
      </c>
      <c r="D1932" s="111" t="s">
        <v>112</v>
      </c>
      <c r="E1932" s="111">
        <v>37</v>
      </c>
      <c r="F1932" s="111" t="s">
        <v>12656</v>
      </c>
      <c r="G1932" s="111" t="s">
        <v>1022</v>
      </c>
      <c r="H1932" s="111" t="s">
        <v>12657</v>
      </c>
      <c r="I1932" s="111" t="s">
        <v>12658</v>
      </c>
      <c r="J1932" s="111" t="s">
        <v>7671</v>
      </c>
      <c r="K1932" s="111" t="s">
        <v>7494</v>
      </c>
      <c r="L1932" s="111" t="s">
        <v>12659</v>
      </c>
      <c r="M1932" s="235" t="str">
        <f t="shared" si="90"/>
        <v>98</v>
      </c>
      <c r="N1932" s="235" t="str">
        <f t="shared" si="91"/>
        <v>木南　雄希 (4)</v>
      </c>
      <c r="O1932" s="235" t="str">
        <f t="shared" si="92"/>
        <v>Yuki KINAMI (98)</v>
      </c>
    </row>
    <row r="1933" spans="1:15" x14ac:dyDescent="0.15">
      <c r="A1933" s="111">
        <v>1941</v>
      </c>
      <c r="B1933" s="111" t="s">
        <v>12648</v>
      </c>
      <c r="C1933" s="111">
        <v>492302</v>
      </c>
      <c r="D1933" s="111" t="s">
        <v>112</v>
      </c>
      <c r="E1933" s="111">
        <v>27</v>
      </c>
      <c r="F1933" s="111" t="s">
        <v>12660</v>
      </c>
      <c r="G1933" s="111" t="s">
        <v>1020</v>
      </c>
      <c r="H1933" s="111" t="s">
        <v>2047</v>
      </c>
      <c r="I1933" s="111" t="s">
        <v>12661</v>
      </c>
      <c r="J1933" s="111" t="s">
        <v>8109</v>
      </c>
      <c r="K1933" s="111" t="s">
        <v>7494</v>
      </c>
      <c r="L1933" s="111" t="s">
        <v>12662</v>
      </c>
      <c r="M1933" s="235" t="str">
        <f t="shared" si="90"/>
        <v>98</v>
      </c>
      <c r="N1933" s="235" t="str">
        <f t="shared" si="91"/>
        <v>定井　諒太 (4)</v>
      </c>
      <c r="O1933" s="235" t="str">
        <f t="shared" si="92"/>
        <v>Ryota SADAI (98)</v>
      </c>
    </row>
    <row r="1934" spans="1:15" x14ac:dyDescent="0.15">
      <c r="A1934" s="111">
        <v>1942</v>
      </c>
      <c r="B1934" s="111" t="s">
        <v>12648</v>
      </c>
      <c r="C1934" s="111">
        <v>492302</v>
      </c>
      <c r="D1934" s="111" t="s">
        <v>112</v>
      </c>
      <c r="E1934" s="111">
        <v>30</v>
      </c>
      <c r="F1934" s="111" t="s">
        <v>12663</v>
      </c>
      <c r="G1934" s="111" t="s">
        <v>1021</v>
      </c>
      <c r="H1934" s="111" t="s">
        <v>2323</v>
      </c>
      <c r="I1934" s="111" t="s">
        <v>12664</v>
      </c>
      <c r="J1934" s="111" t="s">
        <v>8862</v>
      </c>
      <c r="K1934" s="111" t="s">
        <v>7494</v>
      </c>
      <c r="L1934" s="111" t="s">
        <v>12665</v>
      </c>
      <c r="M1934" s="235" t="str">
        <f t="shared" si="90"/>
        <v>98</v>
      </c>
      <c r="N1934" s="235" t="str">
        <f t="shared" si="91"/>
        <v>杉本　陸 (4)</v>
      </c>
      <c r="O1934" s="235" t="str">
        <f t="shared" si="92"/>
        <v>Riku SUGIMOTO (98)</v>
      </c>
    </row>
    <row r="1935" spans="1:15" x14ac:dyDescent="0.15">
      <c r="A1935" s="111">
        <v>1943</v>
      </c>
      <c r="B1935" s="111" t="s">
        <v>12648</v>
      </c>
      <c r="C1935" s="111">
        <v>492302</v>
      </c>
      <c r="D1935" s="111" t="s">
        <v>112</v>
      </c>
      <c r="E1935" s="111">
        <v>27</v>
      </c>
      <c r="F1935" s="111" t="s">
        <v>12666</v>
      </c>
      <c r="G1935" s="111" t="s">
        <v>1019</v>
      </c>
      <c r="H1935" s="111" t="s">
        <v>4760</v>
      </c>
      <c r="I1935" s="111" t="s">
        <v>12667</v>
      </c>
      <c r="J1935" s="111" t="s">
        <v>9105</v>
      </c>
      <c r="K1935" s="111" t="s">
        <v>7494</v>
      </c>
      <c r="L1935" s="111" t="s">
        <v>12668</v>
      </c>
      <c r="M1935" s="235" t="str">
        <f t="shared" si="90"/>
        <v>98</v>
      </c>
      <c r="N1935" s="235" t="str">
        <f t="shared" si="91"/>
        <v>竹中　真人 (4)</v>
      </c>
      <c r="O1935" s="235" t="str">
        <f t="shared" si="92"/>
        <v>Masato TAKENAKA (98)</v>
      </c>
    </row>
    <row r="1936" spans="1:15" x14ac:dyDescent="0.15">
      <c r="A1936" s="111">
        <v>1944</v>
      </c>
      <c r="B1936" s="111" t="s">
        <v>12648</v>
      </c>
      <c r="C1936" s="111">
        <v>492302</v>
      </c>
      <c r="D1936" s="111" t="s">
        <v>112</v>
      </c>
      <c r="E1936" s="111">
        <v>27</v>
      </c>
      <c r="F1936" s="111" t="s">
        <v>12669</v>
      </c>
      <c r="G1936" s="111" t="s">
        <v>1015</v>
      </c>
      <c r="H1936" s="111" t="s">
        <v>12670</v>
      </c>
      <c r="I1936" s="111" t="s">
        <v>12671</v>
      </c>
      <c r="J1936" s="111" t="s">
        <v>7687</v>
      </c>
      <c r="K1936" s="111" t="s">
        <v>7494</v>
      </c>
      <c r="L1936" s="111" t="s">
        <v>12672</v>
      </c>
      <c r="M1936" s="235" t="str">
        <f t="shared" si="90"/>
        <v>98</v>
      </c>
      <c r="N1936" s="235" t="str">
        <f t="shared" si="91"/>
        <v>辻本　広大 (4)</v>
      </c>
      <c r="O1936" s="235" t="str">
        <f t="shared" si="92"/>
        <v>Kodai TSUJIMOTO (98)</v>
      </c>
    </row>
    <row r="1937" spans="1:15" x14ac:dyDescent="0.15">
      <c r="A1937" s="111">
        <v>1945</v>
      </c>
      <c r="B1937" s="111" t="s">
        <v>12648</v>
      </c>
      <c r="C1937" s="111">
        <v>492302</v>
      </c>
      <c r="D1937" s="111" t="s">
        <v>112</v>
      </c>
      <c r="E1937" s="111">
        <v>25</v>
      </c>
      <c r="F1937" s="111" t="s">
        <v>12673</v>
      </c>
      <c r="G1937" s="111" t="s">
        <v>1018</v>
      </c>
      <c r="H1937" s="111" t="s">
        <v>12674</v>
      </c>
      <c r="I1937" s="111" t="s">
        <v>10669</v>
      </c>
      <c r="J1937" s="111" t="s">
        <v>12675</v>
      </c>
      <c r="K1937" s="111" t="s">
        <v>7606</v>
      </c>
      <c r="L1937" s="111" t="s">
        <v>12676</v>
      </c>
      <c r="M1937" s="235" t="str">
        <f t="shared" si="90"/>
        <v>99</v>
      </c>
      <c r="N1937" s="235" t="str">
        <f t="shared" si="91"/>
        <v>中村　耀昌 (4)</v>
      </c>
      <c r="O1937" s="235" t="str">
        <f t="shared" si="92"/>
        <v>Terumasa NAKAMURA (99)</v>
      </c>
    </row>
    <row r="1938" spans="1:15" x14ac:dyDescent="0.15">
      <c r="A1938" s="111">
        <v>1946</v>
      </c>
      <c r="B1938" s="111" t="s">
        <v>12648</v>
      </c>
      <c r="C1938" s="111">
        <v>492302</v>
      </c>
      <c r="D1938" s="111" t="s">
        <v>112</v>
      </c>
      <c r="E1938" s="111">
        <v>27</v>
      </c>
      <c r="F1938" s="111" t="s">
        <v>12677</v>
      </c>
      <c r="G1938" s="111" t="s">
        <v>1024</v>
      </c>
      <c r="H1938" s="111" t="s">
        <v>12678</v>
      </c>
      <c r="I1938" s="111" t="s">
        <v>12679</v>
      </c>
      <c r="J1938" s="111" t="s">
        <v>12680</v>
      </c>
      <c r="K1938" s="111" t="s">
        <v>7606</v>
      </c>
      <c r="L1938" s="111" t="s">
        <v>12681</v>
      </c>
      <c r="M1938" s="235" t="str">
        <f t="shared" si="90"/>
        <v>98</v>
      </c>
      <c r="N1938" s="235" t="str">
        <f t="shared" si="91"/>
        <v>羽根　崇雅 (4)</v>
      </c>
      <c r="O1938" s="235" t="str">
        <f t="shared" si="92"/>
        <v>Takamasa HANE (98)</v>
      </c>
    </row>
    <row r="1939" spans="1:15" x14ac:dyDescent="0.15">
      <c r="A1939" s="111">
        <v>1947</v>
      </c>
      <c r="B1939" s="111" t="s">
        <v>12648</v>
      </c>
      <c r="C1939" s="111">
        <v>492302</v>
      </c>
      <c r="D1939" s="111" t="s">
        <v>112</v>
      </c>
      <c r="E1939" s="111">
        <v>30</v>
      </c>
      <c r="F1939" s="111" t="s">
        <v>12682</v>
      </c>
      <c r="G1939" s="111" t="s">
        <v>1013</v>
      </c>
      <c r="H1939" s="111" t="s">
        <v>4731</v>
      </c>
      <c r="I1939" s="111" t="s">
        <v>12683</v>
      </c>
      <c r="J1939" s="111" t="s">
        <v>10644</v>
      </c>
      <c r="K1939" s="111" t="s">
        <v>7606</v>
      </c>
      <c r="L1939" s="111" t="s">
        <v>12684</v>
      </c>
      <c r="M1939" s="235" t="str">
        <f t="shared" si="90"/>
        <v>98</v>
      </c>
      <c r="N1939" s="235" t="str">
        <f t="shared" si="91"/>
        <v>藤代　湧介 (4)</v>
      </c>
      <c r="O1939" s="235" t="str">
        <f t="shared" si="92"/>
        <v>Yusuke FUJISHIRO (98)</v>
      </c>
    </row>
    <row r="1940" spans="1:15" x14ac:dyDescent="0.15">
      <c r="A1940" s="111">
        <v>1948</v>
      </c>
      <c r="B1940" s="111" t="s">
        <v>12648</v>
      </c>
      <c r="C1940" s="111">
        <v>492302</v>
      </c>
      <c r="D1940" s="111" t="s">
        <v>112</v>
      </c>
      <c r="E1940" s="111">
        <v>30</v>
      </c>
      <c r="F1940" s="111" t="s">
        <v>12685</v>
      </c>
      <c r="G1940" s="111" t="s">
        <v>1023</v>
      </c>
      <c r="H1940" s="111" t="s">
        <v>6693</v>
      </c>
      <c r="I1940" s="111" t="s">
        <v>12686</v>
      </c>
      <c r="J1940" s="111" t="s">
        <v>12687</v>
      </c>
      <c r="K1940" s="111" t="s">
        <v>7606</v>
      </c>
      <c r="L1940" s="111" t="s">
        <v>12688</v>
      </c>
      <c r="M1940" s="235" t="str">
        <f t="shared" si="90"/>
        <v>98</v>
      </c>
      <c r="N1940" s="235" t="str">
        <f t="shared" si="91"/>
        <v>森本　晃矢 (4)</v>
      </c>
      <c r="O1940" s="235" t="str">
        <f t="shared" si="92"/>
        <v>Teruya MORIMOTO (98)</v>
      </c>
    </row>
    <row r="1941" spans="1:15" x14ac:dyDescent="0.15">
      <c r="A1941" s="111">
        <v>1949</v>
      </c>
      <c r="B1941" s="111" t="s">
        <v>12648</v>
      </c>
      <c r="C1941" s="111">
        <v>492302</v>
      </c>
      <c r="D1941" s="111" t="s">
        <v>112</v>
      </c>
      <c r="E1941" s="111">
        <v>26</v>
      </c>
      <c r="F1941" s="111" t="s">
        <v>12689</v>
      </c>
      <c r="G1941" s="111" t="s">
        <v>1025</v>
      </c>
      <c r="H1941" s="111" t="s">
        <v>4343</v>
      </c>
      <c r="I1941" s="111" t="s">
        <v>12690</v>
      </c>
      <c r="J1941" s="111" t="s">
        <v>8189</v>
      </c>
      <c r="K1941" s="111" t="s">
        <v>7606</v>
      </c>
      <c r="L1941" s="111" t="s">
        <v>12691</v>
      </c>
      <c r="M1941" s="235" t="str">
        <f t="shared" si="90"/>
        <v>98</v>
      </c>
      <c r="N1941" s="235" t="str">
        <f t="shared" si="91"/>
        <v>山下　達也 (4)</v>
      </c>
      <c r="O1941" s="235" t="str">
        <f t="shared" si="92"/>
        <v>Tatsuya YAMASHITA (98)</v>
      </c>
    </row>
    <row r="1942" spans="1:15" x14ac:dyDescent="0.15">
      <c r="A1942" s="111">
        <v>1950</v>
      </c>
      <c r="B1942" s="111" t="s">
        <v>12648</v>
      </c>
      <c r="C1942" s="111">
        <v>492302</v>
      </c>
      <c r="D1942" s="111" t="s">
        <v>112</v>
      </c>
      <c r="E1942" s="111">
        <v>25</v>
      </c>
      <c r="F1942" s="111" t="s">
        <v>12692</v>
      </c>
      <c r="G1942" s="111" t="s">
        <v>1017</v>
      </c>
      <c r="H1942" s="111" t="s">
        <v>12693</v>
      </c>
      <c r="I1942" s="111" t="s">
        <v>10089</v>
      </c>
      <c r="J1942" s="111" t="s">
        <v>9069</v>
      </c>
      <c r="K1942" s="111" t="s">
        <v>7606</v>
      </c>
      <c r="L1942" s="111" t="s">
        <v>12694</v>
      </c>
      <c r="M1942" s="235" t="str">
        <f t="shared" si="90"/>
        <v>98</v>
      </c>
      <c r="N1942" s="235" t="str">
        <f t="shared" si="91"/>
        <v>山本　浩平 (4)</v>
      </c>
      <c r="O1942" s="235" t="str">
        <f t="shared" si="92"/>
        <v>Kohei YAMAMOTO (98)</v>
      </c>
    </row>
    <row r="1943" spans="1:15" x14ac:dyDescent="0.15">
      <c r="A1943" s="111">
        <v>1951</v>
      </c>
      <c r="B1943" s="111" t="s">
        <v>12648</v>
      </c>
      <c r="C1943" s="111">
        <v>492302</v>
      </c>
      <c r="D1943" s="111" t="s">
        <v>131</v>
      </c>
      <c r="E1943" s="111">
        <v>27</v>
      </c>
      <c r="F1943" s="111" t="s">
        <v>12695</v>
      </c>
      <c r="G1943" s="111" t="s">
        <v>12696</v>
      </c>
      <c r="H1943" s="111" t="s">
        <v>12697</v>
      </c>
      <c r="I1943" s="111" t="s">
        <v>12698</v>
      </c>
      <c r="J1943" s="111" t="s">
        <v>8495</v>
      </c>
      <c r="K1943" s="111" t="s">
        <v>7606</v>
      </c>
      <c r="L1943" s="111" t="s">
        <v>12699</v>
      </c>
      <c r="M1943" s="235" t="str">
        <f t="shared" si="90"/>
        <v>00</v>
      </c>
      <c r="N1943" s="235" t="str">
        <f t="shared" si="91"/>
        <v>有方　康樹 (3)</v>
      </c>
      <c r="O1943" s="235" t="str">
        <f t="shared" si="92"/>
        <v>Koki ARIKATA (00)</v>
      </c>
    </row>
    <row r="1944" spans="1:15" x14ac:dyDescent="0.15">
      <c r="A1944" s="111">
        <v>1952</v>
      </c>
      <c r="B1944" s="111" t="s">
        <v>12648</v>
      </c>
      <c r="C1944" s="111">
        <v>492302</v>
      </c>
      <c r="D1944" s="111" t="s">
        <v>131</v>
      </c>
      <c r="E1944" s="111">
        <v>27</v>
      </c>
      <c r="F1944" s="111" t="s">
        <v>12700</v>
      </c>
      <c r="G1944" s="111" t="s">
        <v>1032</v>
      </c>
      <c r="H1944" s="111" t="s">
        <v>1707</v>
      </c>
      <c r="I1944" s="111" t="s">
        <v>11904</v>
      </c>
      <c r="J1944" s="111" t="s">
        <v>12701</v>
      </c>
      <c r="K1944" s="111" t="s">
        <v>7606</v>
      </c>
      <c r="L1944" s="111" t="s">
        <v>12702</v>
      </c>
      <c r="M1944" s="235" t="str">
        <f t="shared" si="90"/>
        <v>00</v>
      </c>
      <c r="N1944" s="235" t="str">
        <f t="shared" si="91"/>
        <v>岩本　龍 (3)</v>
      </c>
      <c r="O1944" s="235" t="str">
        <f t="shared" si="92"/>
        <v>Ryu IWAMOTO (00)</v>
      </c>
    </row>
    <row r="1945" spans="1:15" x14ac:dyDescent="0.15">
      <c r="A1945" s="111">
        <v>1953</v>
      </c>
      <c r="B1945" s="111" t="s">
        <v>12648</v>
      </c>
      <c r="C1945" s="111">
        <v>492302</v>
      </c>
      <c r="D1945" s="111" t="s">
        <v>131</v>
      </c>
      <c r="E1945" s="111">
        <v>28</v>
      </c>
      <c r="F1945" s="111" t="s">
        <v>12703</v>
      </c>
      <c r="G1945" s="111" t="s">
        <v>1029</v>
      </c>
      <c r="H1945" s="111" t="s">
        <v>2077</v>
      </c>
      <c r="I1945" s="111" t="s">
        <v>11649</v>
      </c>
      <c r="J1945" s="111" t="s">
        <v>11547</v>
      </c>
      <c r="K1945" s="111" t="s">
        <v>7606</v>
      </c>
      <c r="L1945" s="111" t="s">
        <v>12704</v>
      </c>
      <c r="M1945" s="235" t="str">
        <f t="shared" si="90"/>
        <v>99</v>
      </c>
      <c r="N1945" s="235" t="str">
        <f t="shared" si="91"/>
        <v>大西　蓮太朗 (3)</v>
      </c>
      <c r="O1945" s="235" t="str">
        <f t="shared" si="92"/>
        <v>Rentaro ONISHI (99)</v>
      </c>
    </row>
    <row r="1946" spans="1:15" x14ac:dyDescent="0.15">
      <c r="A1946" s="111">
        <v>1954</v>
      </c>
      <c r="B1946" s="111" t="s">
        <v>12648</v>
      </c>
      <c r="C1946" s="111">
        <v>492302</v>
      </c>
      <c r="D1946" s="111" t="s">
        <v>131</v>
      </c>
      <c r="E1946" s="111">
        <v>27</v>
      </c>
      <c r="F1946" s="111" t="s">
        <v>12705</v>
      </c>
      <c r="G1946" s="111" t="s">
        <v>12706</v>
      </c>
      <c r="H1946" s="111" t="s">
        <v>3032</v>
      </c>
      <c r="I1946" s="111" t="s">
        <v>12707</v>
      </c>
      <c r="J1946" s="111" t="s">
        <v>10384</v>
      </c>
      <c r="K1946" s="111" t="s">
        <v>7606</v>
      </c>
      <c r="L1946" s="111" t="s">
        <v>12708</v>
      </c>
      <c r="M1946" s="235" t="str">
        <f t="shared" si="90"/>
        <v>99</v>
      </c>
      <c r="N1946" s="235" t="str">
        <f t="shared" si="91"/>
        <v>金井　太一 (3)</v>
      </c>
      <c r="O1946" s="235" t="str">
        <f t="shared" si="92"/>
        <v>Taichi KANAI (99)</v>
      </c>
    </row>
    <row r="1947" spans="1:15" x14ac:dyDescent="0.15">
      <c r="A1947" s="111">
        <v>1955</v>
      </c>
      <c r="B1947" s="111" t="s">
        <v>12648</v>
      </c>
      <c r="C1947" s="111">
        <v>492302</v>
      </c>
      <c r="D1947" s="111" t="s">
        <v>131</v>
      </c>
      <c r="E1947" s="111">
        <v>27</v>
      </c>
      <c r="F1947" s="111" t="s">
        <v>12709</v>
      </c>
      <c r="G1947" s="111" t="s">
        <v>1037</v>
      </c>
      <c r="H1947" s="111" t="s">
        <v>4472</v>
      </c>
      <c r="I1947" s="111" t="s">
        <v>12710</v>
      </c>
      <c r="J1947" s="111" t="s">
        <v>10724</v>
      </c>
      <c r="K1947" s="111" t="s">
        <v>7606</v>
      </c>
      <c r="L1947" s="111" t="s">
        <v>12711</v>
      </c>
      <c r="M1947" s="235" t="str">
        <f t="shared" si="90"/>
        <v>99</v>
      </c>
      <c r="N1947" s="235" t="str">
        <f t="shared" si="91"/>
        <v>岸本　一眞 (3)</v>
      </c>
      <c r="O1947" s="235" t="str">
        <f t="shared" si="92"/>
        <v>Kazuma KISHIMOTO (99)</v>
      </c>
    </row>
    <row r="1948" spans="1:15" x14ac:dyDescent="0.15">
      <c r="A1948" s="111">
        <v>1956</v>
      </c>
      <c r="B1948" s="111" t="s">
        <v>12648</v>
      </c>
      <c r="C1948" s="111">
        <v>492302</v>
      </c>
      <c r="D1948" s="111" t="s">
        <v>131</v>
      </c>
      <c r="E1948" s="111">
        <v>37</v>
      </c>
      <c r="F1948" s="111" t="s">
        <v>12712</v>
      </c>
      <c r="G1948" s="111" t="s">
        <v>1036</v>
      </c>
      <c r="H1948" s="111" t="s">
        <v>2486</v>
      </c>
      <c r="I1948" s="111" t="s">
        <v>12713</v>
      </c>
      <c r="J1948" s="111" t="s">
        <v>12714</v>
      </c>
      <c r="K1948" s="111" t="s">
        <v>7606</v>
      </c>
      <c r="L1948" s="111" t="s">
        <v>12715</v>
      </c>
      <c r="M1948" s="235" t="str">
        <f t="shared" si="90"/>
        <v>99</v>
      </c>
      <c r="N1948" s="235" t="str">
        <f t="shared" si="91"/>
        <v>塩渕　紫菜延 (3)</v>
      </c>
      <c r="O1948" s="235" t="str">
        <f t="shared" si="92"/>
        <v>Shinano SHIOBUCHI (99)</v>
      </c>
    </row>
    <row r="1949" spans="1:15" x14ac:dyDescent="0.15">
      <c r="A1949" s="111">
        <v>1957</v>
      </c>
      <c r="B1949" s="111" t="s">
        <v>12648</v>
      </c>
      <c r="C1949" s="111">
        <v>492302</v>
      </c>
      <c r="D1949" s="111" t="s">
        <v>131</v>
      </c>
      <c r="E1949" s="111">
        <v>26</v>
      </c>
      <c r="F1949" s="111" t="s">
        <v>12716</v>
      </c>
      <c r="G1949" s="111" t="s">
        <v>1028</v>
      </c>
      <c r="H1949" s="111" t="s">
        <v>2692</v>
      </c>
      <c r="I1949" s="111" t="s">
        <v>12717</v>
      </c>
      <c r="J1949" s="111" t="s">
        <v>12718</v>
      </c>
      <c r="K1949" s="111" t="s">
        <v>7606</v>
      </c>
      <c r="L1949" s="111" t="s">
        <v>12719</v>
      </c>
      <c r="M1949" s="235" t="str">
        <f t="shared" si="90"/>
        <v>99</v>
      </c>
      <c r="N1949" s="235" t="str">
        <f t="shared" si="91"/>
        <v>瀬納　正之 (3)</v>
      </c>
      <c r="O1949" s="235" t="str">
        <f t="shared" si="92"/>
        <v>Masayuki SENO (99)</v>
      </c>
    </row>
    <row r="1950" spans="1:15" x14ac:dyDescent="0.15">
      <c r="A1950" s="111">
        <v>1958</v>
      </c>
      <c r="B1950" s="111" t="s">
        <v>12648</v>
      </c>
      <c r="C1950" s="111">
        <v>492302</v>
      </c>
      <c r="D1950" s="111" t="s">
        <v>131</v>
      </c>
      <c r="E1950" s="111">
        <v>26</v>
      </c>
      <c r="F1950" s="111" t="s">
        <v>12720</v>
      </c>
      <c r="G1950" s="111" t="s">
        <v>1031</v>
      </c>
      <c r="H1950" s="111" t="s">
        <v>2608</v>
      </c>
      <c r="I1950" s="111" t="s">
        <v>11481</v>
      </c>
      <c r="J1950" s="111" t="s">
        <v>11742</v>
      </c>
      <c r="K1950" s="111" t="s">
        <v>7606</v>
      </c>
      <c r="L1950" s="111" t="s">
        <v>12721</v>
      </c>
      <c r="M1950" s="235" t="str">
        <f t="shared" si="90"/>
        <v>99</v>
      </c>
      <c r="N1950" s="235" t="str">
        <f t="shared" si="91"/>
        <v>高見　昂汰朗 (3)</v>
      </c>
      <c r="O1950" s="235" t="str">
        <f t="shared" si="92"/>
        <v>Kotaro TAKAMI (99)</v>
      </c>
    </row>
    <row r="1951" spans="1:15" x14ac:dyDescent="0.15">
      <c r="A1951" s="111">
        <v>1959</v>
      </c>
      <c r="B1951" s="111" t="s">
        <v>12648</v>
      </c>
      <c r="C1951" s="111">
        <v>492302</v>
      </c>
      <c r="D1951" s="111" t="s">
        <v>131</v>
      </c>
      <c r="E1951" s="111">
        <v>25</v>
      </c>
      <c r="F1951" s="111" t="s">
        <v>12722</v>
      </c>
      <c r="G1951" s="111" t="s">
        <v>12723</v>
      </c>
      <c r="H1951" s="111" t="s">
        <v>6269</v>
      </c>
      <c r="I1951" s="111" t="s">
        <v>11790</v>
      </c>
      <c r="J1951" s="111" t="s">
        <v>12724</v>
      </c>
      <c r="K1951" s="111" t="s">
        <v>7606</v>
      </c>
      <c r="L1951" s="111" t="s">
        <v>12725</v>
      </c>
      <c r="M1951" s="235" t="str">
        <f t="shared" si="90"/>
        <v>99</v>
      </c>
      <c r="N1951" s="235" t="str">
        <f t="shared" si="91"/>
        <v>中河　克樹 (3)</v>
      </c>
      <c r="O1951" s="235" t="str">
        <f t="shared" si="92"/>
        <v>Katsuki NAKAGAWA (99)</v>
      </c>
    </row>
    <row r="1952" spans="1:15" x14ac:dyDescent="0.15">
      <c r="A1952" s="111">
        <v>1960</v>
      </c>
      <c r="B1952" s="111" t="s">
        <v>12648</v>
      </c>
      <c r="C1952" s="111">
        <v>492302</v>
      </c>
      <c r="D1952" s="111" t="s">
        <v>131</v>
      </c>
      <c r="E1952" s="111">
        <v>27</v>
      </c>
      <c r="F1952" s="111" t="s">
        <v>12726</v>
      </c>
      <c r="G1952" s="111" t="s">
        <v>1026</v>
      </c>
      <c r="H1952" s="111" t="s">
        <v>5960</v>
      </c>
      <c r="I1952" s="111" t="s">
        <v>12727</v>
      </c>
      <c r="J1952" s="111" t="s">
        <v>8189</v>
      </c>
      <c r="K1952" s="111" t="s">
        <v>7606</v>
      </c>
      <c r="L1952" s="111" t="s">
        <v>12728</v>
      </c>
      <c r="M1952" s="235" t="str">
        <f t="shared" si="90"/>
        <v>99</v>
      </c>
      <c r="N1952" s="235" t="str">
        <f t="shared" si="91"/>
        <v>中島　樹哉 (3)</v>
      </c>
      <c r="O1952" s="235" t="str">
        <f t="shared" si="92"/>
        <v>Tatsuya NAKAJIMA (99)</v>
      </c>
    </row>
    <row r="1953" spans="1:15" x14ac:dyDescent="0.15">
      <c r="A1953" s="111">
        <v>1961</v>
      </c>
      <c r="B1953" s="111" t="s">
        <v>12648</v>
      </c>
      <c r="C1953" s="111">
        <v>492302</v>
      </c>
      <c r="D1953" s="111" t="s">
        <v>131</v>
      </c>
      <c r="E1953" s="111">
        <v>26</v>
      </c>
      <c r="F1953" s="111" t="s">
        <v>12729</v>
      </c>
      <c r="G1953" s="111" t="s">
        <v>1034</v>
      </c>
      <c r="H1953" s="111" t="s">
        <v>2783</v>
      </c>
      <c r="I1953" s="111" t="s">
        <v>12730</v>
      </c>
      <c r="J1953" s="111" t="s">
        <v>9624</v>
      </c>
      <c r="K1953" s="111" t="s">
        <v>7606</v>
      </c>
      <c r="L1953" s="111" t="s">
        <v>12731</v>
      </c>
      <c r="M1953" s="235" t="str">
        <f t="shared" ref="M1953:M2004" si="93">LEFT(H1953,2)</f>
        <v>99</v>
      </c>
      <c r="N1953" s="235" t="str">
        <f t="shared" si="91"/>
        <v>丹生谷　舜 (3)</v>
      </c>
      <c r="O1953" s="235" t="str">
        <f t="shared" si="92"/>
        <v>Shun NYUNOYA (99)</v>
      </c>
    </row>
    <row r="1954" spans="1:15" x14ac:dyDescent="0.15">
      <c r="A1954" s="111">
        <v>1962</v>
      </c>
      <c r="B1954" s="111" t="s">
        <v>12648</v>
      </c>
      <c r="C1954" s="111">
        <v>492302</v>
      </c>
      <c r="D1954" s="111" t="s">
        <v>131</v>
      </c>
      <c r="E1954" s="111">
        <v>27</v>
      </c>
      <c r="F1954" s="111" t="s">
        <v>12732</v>
      </c>
      <c r="G1954" s="111" t="s">
        <v>12733</v>
      </c>
      <c r="H1954" s="111" t="s">
        <v>6569</v>
      </c>
      <c r="I1954" s="111" t="s">
        <v>12734</v>
      </c>
      <c r="J1954" s="111" t="s">
        <v>8925</v>
      </c>
      <c r="K1954" s="111" t="s">
        <v>7606</v>
      </c>
      <c r="L1954" s="111" t="s">
        <v>12735</v>
      </c>
      <c r="M1954" s="235" t="str">
        <f t="shared" si="93"/>
        <v>99</v>
      </c>
      <c r="N1954" s="235" t="str">
        <f t="shared" si="91"/>
        <v>沼元　勇樹 (3)</v>
      </c>
      <c r="O1954" s="235" t="str">
        <f t="shared" si="92"/>
        <v>Yuki NUMAMOTO (99)</v>
      </c>
    </row>
    <row r="1955" spans="1:15" x14ac:dyDescent="0.15">
      <c r="A1955" s="111">
        <v>1963</v>
      </c>
      <c r="B1955" s="111" t="s">
        <v>12648</v>
      </c>
      <c r="C1955" s="111">
        <v>492302</v>
      </c>
      <c r="D1955" s="111" t="s">
        <v>131</v>
      </c>
      <c r="E1955" s="111">
        <v>27</v>
      </c>
      <c r="F1955" s="111" t="s">
        <v>12736</v>
      </c>
      <c r="G1955" s="111" t="s">
        <v>12737</v>
      </c>
      <c r="H1955" s="111" t="s">
        <v>9029</v>
      </c>
      <c r="I1955" s="111" t="s">
        <v>12738</v>
      </c>
      <c r="J1955" s="111" t="s">
        <v>11475</v>
      </c>
      <c r="K1955" s="111" t="s">
        <v>7606</v>
      </c>
      <c r="L1955" s="111" t="s">
        <v>12739</v>
      </c>
      <c r="M1955" s="235" t="str">
        <f t="shared" si="93"/>
        <v>00</v>
      </c>
      <c r="N1955" s="235" t="str">
        <f t="shared" si="91"/>
        <v>平岡　凛太郎 (3)</v>
      </c>
      <c r="O1955" s="235" t="str">
        <f t="shared" si="92"/>
        <v>Rintaro HIRAOKA (00)</v>
      </c>
    </row>
    <row r="1956" spans="1:15" x14ac:dyDescent="0.15">
      <c r="A1956" s="111">
        <v>1964</v>
      </c>
      <c r="B1956" s="111" t="s">
        <v>12648</v>
      </c>
      <c r="C1956" s="111">
        <v>492302</v>
      </c>
      <c r="D1956" s="111" t="s">
        <v>131</v>
      </c>
      <c r="E1956" s="111">
        <v>27</v>
      </c>
      <c r="F1956" s="111" t="s">
        <v>12740</v>
      </c>
      <c r="G1956" s="111" t="s">
        <v>1035</v>
      </c>
      <c r="H1956" s="111" t="s">
        <v>3991</v>
      </c>
      <c r="I1956" s="111" t="s">
        <v>12741</v>
      </c>
      <c r="J1956" s="111" t="s">
        <v>11489</v>
      </c>
      <c r="K1956" s="111" t="s">
        <v>7606</v>
      </c>
      <c r="L1956" s="111" t="s">
        <v>12742</v>
      </c>
      <c r="M1956" s="235" t="str">
        <f t="shared" si="93"/>
        <v>00</v>
      </c>
      <c r="N1956" s="235" t="str">
        <f t="shared" si="91"/>
        <v>福満　航大 (3)</v>
      </c>
      <c r="O1956" s="235" t="str">
        <f t="shared" si="92"/>
        <v>Kodai FUKUMITSU (00)</v>
      </c>
    </row>
    <row r="1957" spans="1:15" x14ac:dyDescent="0.15">
      <c r="A1957" s="111">
        <v>1965</v>
      </c>
      <c r="B1957" s="111" t="s">
        <v>12648</v>
      </c>
      <c r="C1957" s="111">
        <v>492302</v>
      </c>
      <c r="D1957" s="111" t="s">
        <v>131</v>
      </c>
      <c r="E1957" s="111">
        <v>27</v>
      </c>
      <c r="F1957" s="111" t="s">
        <v>12743</v>
      </c>
      <c r="G1957" s="111" t="s">
        <v>1030</v>
      </c>
      <c r="H1957" s="111" t="s">
        <v>3488</v>
      </c>
      <c r="I1957" s="111" t="s">
        <v>12744</v>
      </c>
      <c r="J1957" s="111" t="s">
        <v>11429</v>
      </c>
      <c r="K1957" s="111" t="s">
        <v>7606</v>
      </c>
      <c r="L1957" s="111" t="s">
        <v>12745</v>
      </c>
      <c r="M1957" s="235" t="str">
        <f t="shared" si="93"/>
        <v>99</v>
      </c>
      <c r="N1957" s="235" t="str">
        <f t="shared" si="91"/>
        <v>水戸　義昌 (3)</v>
      </c>
      <c r="O1957" s="235" t="str">
        <f t="shared" si="92"/>
        <v>Yoshiaki MITO (99)</v>
      </c>
    </row>
    <row r="1958" spans="1:15" x14ac:dyDescent="0.15">
      <c r="A1958" s="111">
        <v>1966</v>
      </c>
      <c r="B1958" s="111" t="s">
        <v>12648</v>
      </c>
      <c r="C1958" s="111">
        <v>492302</v>
      </c>
      <c r="D1958" s="111" t="s">
        <v>131</v>
      </c>
      <c r="E1958" s="111">
        <v>37</v>
      </c>
      <c r="F1958" s="111" t="s">
        <v>12746</v>
      </c>
      <c r="G1958" s="111" t="s">
        <v>1033</v>
      </c>
      <c r="H1958" s="111" t="s">
        <v>2718</v>
      </c>
      <c r="I1958" s="111" t="s">
        <v>11661</v>
      </c>
      <c r="J1958" s="111" t="s">
        <v>11503</v>
      </c>
      <c r="K1958" s="111" t="s">
        <v>7606</v>
      </c>
      <c r="L1958" s="111" t="s">
        <v>12747</v>
      </c>
      <c r="M1958" s="235" t="str">
        <f t="shared" si="93"/>
        <v>99</v>
      </c>
      <c r="N1958" s="235" t="str">
        <f t="shared" si="91"/>
        <v>村上　詢太郎 (3)</v>
      </c>
      <c r="O1958" s="235" t="str">
        <f t="shared" si="92"/>
        <v>Juntaro MURAKAMI (99)</v>
      </c>
    </row>
    <row r="1959" spans="1:15" x14ac:dyDescent="0.15">
      <c r="A1959" s="111">
        <v>1967</v>
      </c>
      <c r="B1959" s="111" t="s">
        <v>12648</v>
      </c>
      <c r="C1959" s="111">
        <v>492302</v>
      </c>
      <c r="D1959" s="111" t="s">
        <v>131</v>
      </c>
      <c r="E1959" s="111">
        <v>27</v>
      </c>
      <c r="F1959" s="111" t="s">
        <v>12748</v>
      </c>
      <c r="G1959" s="111" t="s">
        <v>1027</v>
      </c>
      <c r="H1959" s="111" t="s">
        <v>2852</v>
      </c>
      <c r="I1959" s="111" t="s">
        <v>12749</v>
      </c>
      <c r="J1959" s="111" t="s">
        <v>12750</v>
      </c>
      <c r="K1959" s="111" t="s">
        <v>7606</v>
      </c>
      <c r="L1959" s="111" t="s">
        <v>12751</v>
      </c>
      <c r="M1959" s="235" t="str">
        <f t="shared" si="93"/>
        <v>99</v>
      </c>
      <c r="N1959" s="235" t="str">
        <f t="shared" si="91"/>
        <v>吉元　麻人 (3)</v>
      </c>
      <c r="O1959" s="235" t="str">
        <f t="shared" si="92"/>
        <v>Asato YOSHIMOTO (99)</v>
      </c>
    </row>
    <row r="1960" spans="1:15" x14ac:dyDescent="0.15">
      <c r="A1960" s="111">
        <v>1968</v>
      </c>
      <c r="B1960" s="111" t="s">
        <v>12648</v>
      </c>
      <c r="C1960" s="111">
        <v>492302</v>
      </c>
      <c r="D1960" s="111" t="s">
        <v>139</v>
      </c>
      <c r="E1960" s="111">
        <v>30</v>
      </c>
      <c r="F1960" s="111" t="s">
        <v>12752</v>
      </c>
      <c r="G1960" s="111" t="s">
        <v>12753</v>
      </c>
      <c r="H1960" s="111" t="s">
        <v>2090</v>
      </c>
      <c r="I1960" s="111" t="s">
        <v>11174</v>
      </c>
      <c r="J1960" s="111" t="s">
        <v>12754</v>
      </c>
      <c r="K1960" s="111" t="s">
        <v>7606</v>
      </c>
      <c r="L1960" s="111" t="s">
        <v>12755</v>
      </c>
      <c r="M1960" s="235" t="str">
        <f t="shared" si="93"/>
        <v>00</v>
      </c>
      <c r="N1960" s="235" t="str">
        <f t="shared" si="91"/>
        <v>石原　陽平 (2)</v>
      </c>
      <c r="O1960" s="235" t="str">
        <f t="shared" si="92"/>
        <v>Yohei ISHIHARA (00)</v>
      </c>
    </row>
    <row r="1961" spans="1:15" x14ac:dyDescent="0.15">
      <c r="A1961" s="111">
        <v>1969</v>
      </c>
      <c r="B1961" s="111" t="s">
        <v>12648</v>
      </c>
      <c r="C1961" s="111">
        <v>492302</v>
      </c>
      <c r="D1961" s="111" t="s">
        <v>139</v>
      </c>
      <c r="E1961" s="111">
        <v>37</v>
      </c>
      <c r="F1961" s="111" t="s">
        <v>12756</v>
      </c>
      <c r="G1961" s="111" t="s">
        <v>12757</v>
      </c>
      <c r="H1961" s="111" t="s">
        <v>1893</v>
      </c>
      <c r="I1961" s="111" t="s">
        <v>10785</v>
      </c>
      <c r="J1961" s="111" t="s">
        <v>12758</v>
      </c>
      <c r="K1961" s="111" t="s">
        <v>7606</v>
      </c>
      <c r="L1961" s="111" t="s">
        <v>12759</v>
      </c>
      <c r="M1961" s="235" t="str">
        <f t="shared" si="93"/>
        <v>00</v>
      </c>
      <c r="N1961" s="235" t="str">
        <f t="shared" si="91"/>
        <v>伊藤　奏 (2)</v>
      </c>
      <c r="O1961" s="235" t="str">
        <f t="shared" si="92"/>
        <v>Kanade ITO (00)</v>
      </c>
    </row>
    <row r="1962" spans="1:15" x14ac:dyDescent="0.15">
      <c r="A1962" s="111">
        <v>1970</v>
      </c>
      <c r="B1962" s="111" t="s">
        <v>12648</v>
      </c>
      <c r="C1962" s="111">
        <v>492302</v>
      </c>
      <c r="D1962" s="111" t="s">
        <v>139</v>
      </c>
      <c r="E1962" s="111">
        <v>29</v>
      </c>
      <c r="F1962" s="111" t="s">
        <v>12760</v>
      </c>
      <c r="G1962" s="111" t="s">
        <v>12761</v>
      </c>
      <c r="H1962" s="111" t="s">
        <v>1767</v>
      </c>
      <c r="I1962" s="111" t="s">
        <v>8203</v>
      </c>
      <c r="J1962" s="111" t="s">
        <v>8925</v>
      </c>
      <c r="K1962" s="111" t="s">
        <v>7606</v>
      </c>
      <c r="L1962" s="111" t="s">
        <v>12762</v>
      </c>
      <c r="M1962" s="235" t="str">
        <f t="shared" si="93"/>
        <v>00</v>
      </c>
      <c r="N1962" s="235" t="str">
        <f t="shared" si="91"/>
        <v>上野　雄輝 (2)</v>
      </c>
      <c r="O1962" s="235" t="str">
        <f t="shared" si="92"/>
        <v>Yuki UENO (00)</v>
      </c>
    </row>
    <row r="1963" spans="1:15" x14ac:dyDescent="0.15">
      <c r="A1963" s="111">
        <v>1971</v>
      </c>
      <c r="B1963" s="111" t="s">
        <v>12648</v>
      </c>
      <c r="C1963" s="111">
        <v>492302</v>
      </c>
      <c r="D1963" s="111" t="s">
        <v>139</v>
      </c>
      <c r="E1963" s="111">
        <v>28</v>
      </c>
      <c r="F1963" s="111" t="s">
        <v>12763</v>
      </c>
      <c r="G1963" s="111" t="s">
        <v>12764</v>
      </c>
      <c r="H1963" s="111" t="s">
        <v>12579</v>
      </c>
      <c r="I1963" s="111" t="s">
        <v>12765</v>
      </c>
      <c r="J1963" s="111" t="s">
        <v>10637</v>
      </c>
      <c r="K1963" s="111" t="s">
        <v>7606</v>
      </c>
      <c r="L1963" s="111" t="s">
        <v>12766</v>
      </c>
      <c r="M1963" s="235" t="str">
        <f t="shared" si="93"/>
        <v>00</v>
      </c>
      <c r="N1963" s="235" t="str">
        <f t="shared" si="91"/>
        <v>岡村　新也 (2)</v>
      </c>
      <c r="O1963" s="235" t="str">
        <f t="shared" si="92"/>
        <v>Shinya OKAMURA (00)</v>
      </c>
    </row>
    <row r="1964" spans="1:15" x14ac:dyDescent="0.15">
      <c r="A1964" s="111">
        <v>1972</v>
      </c>
      <c r="B1964" s="111" t="s">
        <v>12648</v>
      </c>
      <c r="C1964" s="111">
        <v>492302</v>
      </c>
      <c r="D1964" s="111" t="s">
        <v>139</v>
      </c>
      <c r="E1964" s="111">
        <v>26</v>
      </c>
      <c r="F1964" s="111" t="s">
        <v>12767</v>
      </c>
      <c r="G1964" s="111" t="s">
        <v>12768</v>
      </c>
      <c r="H1964" s="111" t="s">
        <v>4306</v>
      </c>
      <c r="I1964" s="111" t="s">
        <v>12769</v>
      </c>
      <c r="J1964" s="111" t="s">
        <v>12770</v>
      </c>
      <c r="K1964" s="111" t="s">
        <v>7606</v>
      </c>
      <c r="L1964" s="111" t="s">
        <v>12771</v>
      </c>
      <c r="M1964" s="235" t="str">
        <f t="shared" si="93"/>
        <v>00</v>
      </c>
      <c r="N1964" s="235" t="str">
        <f t="shared" si="91"/>
        <v>長　亮輝 (2)</v>
      </c>
      <c r="O1964" s="235" t="str">
        <f t="shared" si="92"/>
        <v>Ryoki OSA (00)</v>
      </c>
    </row>
    <row r="1965" spans="1:15" x14ac:dyDescent="0.15">
      <c r="A1965" s="111">
        <v>1973</v>
      </c>
      <c r="B1965" s="111" t="s">
        <v>12648</v>
      </c>
      <c r="C1965" s="111">
        <v>492302</v>
      </c>
      <c r="D1965" s="111" t="s">
        <v>139</v>
      </c>
      <c r="E1965" s="111">
        <v>27</v>
      </c>
      <c r="F1965" s="111" t="s">
        <v>12772</v>
      </c>
      <c r="G1965" s="111" t="s">
        <v>12773</v>
      </c>
      <c r="H1965" s="111" t="s">
        <v>2732</v>
      </c>
      <c r="I1965" s="111" t="s">
        <v>11525</v>
      </c>
      <c r="J1965" s="111" t="s">
        <v>10397</v>
      </c>
      <c r="K1965" s="111" t="s">
        <v>7606</v>
      </c>
      <c r="L1965" s="111" t="s">
        <v>12774</v>
      </c>
      <c r="M1965" s="235" t="str">
        <f t="shared" si="93"/>
        <v>00</v>
      </c>
      <c r="N1965" s="235" t="str">
        <f t="shared" si="91"/>
        <v>川畑　宏紀 (2)</v>
      </c>
      <c r="O1965" s="235" t="str">
        <f t="shared" si="92"/>
        <v>Hiroki KAWABATA (00)</v>
      </c>
    </row>
    <row r="1966" spans="1:15" x14ac:dyDescent="0.15">
      <c r="A1966" s="111">
        <v>1974</v>
      </c>
      <c r="B1966" s="111" t="s">
        <v>12648</v>
      </c>
      <c r="C1966" s="111">
        <v>492302</v>
      </c>
      <c r="D1966" s="111" t="s">
        <v>139</v>
      </c>
      <c r="E1966" s="111">
        <v>27</v>
      </c>
      <c r="F1966" s="111" t="s">
        <v>12775</v>
      </c>
      <c r="G1966" s="111" t="s">
        <v>12776</v>
      </c>
      <c r="H1966" s="111" t="s">
        <v>2080</v>
      </c>
      <c r="I1966" s="111" t="s">
        <v>7972</v>
      </c>
      <c r="J1966" s="111" t="s">
        <v>9408</v>
      </c>
      <c r="K1966" s="111" t="s">
        <v>7606</v>
      </c>
      <c r="L1966" s="111" t="s">
        <v>12777</v>
      </c>
      <c r="M1966" s="235" t="str">
        <f t="shared" si="93"/>
        <v>00</v>
      </c>
      <c r="N1966" s="235" t="str">
        <f t="shared" si="91"/>
        <v>近藤　元 (2)</v>
      </c>
      <c r="O1966" s="235" t="str">
        <f t="shared" si="92"/>
        <v>Hajime KONDO (00)</v>
      </c>
    </row>
    <row r="1967" spans="1:15" x14ac:dyDescent="0.15">
      <c r="A1967" s="111">
        <v>1975</v>
      </c>
      <c r="B1967" s="111" t="s">
        <v>12648</v>
      </c>
      <c r="C1967" s="111">
        <v>492302</v>
      </c>
      <c r="D1967" s="111" t="s">
        <v>139</v>
      </c>
      <c r="E1967" s="111">
        <v>27</v>
      </c>
      <c r="F1967" s="111" t="s">
        <v>12778</v>
      </c>
      <c r="G1967" s="111" t="s">
        <v>12779</v>
      </c>
      <c r="H1967" s="111" t="s">
        <v>3288</v>
      </c>
      <c r="I1967" s="111" t="s">
        <v>8402</v>
      </c>
      <c r="J1967" s="111" t="s">
        <v>12780</v>
      </c>
      <c r="K1967" s="111" t="s">
        <v>7606</v>
      </c>
      <c r="L1967" s="111" t="s">
        <v>12781</v>
      </c>
      <c r="M1967" s="235" t="str">
        <f t="shared" si="93"/>
        <v>00</v>
      </c>
      <c r="N1967" s="235" t="str">
        <f t="shared" si="91"/>
        <v>迫田　悠仁 (2)</v>
      </c>
      <c r="O1967" s="235" t="str">
        <f t="shared" si="92"/>
        <v>Yujin SAKODA (00)</v>
      </c>
    </row>
    <row r="1968" spans="1:15" x14ac:dyDescent="0.15">
      <c r="A1968" s="111">
        <v>1976</v>
      </c>
      <c r="B1968" s="111" t="s">
        <v>12648</v>
      </c>
      <c r="C1968" s="111">
        <v>492302</v>
      </c>
      <c r="D1968" s="111" t="s">
        <v>139</v>
      </c>
      <c r="E1968" s="111">
        <v>25</v>
      </c>
      <c r="F1968" s="111" t="s">
        <v>12782</v>
      </c>
      <c r="G1968" s="111" t="s">
        <v>12783</v>
      </c>
      <c r="H1968" s="111" t="s">
        <v>6831</v>
      </c>
      <c r="I1968" s="111" t="s">
        <v>8619</v>
      </c>
      <c r="J1968" s="111" t="s">
        <v>12784</v>
      </c>
      <c r="K1968" s="111" t="s">
        <v>7606</v>
      </c>
      <c r="L1968" s="111" t="s">
        <v>12785</v>
      </c>
      <c r="M1968" s="235" t="str">
        <f t="shared" si="93"/>
        <v>01</v>
      </c>
      <c r="N1968" s="235" t="str">
        <f t="shared" si="91"/>
        <v>佐々木　哲寛 (2)</v>
      </c>
      <c r="O1968" s="235" t="str">
        <f t="shared" si="92"/>
        <v>Akihiro SASAKI (01)</v>
      </c>
    </row>
    <row r="1969" spans="1:15" x14ac:dyDescent="0.15">
      <c r="A1969" s="111">
        <v>1977</v>
      </c>
      <c r="B1969" s="111" t="s">
        <v>12648</v>
      </c>
      <c r="C1969" s="111">
        <v>492302</v>
      </c>
      <c r="D1969" s="111" t="s">
        <v>139</v>
      </c>
      <c r="E1969" s="111">
        <v>37</v>
      </c>
      <c r="F1969" s="111" t="s">
        <v>12786</v>
      </c>
      <c r="G1969" s="111" t="s">
        <v>12787</v>
      </c>
      <c r="H1969" s="111" t="s">
        <v>1762</v>
      </c>
      <c r="I1969" s="111" t="s">
        <v>12411</v>
      </c>
      <c r="J1969" s="111" t="s">
        <v>10392</v>
      </c>
      <c r="K1969" s="111" t="s">
        <v>7606</v>
      </c>
      <c r="L1969" s="111" t="s">
        <v>12788</v>
      </c>
      <c r="M1969" s="235" t="str">
        <f t="shared" si="93"/>
        <v>00</v>
      </c>
      <c r="N1969" s="235" t="str">
        <f t="shared" si="91"/>
        <v>篠原　優太朗 (2)</v>
      </c>
      <c r="O1969" s="235" t="str">
        <f t="shared" si="92"/>
        <v>Yutaro SHINOHARA (00)</v>
      </c>
    </row>
    <row r="1970" spans="1:15" x14ac:dyDescent="0.15">
      <c r="A1970" s="111">
        <v>1978</v>
      </c>
      <c r="B1970" s="111" t="s">
        <v>12648</v>
      </c>
      <c r="C1970" s="111">
        <v>492302</v>
      </c>
      <c r="D1970" s="111" t="s">
        <v>139</v>
      </c>
      <c r="E1970" s="111">
        <v>28</v>
      </c>
      <c r="F1970" s="111" t="s">
        <v>12789</v>
      </c>
      <c r="G1970" s="111" t="s">
        <v>12790</v>
      </c>
      <c r="H1970" s="111" t="s">
        <v>2743</v>
      </c>
      <c r="I1970" s="111" t="s">
        <v>12791</v>
      </c>
      <c r="J1970" s="111" t="s">
        <v>12793</v>
      </c>
      <c r="K1970" s="111" t="s">
        <v>7606</v>
      </c>
      <c r="L1970" s="111" t="s">
        <v>12794</v>
      </c>
      <c r="M1970" s="235" t="str">
        <f t="shared" si="93"/>
        <v>00</v>
      </c>
      <c r="N1970" s="235" t="str">
        <f t="shared" si="91"/>
        <v>下里　瑠偉 (2)</v>
      </c>
      <c r="O1970" s="235" t="str">
        <f t="shared" si="92"/>
        <v>Rui SHIMOZATO (00)</v>
      </c>
    </row>
    <row r="1971" spans="1:15" x14ac:dyDescent="0.15">
      <c r="A1971" s="111">
        <v>1979</v>
      </c>
      <c r="B1971" s="111" t="s">
        <v>12648</v>
      </c>
      <c r="C1971" s="111">
        <v>492302</v>
      </c>
      <c r="D1971" s="111" t="s">
        <v>139</v>
      </c>
      <c r="E1971" s="111">
        <v>27</v>
      </c>
      <c r="F1971" s="111" t="s">
        <v>12795</v>
      </c>
      <c r="G1971" s="111" t="s">
        <v>12796</v>
      </c>
      <c r="H1971" s="111" t="s">
        <v>4278</v>
      </c>
      <c r="I1971" s="111" t="s">
        <v>12797</v>
      </c>
      <c r="J1971" s="111" t="s">
        <v>12798</v>
      </c>
      <c r="K1971" s="111" t="s">
        <v>7606</v>
      </c>
      <c r="L1971" s="111" t="s">
        <v>12799</v>
      </c>
      <c r="M1971" s="235" t="str">
        <f t="shared" si="93"/>
        <v>00</v>
      </c>
      <c r="N1971" s="235" t="str">
        <f t="shared" si="91"/>
        <v>白石　裕 (2)</v>
      </c>
      <c r="O1971" s="235" t="str">
        <f t="shared" si="92"/>
        <v>Yutaka SHIRAISHI (00)</v>
      </c>
    </row>
    <row r="1972" spans="1:15" x14ac:dyDescent="0.15">
      <c r="A1972" s="111">
        <v>1980</v>
      </c>
      <c r="B1972" s="111" t="s">
        <v>12648</v>
      </c>
      <c r="C1972" s="111">
        <v>492302</v>
      </c>
      <c r="D1972" s="111" t="s">
        <v>139</v>
      </c>
      <c r="E1972" s="111">
        <v>27</v>
      </c>
      <c r="F1972" s="111" t="s">
        <v>12800</v>
      </c>
      <c r="G1972" s="111" t="s">
        <v>12801</v>
      </c>
      <c r="H1972" s="111" t="s">
        <v>12802</v>
      </c>
      <c r="I1972" s="111" t="s">
        <v>9834</v>
      </c>
      <c r="J1972" s="111" t="s">
        <v>9832</v>
      </c>
      <c r="K1972" s="111" t="s">
        <v>7606</v>
      </c>
      <c r="L1972" s="111" t="s">
        <v>12803</v>
      </c>
      <c r="M1972" s="235" t="str">
        <f t="shared" si="93"/>
        <v>00</v>
      </c>
      <c r="N1972" s="235" t="str">
        <f t="shared" si="91"/>
        <v>鈴木　雄大 (2)</v>
      </c>
      <c r="O1972" s="235" t="str">
        <f t="shared" si="92"/>
        <v>Yudai SUZUKI (00)</v>
      </c>
    </row>
    <row r="1973" spans="1:15" x14ac:dyDescent="0.15">
      <c r="A1973" s="111">
        <v>1981</v>
      </c>
      <c r="B1973" s="111" t="s">
        <v>12648</v>
      </c>
      <c r="C1973" s="111">
        <v>492302</v>
      </c>
      <c r="D1973" s="111" t="s">
        <v>139</v>
      </c>
      <c r="E1973" s="111">
        <v>27</v>
      </c>
      <c r="F1973" s="111" t="s">
        <v>12804</v>
      </c>
      <c r="G1973" s="111" t="s">
        <v>12805</v>
      </c>
      <c r="H1973" s="111" t="s">
        <v>12806</v>
      </c>
      <c r="I1973" s="111" t="s">
        <v>12807</v>
      </c>
      <c r="J1973" s="111" t="s">
        <v>9064</v>
      </c>
      <c r="K1973" s="111" t="s">
        <v>7606</v>
      </c>
      <c r="L1973" s="111" t="s">
        <v>12808</v>
      </c>
      <c r="M1973" s="235" t="str">
        <f t="shared" si="93"/>
        <v>00</v>
      </c>
      <c r="N1973" s="235" t="str">
        <f t="shared" si="91"/>
        <v>建畠　友哉 (2)</v>
      </c>
      <c r="O1973" s="235" t="str">
        <f t="shared" si="92"/>
        <v>Yuya TATEHATA (00)</v>
      </c>
    </row>
    <row r="1974" spans="1:15" x14ac:dyDescent="0.15">
      <c r="A1974" s="111">
        <v>1982</v>
      </c>
      <c r="B1974" s="111" t="s">
        <v>12648</v>
      </c>
      <c r="C1974" s="111">
        <v>492302</v>
      </c>
      <c r="D1974" s="111" t="s">
        <v>139</v>
      </c>
      <c r="E1974" s="111">
        <v>26</v>
      </c>
      <c r="F1974" s="111" t="s">
        <v>12809</v>
      </c>
      <c r="G1974" s="111" t="s">
        <v>12810</v>
      </c>
      <c r="H1974" s="111" t="s">
        <v>4978</v>
      </c>
      <c r="I1974" s="111" t="s">
        <v>12811</v>
      </c>
      <c r="J1974" s="111" t="s">
        <v>10644</v>
      </c>
      <c r="K1974" s="111" t="s">
        <v>7606</v>
      </c>
      <c r="L1974" s="111" t="s">
        <v>12812</v>
      </c>
      <c r="M1974" s="235" t="str">
        <f t="shared" si="93"/>
        <v>01</v>
      </c>
      <c r="N1974" s="235" t="str">
        <f t="shared" si="91"/>
        <v>戸澤　悠介 (2)</v>
      </c>
      <c r="O1974" s="235" t="str">
        <f t="shared" si="92"/>
        <v>Yusuke TOZAWA (01)</v>
      </c>
    </row>
    <row r="1975" spans="1:15" x14ac:dyDescent="0.15">
      <c r="A1975" s="111">
        <v>1983</v>
      </c>
      <c r="B1975" s="111" t="s">
        <v>12648</v>
      </c>
      <c r="C1975" s="111">
        <v>492302</v>
      </c>
      <c r="D1975" s="111" t="s">
        <v>139</v>
      </c>
      <c r="E1975" s="111">
        <v>27</v>
      </c>
      <c r="F1975" s="111" t="s">
        <v>12813</v>
      </c>
      <c r="G1975" s="111" t="s">
        <v>12814</v>
      </c>
      <c r="H1975" s="111" t="s">
        <v>1751</v>
      </c>
      <c r="I1975" s="111" t="s">
        <v>12815</v>
      </c>
      <c r="J1975" s="111" t="s">
        <v>12816</v>
      </c>
      <c r="K1975" s="111" t="s">
        <v>7606</v>
      </c>
      <c r="L1975" s="111" t="s">
        <v>12817</v>
      </c>
      <c r="M1975" s="235" t="str">
        <f t="shared" si="93"/>
        <v>00</v>
      </c>
      <c r="N1975" s="235" t="str">
        <f t="shared" si="91"/>
        <v>藤江　成歩 (2)</v>
      </c>
      <c r="O1975" s="235" t="str">
        <f t="shared" si="92"/>
        <v>Naruho FUJIE (00)</v>
      </c>
    </row>
    <row r="1976" spans="1:15" x14ac:dyDescent="0.15">
      <c r="A1976" s="111">
        <v>1984</v>
      </c>
      <c r="B1976" s="111" t="s">
        <v>12648</v>
      </c>
      <c r="C1976" s="111">
        <v>492302</v>
      </c>
      <c r="D1976" s="111" t="s">
        <v>139</v>
      </c>
      <c r="E1976" s="111">
        <v>27</v>
      </c>
      <c r="F1976" s="111" t="s">
        <v>12818</v>
      </c>
      <c r="G1976" s="111" t="s">
        <v>12819</v>
      </c>
      <c r="H1976" s="111" t="s">
        <v>5583</v>
      </c>
      <c r="I1976" s="111" t="s">
        <v>12820</v>
      </c>
      <c r="J1976" s="111" t="s">
        <v>11709</v>
      </c>
      <c r="K1976" s="111" t="s">
        <v>7606</v>
      </c>
      <c r="L1976" s="111" t="s">
        <v>12821</v>
      </c>
      <c r="M1976" s="235" t="str">
        <f t="shared" si="93"/>
        <v>01</v>
      </c>
      <c r="N1976" s="235" t="str">
        <f t="shared" si="91"/>
        <v>丸高　創平 (2)</v>
      </c>
      <c r="O1976" s="235" t="str">
        <f t="shared" si="92"/>
        <v>Sohei MARUTAKA (01)</v>
      </c>
    </row>
    <row r="1977" spans="1:15" x14ac:dyDescent="0.15">
      <c r="A1977" s="111">
        <v>1985</v>
      </c>
      <c r="B1977" s="111" t="s">
        <v>12648</v>
      </c>
      <c r="C1977" s="111">
        <v>492302</v>
      </c>
      <c r="D1977" s="111" t="s">
        <v>139</v>
      </c>
      <c r="E1977" s="111">
        <v>27</v>
      </c>
      <c r="F1977" s="111" t="s">
        <v>12822</v>
      </c>
      <c r="G1977" s="111" t="s">
        <v>12823</v>
      </c>
      <c r="H1977" s="111" t="s">
        <v>12824</v>
      </c>
      <c r="I1977" s="111" t="s">
        <v>12825</v>
      </c>
      <c r="J1977" s="111" t="s">
        <v>12442</v>
      </c>
      <c r="K1977" s="111" t="s">
        <v>7606</v>
      </c>
      <c r="L1977" s="111" t="s">
        <v>12826</v>
      </c>
      <c r="M1977" s="235" t="str">
        <f t="shared" si="93"/>
        <v>00</v>
      </c>
      <c r="N1977" s="235" t="str">
        <f t="shared" si="91"/>
        <v>三浦　龍之助 (2)</v>
      </c>
      <c r="O1977" s="235" t="str">
        <f t="shared" si="92"/>
        <v>Ryunosuke MIURA (00)</v>
      </c>
    </row>
    <row r="1978" spans="1:15" x14ac:dyDescent="0.15">
      <c r="A1978" s="111">
        <v>1986</v>
      </c>
      <c r="B1978" s="111" t="s">
        <v>12648</v>
      </c>
      <c r="C1978" s="111">
        <v>492302</v>
      </c>
      <c r="D1978" s="111" t="s">
        <v>139</v>
      </c>
      <c r="E1978" s="111">
        <v>26</v>
      </c>
      <c r="F1978" s="111" t="s">
        <v>12827</v>
      </c>
      <c r="G1978" s="111" t="s">
        <v>12828</v>
      </c>
      <c r="H1978" s="111" t="s">
        <v>2388</v>
      </c>
      <c r="I1978" s="111" t="s">
        <v>11537</v>
      </c>
      <c r="J1978" s="111" t="s">
        <v>12829</v>
      </c>
      <c r="K1978" s="111" t="s">
        <v>7606</v>
      </c>
      <c r="L1978" s="111" t="s">
        <v>12830</v>
      </c>
      <c r="M1978" s="235" t="str">
        <f t="shared" si="93"/>
        <v>00</v>
      </c>
      <c r="N1978" s="235" t="str">
        <f t="shared" si="91"/>
        <v>渡邊　健人 (2)</v>
      </c>
      <c r="O1978" s="235" t="str">
        <f t="shared" si="92"/>
        <v>Taketo WATANABE (00)</v>
      </c>
    </row>
    <row r="1979" spans="1:15" x14ac:dyDescent="0.15">
      <c r="A1979" s="111">
        <v>1987</v>
      </c>
      <c r="B1979" s="111" t="s">
        <v>12648</v>
      </c>
      <c r="C1979" s="111">
        <v>492302</v>
      </c>
      <c r="D1979" s="111" t="s">
        <v>139</v>
      </c>
      <c r="E1979" s="111">
        <v>27</v>
      </c>
      <c r="F1979" s="111" t="s">
        <v>12831</v>
      </c>
      <c r="G1979" s="111" t="s">
        <v>12832</v>
      </c>
      <c r="H1979" s="111" t="s">
        <v>5858</v>
      </c>
      <c r="I1979" s="111" t="s">
        <v>11537</v>
      </c>
      <c r="J1979" s="111" t="s">
        <v>10605</v>
      </c>
      <c r="K1979" s="111" t="s">
        <v>7606</v>
      </c>
      <c r="L1979" s="111" t="s">
        <v>12833</v>
      </c>
      <c r="M1979" s="235" t="str">
        <f t="shared" si="93"/>
        <v>00</v>
      </c>
      <c r="N1979" s="235" t="str">
        <f t="shared" si="91"/>
        <v>渡邊　翼 (2)</v>
      </c>
      <c r="O1979" s="235" t="str">
        <f t="shared" si="92"/>
        <v>Tsubasa WATANABE (00)</v>
      </c>
    </row>
    <row r="1980" spans="1:15" x14ac:dyDescent="0.15">
      <c r="A1980" s="111">
        <v>1988</v>
      </c>
      <c r="B1980" s="111" t="s">
        <v>12648</v>
      </c>
      <c r="C1980" s="111">
        <v>492302</v>
      </c>
      <c r="D1980" s="111" t="s">
        <v>142</v>
      </c>
      <c r="E1980" s="111">
        <v>26</v>
      </c>
      <c r="F1980" s="111" t="s">
        <v>12834</v>
      </c>
      <c r="G1980" s="111" t="s">
        <v>12835</v>
      </c>
      <c r="H1980" s="111" t="s">
        <v>3093</v>
      </c>
      <c r="I1980" s="111" t="s">
        <v>12571</v>
      </c>
      <c r="J1980" s="111" t="s">
        <v>8997</v>
      </c>
      <c r="K1980" s="111" t="s">
        <v>7606</v>
      </c>
      <c r="L1980" s="111" t="s">
        <v>12836</v>
      </c>
      <c r="M1980" s="235" t="str">
        <f t="shared" si="93"/>
        <v>02</v>
      </c>
      <c r="N1980" s="235" t="str">
        <f t="shared" si="91"/>
        <v>安藤　駿輔 (1)</v>
      </c>
      <c r="O1980" s="235" t="str">
        <f t="shared" si="92"/>
        <v>Shunsuke ANDO (02)</v>
      </c>
    </row>
    <row r="1981" spans="1:15" x14ac:dyDescent="0.15">
      <c r="A1981" s="111">
        <v>1989</v>
      </c>
      <c r="B1981" s="111" t="s">
        <v>12648</v>
      </c>
      <c r="C1981" s="111">
        <v>492302</v>
      </c>
      <c r="D1981" s="111" t="s">
        <v>142</v>
      </c>
      <c r="E1981" s="111">
        <v>27</v>
      </c>
      <c r="F1981" s="111" t="s">
        <v>12837</v>
      </c>
      <c r="G1981" s="111" t="s">
        <v>12838</v>
      </c>
      <c r="H1981" s="111" t="s">
        <v>12839</v>
      </c>
      <c r="I1981" s="111" t="s">
        <v>12840</v>
      </c>
      <c r="J1981" s="111" t="s">
        <v>8600</v>
      </c>
      <c r="K1981" s="111" t="s">
        <v>7606</v>
      </c>
      <c r="L1981" s="111" t="s">
        <v>12841</v>
      </c>
      <c r="M1981" s="235" t="str">
        <f t="shared" si="93"/>
        <v>01</v>
      </c>
      <c r="N1981" s="235" t="str">
        <f t="shared" si="91"/>
        <v>伊勢脇　洸太 (1)</v>
      </c>
      <c r="O1981" s="235" t="str">
        <f t="shared" si="92"/>
        <v>Kota ISEWAKI (01)</v>
      </c>
    </row>
    <row r="1982" spans="1:15" x14ac:dyDescent="0.15">
      <c r="A1982" s="111">
        <v>1990</v>
      </c>
      <c r="B1982" s="111" t="s">
        <v>12648</v>
      </c>
      <c r="C1982" s="111">
        <v>492302</v>
      </c>
      <c r="D1982" s="111" t="s">
        <v>142</v>
      </c>
      <c r="E1982" s="111">
        <v>27</v>
      </c>
      <c r="F1982" s="111" t="s">
        <v>12842</v>
      </c>
      <c r="G1982" s="111" t="s">
        <v>12843</v>
      </c>
      <c r="H1982" s="111" t="s">
        <v>5126</v>
      </c>
      <c r="I1982" s="111" t="s">
        <v>10078</v>
      </c>
      <c r="J1982" s="111" t="s">
        <v>12844</v>
      </c>
      <c r="K1982" s="111" t="s">
        <v>7606</v>
      </c>
      <c r="L1982" s="111" t="s">
        <v>12845</v>
      </c>
      <c r="M1982" s="235" t="str">
        <f t="shared" si="93"/>
        <v>01</v>
      </c>
      <c r="N1982" s="235" t="str">
        <f t="shared" si="91"/>
        <v>井上　ディーン倫太郎 (1)</v>
      </c>
      <c r="O1982" s="235" t="str">
        <f t="shared" si="92"/>
        <v>Deanrintaro INOUE (01)</v>
      </c>
    </row>
    <row r="1983" spans="1:15" x14ac:dyDescent="0.15">
      <c r="A1983" s="111">
        <v>1991</v>
      </c>
      <c r="B1983" s="111" t="s">
        <v>12648</v>
      </c>
      <c r="C1983" s="111">
        <v>492302</v>
      </c>
      <c r="D1983" s="111" t="s">
        <v>142</v>
      </c>
      <c r="E1983" s="111">
        <v>27</v>
      </c>
      <c r="F1983" s="111" t="s">
        <v>12846</v>
      </c>
      <c r="G1983" s="111" t="s">
        <v>508</v>
      </c>
      <c r="H1983" s="111" t="s">
        <v>6766</v>
      </c>
      <c r="I1983" s="111" t="s">
        <v>12555</v>
      </c>
      <c r="J1983" s="111" t="s">
        <v>10397</v>
      </c>
      <c r="K1983" s="111" t="s">
        <v>7606</v>
      </c>
      <c r="L1983" s="111" t="s">
        <v>12847</v>
      </c>
      <c r="M1983" s="235" t="str">
        <f t="shared" si="93"/>
        <v>01</v>
      </c>
      <c r="N1983" s="235" t="str">
        <f t="shared" si="91"/>
        <v>岡田　大輝 (1)</v>
      </c>
      <c r="O1983" s="235" t="str">
        <f t="shared" si="92"/>
        <v>Hiroki OKADA (01)</v>
      </c>
    </row>
    <row r="1984" spans="1:15" x14ac:dyDescent="0.15">
      <c r="A1984" s="111">
        <v>1992</v>
      </c>
      <c r="B1984" s="111" t="s">
        <v>12648</v>
      </c>
      <c r="C1984" s="111">
        <v>492302</v>
      </c>
      <c r="D1984" s="111" t="s">
        <v>142</v>
      </c>
      <c r="E1984" s="111">
        <v>27</v>
      </c>
      <c r="F1984" s="111" t="s">
        <v>12848</v>
      </c>
      <c r="G1984" s="111" t="s">
        <v>12849</v>
      </c>
      <c r="H1984" s="111" t="s">
        <v>5305</v>
      </c>
      <c r="I1984" s="111" t="s">
        <v>8599</v>
      </c>
      <c r="J1984" s="111" t="s">
        <v>10149</v>
      </c>
      <c r="K1984" s="111" t="s">
        <v>7606</v>
      </c>
      <c r="L1984" s="111" t="s">
        <v>12850</v>
      </c>
      <c r="M1984" s="235" t="str">
        <f t="shared" si="93"/>
        <v>01</v>
      </c>
      <c r="N1984" s="235" t="str">
        <f t="shared" si="91"/>
        <v>奥村　和樹 (1)</v>
      </c>
      <c r="O1984" s="235" t="str">
        <f t="shared" si="92"/>
        <v>Kazuki OKUMURA (01)</v>
      </c>
    </row>
    <row r="1985" spans="1:15" x14ac:dyDescent="0.15">
      <c r="A1985" s="111">
        <v>1993</v>
      </c>
      <c r="B1985" s="111" t="s">
        <v>12648</v>
      </c>
      <c r="C1985" s="111">
        <v>492302</v>
      </c>
      <c r="D1985" s="111" t="s">
        <v>142</v>
      </c>
      <c r="E1985" s="111">
        <v>26</v>
      </c>
      <c r="F1985" s="111" t="s">
        <v>12851</v>
      </c>
      <c r="G1985" s="111" t="s">
        <v>12852</v>
      </c>
      <c r="H1985" s="111" t="s">
        <v>1903</v>
      </c>
      <c r="I1985" s="111" t="s">
        <v>12853</v>
      </c>
      <c r="J1985" s="111" t="s">
        <v>10605</v>
      </c>
      <c r="K1985" s="111" t="s">
        <v>7606</v>
      </c>
      <c r="L1985" s="111" t="s">
        <v>12854</v>
      </c>
      <c r="M1985" s="235" t="str">
        <f t="shared" si="93"/>
        <v>01</v>
      </c>
      <c r="N1985" s="235" t="str">
        <f t="shared" si="91"/>
        <v>喜井　翼 (1)</v>
      </c>
      <c r="O1985" s="235" t="str">
        <f t="shared" si="92"/>
        <v>Tsubasa KII (01)</v>
      </c>
    </row>
    <row r="1986" spans="1:15" x14ac:dyDescent="0.15">
      <c r="A1986" s="111">
        <v>1994</v>
      </c>
      <c r="B1986" s="111" t="s">
        <v>12648</v>
      </c>
      <c r="C1986" s="111">
        <v>492302</v>
      </c>
      <c r="D1986" s="111" t="s">
        <v>142</v>
      </c>
      <c r="E1986" s="111">
        <v>26</v>
      </c>
      <c r="F1986" s="111" t="s">
        <v>12855</v>
      </c>
      <c r="G1986" s="111" t="s">
        <v>12856</v>
      </c>
      <c r="H1986" s="111" t="s">
        <v>12857</v>
      </c>
      <c r="I1986" s="111" t="s">
        <v>12858</v>
      </c>
      <c r="J1986" s="111" t="s">
        <v>12533</v>
      </c>
      <c r="K1986" s="111" t="s">
        <v>7606</v>
      </c>
      <c r="L1986" s="111" t="s">
        <v>12859</v>
      </c>
      <c r="M1986" s="235" t="str">
        <f t="shared" si="93"/>
        <v>01</v>
      </c>
      <c r="N1986" s="235" t="str">
        <f t="shared" si="91"/>
        <v>清原　凌河 (1)</v>
      </c>
      <c r="O1986" s="235" t="str">
        <f t="shared" si="92"/>
        <v>Ryoga KIYOHARA (01)</v>
      </c>
    </row>
    <row r="1987" spans="1:15" x14ac:dyDescent="0.15">
      <c r="A1987" s="111">
        <v>1995</v>
      </c>
      <c r="B1987" s="111" t="s">
        <v>12648</v>
      </c>
      <c r="C1987" s="111">
        <v>492302</v>
      </c>
      <c r="D1987" s="111" t="s">
        <v>142</v>
      </c>
      <c r="E1987" s="111">
        <v>37</v>
      </c>
      <c r="F1987" s="111" t="s">
        <v>12860</v>
      </c>
      <c r="G1987" s="111" t="s">
        <v>12861</v>
      </c>
      <c r="H1987" s="111" t="s">
        <v>7336</v>
      </c>
      <c r="I1987" s="111" t="s">
        <v>9626</v>
      </c>
      <c r="J1987" s="111" t="s">
        <v>8403</v>
      </c>
      <c r="K1987" s="111" t="s">
        <v>7606</v>
      </c>
      <c r="L1987" s="111" t="s">
        <v>12862</v>
      </c>
      <c r="M1987" s="235" t="str">
        <f t="shared" si="93"/>
        <v>01</v>
      </c>
      <c r="N1987" s="235" t="str">
        <f t="shared" ref="N1987:N2004" si="94">F1987&amp;" ("&amp;D1987&amp;")"</f>
        <v>藤田　嵐 (1)</v>
      </c>
      <c r="O1987" s="235" t="str">
        <f t="shared" ref="O1987:O2004" si="95">J1987&amp;" "&amp;I1987&amp;" ("&amp;M1987&amp;")"</f>
        <v>Ran FUJITA (01)</v>
      </c>
    </row>
    <row r="1988" spans="1:15" x14ac:dyDescent="0.15">
      <c r="A1988" s="111">
        <v>1996</v>
      </c>
      <c r="B1988" s="111" t="s">
        <v>12648</v>
      </c>
      <c r="C1988" s="111">
        <v>492302</v>
      </c>
      <c r="D1988" s="111" t="s">
        <v>142</v>
      </c>
      <c r="E1988" s="111">
        <v>27</v>
      </c>
      <c r="F1988" s="111" t="s">
        <v>12863</v>
      </c>
      <c r="G1988" s="111" t="s">
        <v>12864</v>
      </c>
      <c r="H1988" s="111" t="s">
        <v>12865</v>
      </c>
      <c r="I1988" s="111" t="s">
        <v>12866</v>
      </c>
      <c r="J1988" s="111" t="s">
        <v>12867</v>
      </c>
      <c r="K1988" s="111" t="s">
        <v>7606</v>
      </c>
      <c r="L1988" s="111" t="s">
        <v>12868</v>
      </c>
      <c r="M1988" s="235" t="str">
        <f t="shared" si="93"/>
        <v>01</v>
      </c>
      <c r="N1988" s="235" t="str">
        <f t="shared" si="94"/>
        <v>寳田　力 (1)</v>
      </c>
      <c r="O1988" s="235" t="str">
        <f t="shared" si="95"/>
        <v>Chikara HODA (01)</v>
      </c>
    </row>
    <row r="1989" spans="1:15" x14ac:dyDescent="0.15">
      <c r="A1989" s="111">
        <v>1997</v>
      </c>
      <c r="B1989" s="111" t="s">
        <v>12648</v>
      </c>
      <c r="C1989" s="111">
        <v>492302</v>
      </c>
      <c r="D1989" s="111" t="s">
        <v>142</v>
      </c>
      <c r="E1989" s="111">
        <v>27</v>
      </c>
      <c r="F1989" s="111" t="s">
        <v>12869</v>
      </c>
      <c r="G1989" s="111" t="s">
        <v>12870</v>
      </c>
      <c r="H1989" s="111" t="s">
        <v>12871</v>
      </c>
      <c r="I1989" s="111" t="s">
        <v>8797</v>
      </c>
      <c r="J1989" s="111" t="s">
        <v>12872</v>
      </c>
      <c r="K1989" s="111" t="s">
        <v>7606</v>
      </c>
      <c r="L1989" s="111" t="s">
        <v>12873</v>
      </c>
      <c r="M1989" s="235" t="str">
        <f t="shared" si="93"/>
        <v>01</v>
      </c>
      <c r="N1989" s="235" t="str">
        <f t="shared" si="94"/>
        <v>堀　修典 (1)</v>
      </c>
      <c r="O1989" s="235" t="str">
        <f t="shared" si="95"/>
        <v>Shusuke HORI (01)</v>
      </c>
    </row>
    <row r="1990" spans="1:15" x14ac:dyDescent="0.15">
      <c r="A1990" s="111">
        <v>1998</v>
      </c>
      <c r="B1990" s="111" t="s">
        <v>12648</v>
      </c>
      <c r="C1990" s="111">
        <v>492302</v>
      </c>
      <c r="D1990" s="111" t="s">
        <v>142</v>
      </c>
      <c r="E1990" s="111">
        <v>26</v>
      </c>
      <c r="F1990" s="111" t="s">
        <v>12874</v>
      </c>
      <c r="G1990" s="111" t="s">
        <v>12875</v>
      </c>
      <c r="H1990" s="111" t="s">
        <v>4253</v>
      </c>
      <c r="I1990" s="111" t="s">
        <v>12876</v>
      </c>
      <c r="J1990" s="111" t="s">
        <v>11680</v>
      </c>
      <c r="K1990" s="111" t="s">
        <v>7606</v>
      </c>
      <c r="L1990" s="111" t="s">
        <v>12877</v>
      </c>
      <c r="M1990" s="235" t="str">
        <f t="shared" si="93"/>
        <v>01</v>
      </c>
      <c r="N1990" s="235" t="str">
        <f t="shared" si="94"/>
        <v>舛谷　大成 (1)</v>
      </c>
      <c r="O1990" s="235" t="str">
        <f t="shared" si="95"/>
        <v>Taisei MASUTANI (01)</v>
      </c>
    </row>
    <row r="1991" spans="1:15" x14ac:dyDescent="0.15">
      <c r="A1991" s="111">
        <v>1999</v>
      </c>
      <c r="B1991" s="111" t="s">
        <v>12648</v>
      </c>
      <c r="C1991" s="111">
        <v>492302</v>
      </c>
      <c r="D1991" s="111" t="s">
        <v>142</v>
      </c>
      <c r="E1991" s="111">
        <v>27</v>
      </c>
      <c r="F1991" s="111" t="s">
        <v>12878</v>
      </c>
      <c r="G1991" s="111" t="s">
        <v>12879</v>
      </c>
      <c r="H1991" s="111" t="s">
        <v>12880</v>
      </c>
      <c r="I1991" s="111" t="s">
        <v>12686</v>
      </c>
      <c r="J1991" s="111" t="s">
        <v>9697</v>
      </c>
      <c r="K1991" s="111" t="s">
        <v>7606</v>
      </c>
      <c r="L1991" s="111" t="s">
        <v>12881</v>
      </c>
      <c r="M1991" s="235" t="str">
        <f t="shared" si="93"/>
        <v>01</v>
      </c>
      <c r="N1991" s="235" t="str">
        <f t="shared" si="94"/>
        <v>森本　悠雅 (1)</v>
      </c>
      <c r="O1991" s="235" t="str">
        <f t="shared" si="95"/>
        <v>Yuma MORIMOTO (01)</v>
      </c>
    </row>
    <row r="1992" spans="1:15" x14ac:dyDescent="0.15">
      <c r="A1992" s="111">
        <v>2000</v>
      </c>
      <c r="B1992" s="111" t="s">
        <v>12648</v>
      </c>
      <c r="C1992" s="111">
        <v>492302</v>
      </c>
      <c r="D1992" s="111" t="s">
        <v>142</v>
      </c>
      <c r="E1992" s="111">
        <v>26</v>
      </c>
      <c r="F1992" s="111" t="s">
        <v>12882</v>
      </c>
      <c r="G1992" s="111" t="s">
        <v>12883</v>
      </c>
      <c r="H1992" s="111" t="s">
        <v>12880</v>
      </c>
      <c r="I1992" s="111" t="s">
        <v>12519</v>
      </c>
      <c r="J1992" s="111" t="s">
        <v>12884</v>
      </c>
      <c r="K1992" s="111" t="s">
        <v>7606</v>
      </c>
      <c r="L1992" s="111" t="s">
        <v>12885</v>
      </c>
      <c r="M1992" s="235" t="str">
        <f t="shared" si="93"/>
        <v>01</v>
      </c>
      <c r="N1992" s="235" t="str">
        <f t="shared" si="94"/>
        <v>山岡　真大 (1)</v>
      </c>
      <c r="O1992" s="235" t="str">
        <f t="shared" si="95"/>
        <v>Manato YAMAOKA (01)</v>
      </c>
    </row>
    <row r="1993" spans="1:15" x14ac:dyDescent="0.15">
      <c r="A1993" s="111">
        <v>2001</v>
      </c>
      <c r="B1993" s="111" t="s">
        <v>12648</v>
      </c>
      <c r="C1993" s="111">
        <v>492302</v>
      </c>
      <c r="D1993" s="111" t="s">
        <v>142</v>
      </c>
      <c r="E1993" s="111">
        <v>27</v>
      </c>
      <c r="F1993" s="111" t="s">
        <v>12886</v>
      </c>
      <c r="G1993" s="111" t="s">
        <v>12887</v>
      </c>
      <c r="H1993" s="111" t="s">
        <v>3515</v>
      </c>
      <c r="I1993" s="111" t="s">
        <v>12888</v>
      </c>
      <c r="J1993" s="111" t="s">
        <v>11624</v>
      </c>
      <c r="K1993" s="111" t="s">
        <v>7606</v>
      </c>
      <c r="L1993" s="111" t="s">
        <v>12889</v>
      </c>
      <c r="M1993" s="235" t="str">
        <f t="shared" si="93"/>
        <v>01</v>
      </c>
      <c r="N1993" s="235" t="str">
        <f t="shared" si="94"/>
        <v>吉歳　匠吾 (1)</v>
      </c>
      <c r="O1993" s="235" t="str">
        <f t="shared" si="95"/>
        <v>Shogo YOSHITOSHI (01)</v>
      </c>
    </row>
    <row r="1994" spans="1:15" x14ac:dyDescent="0.15">
      <c r="A1994" s="111">
        <v>2002</v>
      </c>
      <c r="B1994" s="111" t="s">
        <v>12648</v>
      </c>
      <c r="C1994" s="111">
        <v>492302</v>
      </c>
      <c r="D1994" s="111" t="s">
        <v>142</v>
      </c>
      <c r="E1994" s="111">
        <v>27</v>
      </c>
      <c r="F1994" s="111" t="s">
        <v>12890</v>
      </c>
      <c r="G1994" s="111" t="s">
        <v>12891</v>
      </c>
      <c r="H1994" s="111" t="s">
        <v>1793</v>
      </c>
      <c r="I1994" s="111" t="s">
        <v>12892</v>
      </c>
      <c r="J1994" s="111" t="s">
        <v>12893</v>
      </c>
      <c r="K1994" s="111" t="s">
        <v>7606</v>
      </c>
      <c r="L1994" s="111" t="s">
        <v>12894</v>
      </c>
      <c r="M1994" s="235" t="str">
        <f t="shared" si="93"/>
        <v>01</v>
      </c>
      <c r="N1994" s="235" t="str">
        <f t="shared" si="94"/>
        <v>吉村　圭一郎 (1)</v>
      </c>
      <c r="O1994" s="235" t="str">
        <f t="shared" si="95"/>
        <v>Keiichiro YOSHIMURA (01)</v>
      </c>
    </row>
    <row r="1995" spans="1:15" x14ac:dyDescent="0.15">
      <c r="A1995" s="111">
        <v>2003</v>
      </c>
      <c r="B1995" s="111" t="s">
        <v>12648</v>
      </c>
      <c r="C1995" s="111">
        <v>492302</v>
      </c>
      <c r="D1995" s="111" t="s">
        <v>142</v>
      </c>
      <c r="E1995" s="111">
        <v>27</v>
      </c>
      <c r="F1995" s="111" t="s">
        <v>12895</v>
      </c>
      <c r="G1995" s="111" t="s">
        <v>12896</v>
      </c>
      <c r="H1995" s="111" t="s">
        <v>12897</v>
      </c>
      <c r="I1995" s="111" t="s">
        <v>12749</v>
      </c>
      <c r="J1995" s="111" t="s">
        <v>11680</v>
      </c>
      <c r="K1995" s="111" t="s">
        <v>7606</v>
      </c>
      <c r="L1995" s="111" t="s">
        <v>12898</v>
      </c>
      <c r="M1995" s="235" t="str">
        <f t="shared" si="93"/>
        <v>01</v>
      </c>
      <c r="N1995" s="235" t="str">
        <f t="shared" si="94"/>
        <v>吉元　大晟 (1)</v>
      </c>
      <c r="O1995" s="235" t="str">
        <f t="shared" si="95"/>
        <v>Taisei YOSHIMOTO (01)</v>
      </c>
    </row>
    <row r="1996" spans="1:15" x14ac:dyDescent="0.15">
      <c r="A1996" s="111">
        <v>2004</v>
      </c>
      <c r="B1996" s="111" t="s">
        <v>12899</v>
      </c>
      <c r="C1996" s="111">
        <v>491023</v>
      </c>
      <c r="D1996" s="111" t="s">
        <v>191</v>
      </c>
      <c r="E1996" s="111">
        <v>29</v>
      </c>
      <c r="F1996" s="111" t="s">
        <v>12900</v>
      </c>
      <c r="G1996" s="111" t="s">
        <v>1173</v>
      </c>
      <c r="H1996" s="111" t="s">
        <v>12901</v>
      </c>
      <c r="I1996" s="111" t="s">
        <v>12902</v>
      </c>
      <c r="J1996" s="111" t="s">
        <v>12903</v>
      </c>
      <c r="K1996" s="111" t="s">
        <v>7606</v>
      </c>
      <c r="L1996" s="111" t="s">
        <v>12904</v>
      </c>
      <c r="M1996" s="235" t="str">
        <f t="shared" si="93"/>
        <v>96</v>
      </c>
      <c r="N1996" s="235" t="str">
        <f t="shared" si="94"/>
        <v>中西　隆哉 (6)</v>
      </c>
      <c r="O1996" s="235" t="str">
        <f t="shared" si="95"/>
        <v>Takaya NAKANISHI (96)</v>
      </c>
    </row>
    <row r="1997" spans="1:15" x14ac:dyDescent="0.15">
      <c r="A1997" s="111">
        <v>2005</v>
      </c>
      <c r="B1997" s="111" t="s">
        <v>12899</v>
      </c>
      <c r="C1997" s="111">
        <v>491023</v>
      </c>
      <c r="D1997" s="111" t="s">
        <v>147</v>
      </c>
      <c r="E1997" s="111">
        <v>29</v>
      </c>
      <c r="F1997" s="111" t="s">
        <v>12905</v>
      </c>
      <c r="G1997" s="111" t="s">
        <v>1174</v>
      </c>
      <c r="H1997" s="111" t="s">
        <v>12906</v>
      </c>
      <c r="I1997" s="111" t="s">
        <v>7754</v>
      </c>
      <c r="J1997" s="111" t="s">
        <v>10644</v>
      </c>
      <c r="K1997" s="111" t="s">
        <v>7606</v>
      </c>
      <c r="L1997" s="111" t="s">
        <v>12907</v>
      </c>
      <c r="M1997" s="235" t="str">
        <f t="shared" si="93"/>
        <v>97</v>
      </c>
      <c r="N1997" s="235" t="str">
        <f t="shared" si="94"/>
        <v>小林　優佑 (5)</v>
      </c>
      <c r="O1997" s="235" t="str">
        <f t="shared" si="95"/>
        <v>Yusuke KOBAYASHI (97)</v>
      </c>
    </row>
    <row r="1998" spans="1:15" x14ac:dyDescent="0.15">
      <c r="A1998" s="111">
        <v>2006</v>
      </c>
      <c r="B1998" s="111" t="s">
        <v>12899</v>
      </c>
      <c r="C1998" s="111">
        <v>491023</v>
      </c>
      <c r="D1998" s="111" t="s">
        <v>112</v>
      </c>
      <c r="E1998" s="111">
        <v>29</v>
      </c>
      <c r="F1998" s="111" t="s">
        <v>12908</v>
      </c>
      <c r="G1998" s="111" t="s">
        <v>1175</v>
      </c>
      <c r="H1998" s="111" t="s">
        <v>12909</v>
      </c>
      <c r="I1998" s="111" t="s">
        <v>12910</v>
      </c>
      <c r="J1998" s="111" t="s">
        <v>8928</v>
      </c>
      <c r="K1998" s="111" t="s">
        <v>7606</v>
      </c>
      <c r="L1998" s="111" t="s">
        <v>12911</v>
      </c>
      <c r="M1998" s="235" t="str">
        <f t="shared" si="93"/>
        <v>98</v>
      </c>
      <c r="N1998" s="235" t="str">
        <f t="shared" si="94"/>
        <v>北野　涼太 (4)</v>
      </c>
      <c r="O1998" s="235" t="str">
        <f t="shared" si="95"/>
        <v>Ryota KITANO (98)</v>
      </c>
    </row>
    <row r="1999" spans="1:15" x14ac:dyDescent="0.15">
      <c r="A1999" s="111">
        <v>2007</v>
      </c>
      <c r="B1999" s="111" t="s">
        <v>12899</v>
      </c>
      <c r="C1999" s="111">
        <v>491023</v>
      </c>
      <c r="D1999" s="111" t="s">
        <v>131</v>
      </c>
      <c r="E1999" s="111">
        <v>29</v>
      </c>
      <c r="F1999" s="111" t="s">
        <v>12912</v>
      </c>
      <c r="G1999" s="111" t="s">
        <v>12913</v>
      </c>
      <c r="H1999" s="111" t="s">
        <v>12654</v>
      </c>
      <c r="I1999" s="111" t="s">
        <v>12914</v>
      </c>
      <c r="J1999" s="111" t="s">
        <v>9691</v>
      </c>
      <c r="K1999" s="111" t="s">
        <v>7606</v>
      </c>
      <c r="L1999" s="111" t="s">
        <v>12915</v>
      </c>
      <c r="M1999" s="235" t="str">
        <f t="shared" si="93"/>
        <v>98</v>
      </c>
      <c r="N1999" s="235" t="str">
        <f t="shared" si="94"/>
        <v>小田　颯河 (3)</v>
      </c>
      <c r="O1999" s="235" t="str">
        <f t="shared" si="95"/>
        <v>Hyuga ODA (98)</v>
      </c>
    </row>
    <row r="2000" spans="1:15" x14ac:dyDescent="0.15">
      <c r="A2000" s="111">
        <v>2008</v>
      </c>
      <c r="B2000" s="111" t="s">
        <v>12899</v>
      </c>
      <c r="C2000" s="111">
        <v>491023</v>
      </c>
      <c r="D2000" s="111" t="s">
        <v>131</v>
      </c>
      <c r="E2000" s="111">
        <v>29</v>
      </c>
      <c r="F2000" s="111" t="s">
        <v>12916</v>
      </c>
      <c r="G2000" s="111" t="s">
        <v>12917</v>
      </c>
      <c r="H2000" s="111" t="s">
        <v>12918</v>
      </c>
      <c r="I2000" s="111" t="s">
        <v>12919</v>
      </c>
      <c r="J2000" s="111" t="s">
        <v>12920</v>
      </c>
      <c r="K2000" s="111" t="s">
        <v>7606</v>
      </c>
      <c r="L2000" s="111" t="s">
        <v>12921</v>
      </c>
      <c r="M2000" s="235" t="str">
        <f t="shared" si="93"/>
        <v>81</v>
      </c>
      <c r="N2000" s="235" t="str">
        <f t="shared" si="94"/>
        <v>八坂　能郎 (3)</v>
      </c>
      <c r="O2000" s="235" t="str">
        <f t="shared" si="95"/>
        <v>Yoshiro YASAKA (81)</v>
      </c>
    </row>
    <row r="2001" spans="1:15" x14ac:dyDescent="0.15">
      <c r="A2001" s="111">
        <v>2009</v>
      </c>
      <c r="B2001" s="111" t="s">
        <v>12899</v>
      </c>
      <c r="C2001" s="111">
        <v>491023</v>
      </c>
      <c r="D2001" s="111" t="s">
        <v>131</v>
      </c>
      <c r="E2001" s="111">
        <v>29</v>
      </c>
      <c r="F2001" s="111" t="s">
        <v>12922</v>
      </c>
      <c r="G2001" s="111" t="s">
        <v>12923</v>
      </c>
      <c r="H2001" s="111" t="s">
        <v>4346</v>
      </c>
      <c r="I2001" s="111" t="s">
        <v>12924</v>
      </c>
      <c r="J2001" s="111" t="s">
        <v>12925</v>
      </c>
      <c r="K2001" s="111" t="s">
        <v>7606</v>
      </c>
      <c r="L2001" s="111" t="s">
        <v>12926</v>
      </c>
      <c r="M2001" s="235" t="str">
        <f t="shared" si="93"/>
        <v>97</v>
      </c>
      <c r="N2001" s="235" t="str">
        <f t="shared" si="94"/>
        <v>多田村　駿次郎 (3)</v>
      </c>
      <c r="O2001" s="235" t="str">
        <f t="shared" si="95"/>
        <v>Shunjiro TADAMURA (97)</v>
      </c>
    </row>
    <row r="2002" spans="1:15" x14ac:dyDescent="0.15">
      <c r="A2002" s="111">
        <v>2010</v>
      </c>
      <c r="B2002" s="111" t="s">
        <v>12899</v>
      </c>
      <c r="C2002" s="111">
        <v>491023</v>
      </c>
      <c r="D2002" s="111" t="s">
        <v>139</v>
      </c>
      <c r="E2002" s="111">
        <v>29</v>
      </c>
      <c r="F2002" s="111" t="s">
        <v>12927</v>
      </c>
      <c r="G2002" s="111" t="s">
        <v>12928</v>
      </c>
      <c r="H2002" s="111" t="s">
        <v>2722</v>
      </c>
      <c r="I2002" s="111" t="s">
        <v>12929</v>
      </c>
      <c r="J2002" s="111" t="s">
        <v>9417</v>
      </c>
      <c r="K2002" s="111" t="s">
        <v>7606</v>
      </c>
      <c r="L2002" s="111" t="s">
        <v>12930</v>
      </c>
      <c r="M2002" s="235" t="str">
        <f t="shared" si="93"/>
        <v>00</v>
      </c>
      <c r="N2002" s="235" t="str">
        <f t="shared" si="94"/>
        <v>野本　大介 (2)</v>
      </c>
      <c r="O2002" s="235" t="str">
        <f t="shared" si="95"/>
        <v>Daisuke NOMOTO (00)</v>
      </c>
    </row>
    <row r="2003" spans="1:15" x14ac:dyDescent="0.15">
      <c r="A2003" s="111">
        <v>2011</v>
      </c>
      <c r="B2003" s="111" t="s">
        <v>12899</v>
      </c>
      <c r="C2003" s="111">
        <v>491023</v>
      </c>
      <c r="D2003" s="111" t="s">
        <v>139</v>
      </c>
      <c r="E2003" s="111">
        <v>29</v>
      </c>
      <c r="F2003" s="111" t="s">
        <v>12931</v>
      </c>
      <c r="G2003" s="111" t="s">
        <v>12932</v>
      </c>
      <c r="H2003" s="111" t="s">
        <v>12933</v>
      </c>
      <c r="I2003" s="111" t="s">
        <v>12934</v>
      </c>
      <c r="J2003" s="111" t="s">
        <v>10454</v>
      </c>
      <c r="K2003" s="111" t="s">
        <v>7606</v>
      </c>
      <c r="L2003" s="111" t="s">
        <v>12935</v>
      </c>
      <c r="M2003" s="235" t="str">
        <f t="shared" si="93"/>
        <v>98</v>
      </c>
      <c r="N2003" s="235" t="str">
        <f t="shared" si="94"/>
        <v>金澤　謙真 (2)</v>
      </c>
      <c r="O2003" s="235" t="str">
        <f t="shared" si="95"/>
        <v>Kenshin KANAZAWA (98)</v>
      </c>
    </row>
    <row r="2004" spans="1:15" x14ac:dyDescent="0.15">
      <c r="A2004" s="111">
        <v>2012</v>
      </c>
      <c r="B2004" s="111" t="s">
        <v>12899</v>
      </c>
      <c r="C2004" s="111">
        <v>491023</v>
      </c>
      <c r="D2004" s="111" t="s">
        <v>139</v>
      </c>
      <c r="E2004" s="111">
        <v>29</v>
      </c>
      <c r="F2004" s="111" t="s">
        <v>12936</v>
      </c>
      <c r="G2004" s="111" t="s">
        <v>12937</v>
      </c>
      <c r="H2004" s="111" t="s">
        <v>4626</v>
      </c>
      <c r="I2004" s="111" t="s">
        <v>12938</v>
      </c>
      <c r="J2004" s="111" t="s">
        <v>9703</v>
      </c>
      <c r="K2004" s="111" t="s">
        <v>7606</v>
      </c>
      <c r="L2004" s="111" t="s">
        <v>12939</v>
      </c>
      <c r="M2004" s="235" t="str">
        <f t="shared" si="93"/>
        <v>01</v>
      </c>
      <c r="N2004" s="235" t="str">
        <f t="shared" si="94"/>
        <v>廣瀬　幹 (2)</v>
      </c>
      <c r="O2004" s="235" t="str">
        <f t="shared" si="95"/>
        <v>Motoki HIROSE (01)</v>
      </c>
    </row>
  </sheetData>
  <phoneticPr fontId="2"/>
  <conditionalFormatting sqref="A2:A1844">
    <cfRule type="duplicateValues" dxfId="1" priority="2" stopIfTrue="1"/>
  </conditionalFormatting>
  <conditionalFormatting sqref="A2:A2004">
    <cfRule type="duplicateValues" dxfId="0" priority="1" stopIfTrue="1"/>
  </conditionalFormatting>
  <dataValidations count="1">
    <dataValidation imeMode="halfKatakana" allowBlank="1" showInputMessage="1" showErrorMessage="1" sqref="E2:E1759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opLeftCell="M95" workbookViewId="0">
      <selection activeCell="AC120" sqref="AC120"/>
    </sheetView>
  </sheetViews>
  <sheetFormatPr defaultRowHeight="13.5" x14ac:dyDescent="0.15"/>
  <cols>
    <col min="23" max="23" width="12.75" bestFit="1" customWidth="1"/>
  </cols>
  <sheetData>
    <row r="1" spans="1:31" x14ac:dyDescent="0.15">
      <c r="A1" s="118" t="s">
        <v>7432</v>
      </c>
      <c r="B1" s="118" t="s">
        <v>7433</v>
      </c>
      <c r="C1" s="118" t="s">
        <v>7434</v>
      </c>
      <c r="D1" s="118" t="s">
        <v>7435</v>
      </c>
      <c r="E1" s="118" t="s">
        <v>7436</v>
      </c>
      <c r="F1" s="118" t="s">
        <v>7437</v>
      </c>
      <c r="G1" s="119" t="s">
        <v>7438</v>
      </c>
      <c r="H1" s="118" t="s">
        <v>7439</v>
      </c>
      <c r="I1" s="118" t="s">
        <v>7440</v>
      </c>
      <c r="J1" s="118" t="s">
        <v>7441</v>
      </c>
      <c r="K1" s="118" t="s">
        <v>7442</v>
      </c>
      <c r="L1" s="118" t="s">
        <v>7443</v>
      </c>
      <c r="M1" s="118"/>
      <c r="N1" s="118"/>
      <c r="O1" s="120"/>
      <c r="P1" t="s">
        <v>14620</v>
      </c>
      <c r="Q1" t="s">
        <v>14621</v>
      </c>
      <c r="R1" t="s">
        <v>14622</v>
      </c>
      <c r="S1" t="s">
        <v>14623</v>
      </c>
      <c r="T1" t="s">
        <v>14624</v>
      </c>
      <c r="U1" t="s">
        <v>14625</v>
      </c>
      <c r="V1" t="s">
        <v>14626</v>
      </c>
      <c r="W1" t="s">
        <v>14627</v>
      </c>
      <c r="X1" t="s">
        <v>14628</v>
      </c>
      <c r="Y1" s="118" t="s">
        <v>7466</v>
      </c>
      <c r="Z1" s="118" t="s">
        <v>82</v>
      </c>
      <c r="AA1" t="str">
        <f>Y1&amp;" ０" &amp;Z1</f>
        <v>コード３ ０記録</v>
      </c>
    </row>
    <row r="2" spans="1:31" x14ac:dyDescent="0.15">
      <c r="A2" s="121" t="e">
        <f>VLOOKUP(K2,登録情報女子!$A$2:$O$909,12,0)</f>
        <v>#N/A</v>
      </c>
      <c r="B2" s="121" t="e">
        <f>VLOOKUP(K2,登録情報女子!$A$2:$O$909,14,0)</f>
        <v>#N/A</v>
      </c>
      <c r="C2" s="121" t="e">
        <f>VLOOKUP(K2,登録情報女子!$A$2:$O$909,7,0)</f>
        <v>#N/A</v>
      </c>
      <c r="D2" s="121" t="e">
        <f>VLOOKUP(K2,登録情報女子!$A$2:$O$909,15,0)</f>
        <v>#N/A</v>
      </c>
      <c r="E2" s="121" t="s">
        <v>14619</v>
      </c>
      <c r="F2" s="121">
        <v>2</v>
      </c>
      <c r="G2" s="121" t="e">
        <f>VLOOKUP(K2,登録情報女子!$A$2:$O$909,5,0)</f>
        <v>#N/A</v>
      </c>
      <c r="H2" s="121" t="e">
        <f>VLOOKUP(K2,登録情報女子!$A$2:$O$909,3,0)</f>
        <v>#N/A</v>
      </c>
      <c r="I2" s="121"/>
      <c r="J2" s="121"/>
      <c r="K2" s="120">
        <f>'団体申込一覧表（女子）'!C10</f>
        <v>0</v>
      </c>
      <c r="L2" s="121" t="e">
        <f>S2</f>
        <v>#N/A</v>
      </c>
      <c r="M2" s="120" t="e">
        <f>A2</f>
        <v>#N/A</v>
      </c>
      <c r="N2" s="120" t="e">
        <f>B2</f>
        <v>#N/A</v>
      </c>
      <c r="O2" s="120"/>
      <c r="P2" s="121">
        <f>'団体申込一覧表（女子）'!H10</f>
        <v>0</v>
      </c>
      <c r="Q2" s="121" t="e">
        <f>VLOOKUP(P2,$AD$2:$AE$4,2,0)</f>
        <v>#N/A</v>
      </c>
      <c r="R2" s="122">
        <f>'団体申込一覧表（女子）'!J10</f>
        <v>0</v>
      </c>
      <c r="S2" t="e">
        <f>Q2&amp;" 0"&amp;R2</f>
        <v>#N/A</v>
      </c>
      <c r="T2" s="121">
        <f>'団体申込一覧表（女子）'!L10</f>
        <v>0</v>
      </c>
      <c r="U2" s="121" t="e">
        <f>VLOOKUP(T2,$AD$2:$AE$4,2,0)</f>
        <v>#N/A</v>
      </c>
      <c r="V2" s="122">
        <f>'団体申込一覧表（女子）'!N10</f>
        <v>0</v>
      </c>
      <c r="W2" t="e">
        <f>U2&amp;" 0"&amp;V2</f>
        <v>#N/A</v>
      </c>
      <c r="X2">
        <f>'団体申込一覧表（女子）'!P10</f>
        <v>0</v>
      </c>
      <c r="Y2" s="121" t="e">
        <f>VLOOKUP(X2,$AD$2:$AE$4,2,0)</f>
        <v>#N/A</v>
      </c>
      <c r="Z2" s="122">
        <f>'団体申込一覧表（女子）'!R10</f>
        <v>0</v>
      </c>
      <c r="AA2" t="e">
        <f>Y2&amp;" 0"&amp;Z2</f>
        <v>#N/A</v>
      </c>
      <c r="AD2" t="s">
        <v>7430</v>
      </c>
      <c r="AE2" s="114" t="s">
        <v>1591</v>
      </c>
    </row>
    <row r="3" spans="1:31" x14ac:dyDescent="0.15">
      <c r="A3" s="121" t="e">
        <f>VLOOKUP(K3,登録情報女子!$A$2:$O$909,12,0)</f>
        <v>#N/A</v>
      </c>
      <c r="B3" s="121" t="e">
        <f>VLOOKUP(K3,登録情報女子!$A$2:$O$909,14,0)</f>
        <v>#N/A</v>
      </c>
      <c r="C3" s="121" t="e">
        <f>VLOOKUP(K3,登録情報女子!$A$2:$O$909,7,0)</f>
        <v>#N/A</v>
      </c>
      <c r="D3" s="121" t="e">
        <f>VLOOKUP(K3,登録情報女子!$A$2:$O$909,15,0)</f>
        <v>#N/A</v>
      </c>
      <c r="E3" s="121" t="s">
        <v>14619</v>
      </c>
      <c r="F3" s="121">
        <v>2</v>
      </c>
      <c r="G3" s="121" t="e">
        <f>VLOOKUP(K3,登録情報女子!$A$2:$O$909,5,0)</f>
        <v>#N/A</v>
      </c>
      <c r="H3" s="121" t="e">
        <f>VLOOKUP(K3,登録情報女子!$A$2:$O$909,3,0)</f>
        <v>#N/A</v>
      </c>
      <c r="K3" s="120">
        <f>'団体申込一覧表（女子）'!C11</f>
        <v>0</v>
      </c>
      <c r="L3" s="121" t="e">
        <f t="shared" ref="L3:L66" si="0">S3</f>
        <v>#N/A</v>
      </c>
      <c r="M3" s="120" t="e">
        <f t="shared" ref="M3:M66" si="1">A3</f>
        <v>#N/A</v>
      </c>
      <c r="N3" s="120" t="e">
        <f t="shared" ref="N3:N66" si="2">B3</f>
        <v>#N/A</v>
      </c>
      <c r="O3" s="120"/>
      <c r="P3" s="121">
        <f>'団体申込一覧表（女子）'!H11</f>
        <v>0</v>
      </c>
      <c r="Q3" s="121" t="e">
        <f t="shared" ref="Q3:Q66" si="3">VLOOKUP(P3,$AD$2:$AE$4,2,0)</f>
        <v>#N/A</v>
      </c>
      <c r="R3" s="122">
        <f>'団体申込一覧表（女子）'!J11</f>
        <v>0</v>
      </c>
      <c r="S3" t="e">
        <f t="shared" ref="S3:S66" si="4">Q3&amp;" 0"&amp;R3</f>
        <v>#N/A</v>
      </c>
      <c r="T3" s="121">
        <f>'団体申込一覧表（女子）'!L11</f>
        <v>0</v>
      </c>
      <c r="U3" s="121" t="e">
        <f t="shared" ref="U3:U66" si="5">VLOOKUP(T3,$AD$2:$AE$4,2,0)</f>
        <v>#N/A</v>
      </c>
      <c r="V3" s="122">
        <f>'団体申込一覧表（女子）'!N11</f>
        <v>0</v>
      </c>
      <c r="W3" t="e">
        <f t="shared" ref="W3:W66" si="6">U3&amp;" 0"&amp;V3</f>
        <v>#N/A</v>
      </c>
      <c r="X3">
        <f>'団体申込一覧表（女子）'!P11</f>
        <v>0</v>
      </c>
      <c r="Y3" s="121" t="e">
        <f t="shared" ref="Y3:Y66" si="7">VLOOKUP(X3,$AD$2:$AE$4,2,0)</f>
        <v>#N/A</v>
      </c>
      <c r="Z3" s="122">
        <f>'団体申込一覧表（女子）'!R11</f>
        <v>0</v>
      </c>
      <c r="AA3" t="e">
        <f t="shared" ref="AA3:AA66" si="8">Y3&amp;" 0"&amp;Z3</f>
        <v>#N/A</v>
      </c>
      <c r="AD3" t="s">
        <v>7428</v>
      </c>
      <c r="AE3" s="114" t="s">
        <v>1611</v>
      </c>
    </row>
    <row r="4" spans="1:31" x14ac:dyDescent="0.15">
      <c r="A4" s="121" t="e">
        <f>VLOOKUP(K4,登録情報女子!$A$2:$O$909,12,0)</f>
        <v>#N/A</v>
      </c>
      <c r="B4" s="121" t="e">
        <f>VLOOKUP(K4,登録情報女子!$A$2:$O$909,14,0)</f>
        <v>#N/A</v>
      </c>
      <c r="C4" s="121" t="e">
        <f>VLOOKUP(K4,登録情報女子!$A$2:$O$909,7,0)</f>
        <v>#N/A</v>
      </c>
      <c r="D4" s="121" t="e">
        <f>VLOOKUP(K4,登録情報女子!$A$2:$O$909,15,0)</f>
        <v>#N/A</v>
      </c>
      <c r="E4" s="121" t="s">
        <v>14619</v>
      </c>
      <c r="F4" s="121">
        <v>2</v>
      </c>
      <c r="G4" s="121" t="e">
        <f>VLOOKUP(K4,登録情報女子!$A$2:$O$909,5,0)</f>
        <v>#N/A</v>
      </c>
      <c r="H4" s="121" t="e">
        <f>VLOOKUP(K4,登録情報女子!$A$2:$O$909,3,0)</f>
        <v>#N/A</v>
      </c>
      <c r="K4" s="120">
        <f>'団体申込一覧表（女子）'!C12</f>
        <v>0</v>
      </c>
      <c r="L4" s="121" t="e">
        <f t="shared" si="0"/>
        <v>#N/A</v>
      </c>
      <c r="M4" s="120" t="e">
        <f t="shared" si="1"/>
        <v>#N/A</v>
      </c>
      <c r="N4" s="120" t="e">
        <f t="shared" si="2"/>
        <v>#N/A</v>
      </c>
      <c r="O4" s="120"/>
      <c r="P4" s="121">
        <f>'団体申込一覧表（女子）'!H12</f>
        <v>0</v>
      </c>
      <c r="Q4" s="121" t="e">
        <f t="shared" si="3"/>
        <v>#N/A</v>
      </c>
      <c r="R4" s="122">
        <f>'団体申込一覧表（女子）'!J12</f>
        <v>0</v>
      </c>
      <c r="S4" t="e">
        <f t="shared" si="4"/>
        <v>#N/A</v>
      </c>
      <c r="T4" s="121">
        <f>'団体申込一覧表（女子）'!L12</f>
        <v>0</v>
      </c>
      <c r="U4" s="121" t="e">
        <f t="shared" si="5"/>
        <v>#N/A</v>
      </c>
      <c r="V4" s="122">
        <f>'団体申込一覧表（女子）'!N12</f>
        <v>0</v>
      </c>
      <c r="W4" t="e">
        <f t="shared" si="6"/>
        <v>#N/A</v>
      </c>
      <c r="X4">
        <f>'団体申込一覧表（女子）'!P12</f>
        <v>0</v>
      </c>
      <c r="Y4" s="121" t="e">
        <f t="shared" si="7"/>
        <v>#N/A</v>
      </c>
      <c r="Z4" s="122">
        <f>'団体申込一覧表（女子）'!R12</f>
        <v>0</v>
      </c>
      <c r="AA4" t="e">
        <f t="shared" si="8"/>
        <v>#N/A</v>
      </c>
      <c r="AD4" t="s">
        <v>7431</v>
      </c>
      <c r="AE4" s="114" t="s">
        <v>1623</v>
      </c>
    </row>
    <row r="5" spans="1:31" x14ac:dyDescent="0.15">
      <c r="A5" s="121" t="e">
        <f>VLOOKUP(K5,登録情報女子!$A$2:$O$909,12,0)</f>
        <v>#N/A</v>
      </c>
      <c r="B5" s="121" t="e">
        <f>VLOOKUP(K5,登録情報女子!$A$2:$O$909,14,0)</f>
        <v>#N/A</v>
      </c>
      <c r="C5" s="121" t="e">
        <f>VLOOKUP(K5,登録情報女子!$A$2:$O$909,7,0)</f>
        <v>#N/A</v>
      </c>
      <c r="D5" s="121" t="e">
        <f>VLOOKUP(K5,登録情報女子!$A$2:$O$909,15,0)</f>
        <v>#N/A</v>
      </c>
      <c r="E5" s="121" t="s">
        <v>14619</v>
      </c>
      <c r="F5" s="121">
        <v>2</v>
      </c>
      <c r="G5" s="121" t="e">
        <f>VLOOKUP(K5,登録情報女子!$A$2:$O$909,5,0)</f>
        <v>#N/A</v>
      </c>
      <c r="H5" s="121" t="e">
        <f>VLOOKUP(K5,登録情報女子!$A$2:$O$909,3,0)</f>
        <v>#N/A</v>
      </c>
      <c r="K5" s="120">
        <f>'団体申込一覧表（女子）'!C13</f>
        <v>0</v>
      </c>
      <c r="L5" s="121" t="e">
        <f t="shared" si="0"/>
        <v>#N/A</v>
      </c>
      <c r="M5" s="120" t="e">
        <f t="shared" si="1"/>
        <v>#N/A</v>
      </c>
      <c r="N5" s="120" t="e">
        <f t="shared" si="2"/>
        <v>#N/A</v>
      </c>
      <c r="O5" s="120"/>
      <c r="P5" s="121">
        <f>'団体申込一覧表（女子）'!H13</f>
        <v>0</v>
      </c>
      <c r="Q5" s="121" t="e">
        <f t="shared" si="3"/>
        <v>#N/A</v>
      </c>
      <c r="R5" s="122">
        <f>'団体申込一覧表（女子）'!J13</f>
        <v>0</v>
      </c>
      <c r="S5" t="e">
        <f t="shared" si="4"/>
        <v>#N/A</v>
      </c>
      <c r="T5" s="121">
        <f>'団体申込一覧表（女子）'!L13</f>
        <v>0</v>
      </c>
      <c r="U5" s="121" t="e">
        <f t="shared" si="5"/>
        <v>#N/A</v>
      </c>
      <c r="V5" s="122">
        <f>'団体申込一覧表（女子）'!N13</f>
        <v>0</v>
      </c>
      <c r="W5" t="e">
        <f t="shared" si="6"/>
        <v>#N/A</v>
      </c>
      <c r="X5">
        <f>'団体申込一覧表（女子）'!P13</f>
        <v>0</v>
      </c>
      <c r="Y5" s="121" t="e">
        <f t="shared" si="7"/>
        <v>#N/A</v>
      </c>
      <c r="Z5" s="122">
        <f>'団体申込一覧表（女子）'!R13</f>
        <v>0</v>
      </c>
      <c r="AA5" t="e">
        <f t="shared" si="8"/>
        <v>#N/A</v>
      </c>
    </row>
    <row r="6" spans="1:31" x14ac:dyDescent="0.15">
      <c r="A6" s="121" t="e">
        <f>VLOOKUP(K6,登録情報女子!$A$2:$O$909,12,0)</f>
        <v>#N/A</v>
      </c>
      <c r="B6" s="121" t="e">
        <f>VLOOKUP(K6,登録情報女子!$A$2:$O$909,14,0)</f>
        <v>#N/A</v>
      </c>
      <c r="C6" s="121" t="e">
        <f>VLOOKUP(K6,登録情報女子!$A$2:$O$909,7,0)</f>
        <v>#N/A</v>
      </c>
      <c r="D6" s="121" t="e">
        <f>VLOOKUP(K6,登録情報女子!$A$2:$O$909,15,0)</f>
        <v>#N/A</v>
      </c>
      <c r="E6" s="121" t="s">
        <v>14619</v>
      </c>
      <c r="F6" s="121">
        <v>2</v>
      </c>
      <c r="G6" s="121" t="e">
        <f>VLOOKUP(K6,登録情報女子!$A$2:$O$909,5,0)</f>
        <v>#N/A</v>
      </c>
      <c r="H6" s="121" t="e">
        <f>VLOOKUP(K6,登録情報女子!$A$2:$O$909,3,0)</f>
        <v>#N/A</v>
      </c>
      <c r="K6" s="120">
        <f>'団体申込一覧表（女子）'!C14</f>
        <v>0</v>
      </c>
      <c r="L6" s="121" t="e">
        <f t="shared" si="0"/>
        <v>#N/A</v>
      </c>
      <c r="M6" s="120" t="e">
        <f t="shared" si="1"/>
        <v>#N/A</v>
      </c>
      <c r="N6" s="120" t="e">
        <f t="shared" si="2"/>
        <v>#N/A</v>
      </c>
      <c r="O6" s="120"/>
      <c r="P6" s="121">
        <f>'団体申込一覧表（女子）'!H14</f>
        <v>0</v>
      </c>
      <c r="Q6" s="121" t="e">
        <f t="shared" si="3"/>
        <v>#N/A</v>
      </c>
      <c r="R6" s="122">
        <f>'団体申込一覧表（女子）'!J14</f>
        <v>0</v>
      </c>
      <c r="S6" t="e">
        <f t="shared" si="4"/>
        <v>#N/A</v>
      </c>
      <c r="T6" s="121">
        <f>'団体申込一覧表（女子）'!L14</f>
        <v>0</v>
      </c>
      <c r="U6" s="121" t="e">
        <f t="shared" si="5"/>
        <v>#N/A</v>
      </c>
      <c r="V6" s="122">
        <f>'団体申込一覧表（女子）'!N14</f>
        <v>0</v>
      </c>
      <c r="W6" t="e">
        <f t="shared" si="6"/>
        <v>#N/A</v>
      </c>
      <c r="X6">
        <f>'団体申込一覧表（女子）'!P14</f>
        <v>0</v>
      </c>
      <c r="Y6" s="121" t="e">
        <f t="shared" si="7"/>
        <v>#N/A</v>
      </c>
      <c r="Z6" s="122">
        <f>'団体申込一覧表（女子）'!R14</f>
        <v>0</v>
      </c>
      <c r="AA6" t="e">
        <f t="shared" si="8"/>
        <v>#N/A</v>
      </c>
    </row>
    <row r="7" spans="1:31" x14ac:dyDescent="0.15">
      <c r="A7" s="121" t="e">
        <f>VLOOKUP(K7,登録情報女子!$A$2:$O$909,12,0)</f>
        <v>#N/A</v>
      </c>
      <c r="B7" s="121" t="e">
        <f>VLOOKUP(K7,登録情報女子!$A$2:$O$909,14,0)</f>
        <v>#N/A</v>
      </c>
      <c r="C7" s="121" t="e">
        <f>VLOOKUP(K7,登録情報女子!$A$2:$O$909,7,0)</f>
        <v>#N/A</v>
      </c>
      <c r="D7" s="121" t="e">
        <f>VLOOKUP(K7,登録情報女子!$A$2:$O$909,15,0)</f>
        <v>#N/A</v>
      </c>
      <c r="E7" s="121" t="s">
        <v>14619</v>
      </c>
      <c r="F7" s="121">
        <v>2</v>
      </c>
      <c r="G7" s="121" t="e">
        <f>VLOOKUP(K7,登録情報女子!$A$2:$O$909,5,0)</f>
        <v>#N/A</v>
      </c>
      <c r="H7" s="121" t="e">
        <f>VLOOKUP(K7,登録情報女子!$A$2:$O$909,3,0)</f>
        <v>#N/A</v>
      </c>
      <c r="K7" s="120">
        <f>'団体申込一覧表（女子）'!C15</f>
        <v>0</v>
      </c>
      <c r="L7" s="121" t="e">
        <f t="shared" si="0"/>
        <v>#N/A</v>
      </c>
      <c r="M7" s="120" t="e">
        <f t="shared" si="1"/>
        <v>#N/A</v>
      </c>
      <c r="N7" s="120" t="e">
        <f t="shared" si="2"/>
        <v>#N/A</v>
      </c>
      <c r="O7" s="120"/>
      <c r="P7" s="121">
        <f>'団体申込一覧表（女子）'!H15</f>
        <v>0</v>
      </c>
      <c r="Q7" s="121" t="e">
        <f t="shared" si="3"/>
        <v>#N/A</v>
      </c>
      <c r="R7" s="122">
        <f>'団体申込一覧表（女子）'!J15</f>
        <v>0</v>
      </c>
      <c r="S7" t="e">
        <f t="shared" si="4"/>
        <v>#N/A</v>
      </c>
      <c r="T7" s="121">
        <f>'団体申込一覧表（女子）'!L15</f>
        <v>0</v>
      </c>
      <c r="U7" s="121" t="e">
        <f t="shared" si="5"/>
        <v>#N/A</v>
      </c>
      <c r="V7" s="122">
        <f>'団体申込一覧表（女子）'!N15</f>
        <v>0</v>
      </c>
      <c r="W7" t="e">
        <f t="shared" si="6"/>
        <v>#N/A</v>
      </c>
      <c r="X7">
        <f>'団体申込一覧表（女子）'!P15</f>
        <v>0</v>
      </c>
      <c r="Y7" s="121" t="e">
        <f t="shared" si="7"/>
        <v>#N/A</v>
      </c>
      <c r="Z7" s="122">
        <f>'団体申込一覧表（女子）'!R15</f>
        <v>0</v>
      </c>
      <c r="AA7" t="e">
        <f t="shared" si="8"/>
        <v>#N/A</v>
      </c>
    </row>
    <row r="8" spans="1:31" x14ac:dyDescent="0.15">
      <c r="A8" s="121" t="e">
        <f>VLOOKUP(K8,登録情報女子!$A$2:$O$909,12,0)</f>
        <v>#N/A</v>
      </c>
      <c r="B8" s="121" t="e">
        <f>VLOOKUP(K8,登録情報女子!$A$2:$O$909,14,0)</f>
        <v>#N/A</v>
      </c>
      <c r="C8" s="121" t="e">
        <f>VLOOKUP(K8,登録情報女子!$A$2:$O$909,7,0)</f>
        <v>#N/A</v>
      </c>
      <c r="D8" s="121" t="e">
        <f>VLOOKUP(K8,登録情報女子!$A$2:$O$909,15,0)</f>
        <v>#N/A</v>
      </c>
      <c r="E8" s="121" t="s">
        <v>14619</v>
      </c>
      <c r="F8" s="121">
        <v>2</v>
      </c>
      <c r="G8" s="121" t="e">
        <f>VLOOKUP(K8,登録情報女子!$A$2:$O$909,5,0)</f>
        <v>#N/A</v>
      </c>
      <c r="H8" s="121" t="e">
        <f>VLOOKUP(K8,登録情報女子!$A$2:$O$909,3,0)</f>
        <v>#N/A</v>
      </c>
      <c r="K8" s="120">
        <f>'団体申込一覧表（女子）'!C16</f>
        <v>0</v>
      </c>
      <c r="L8" s="121" t="e">
        <f t="shared" si="0"/>
        <v>#N/A</v>
      </c>
      <c r="M8" s="120" t="e">
        <f t="shared" si="1"/>
        <v>#N/A</v>
      </c>
      <c r="N8" s="120" t="e">
        <f t="shared" si="2"/>
        <v>#N/A</v>
      </c>
      <c r="O8" s="120"/>
      <c r="P8" s="121">
        <f>'団体申込一覧表（女子）'!H16</f>
        <v>0</v>
      </c>
      <c r="Q8" s="121" t="e">
        <f t="shared" si="3"/>
        <v>#N/A</v>
      </c>
      <c r="R8" s="122">
        <f>'団体申込一覧表（女子）'!J16</f>
        <v>0</v>
      </c>
      <c r="S8" t="e">
        <f t="shared" si="4"/>
        <v>#N/A</v>
      </c>
      <c r="T8" s="121">
        <f>'団体申込一覧表（女子）'!L16</f>
        <v>0</v>
      </c>
      <c r="U8" s="121" t="e">
        <f t="shared" si="5"/>
        <v>#N/A</v>
      </c>
      <c r="V8" s="122">
        <f>'団体申込一覧表（女子）'!N16</f>
        <v>0</v>
      </c>
      <c r="W8" t="e">
        <f t="shared" si="6"/>
        <v>#N/A</v>
      </c>
      <c r="X8">
        <f>'団体申込一覧表（女子）'!P16</f>
        <v>0</v>
      </c>
      <c r="Y8" s="121" t="e">
        <f t="shared" si="7"/>
        <v>#N/A</v>
      </c>
      <c r="Z8" s="122">
        <f>'団体申込一覧表（女子）'!R16</f>
        <v>0</v>
      </c>
      <c r="AA8" t="e">
        <f t="shared" si="8"/>
        <v>#N/A</v>
      </c>
    </row>
    <row r="9" spans="1:31" x14ac:dyDescent="0.15">
      <c r="A9" s="121" t="e">
        <f>VLOOKUP(K9,登録情報女子!$A$2:$O$909,12,0)</f>
        <v>#N/A</v>
      </c>
      <c r="B9" s="121" t="e">
        <f>VLOOKUP(K9,登録情報女子!$A$2:$O$909,14,0)</f>
        <v>#N/A</v>
      </c>
      <c r="C9" s="121" t="e">
        <f>VLOOKUP(K9,登録情報女子!$A$2:$O$909,7,0)</f>
        <v>#N/A</v>
      </c>
      <c r="D9" s="121" t="e">
        <f>VLOOKUP(K9,登録情報女子!$A$2:$O$909,15,0)</f>
        <v>#N/A</v>
      </c>
      <c r="E9" s="121" t="s">
        <v>14619</v>
      </c>
      <c r="F9" s="121">
        <v>2</v>
      </c>
      <c r="G9" s="121" t="e">
        <f>VLOOKUP(K9,登録情報女子!$A$2:$O$909,5,0)</f>
        <v>#N/A</v>
      </c>
      <c r="H9" s="121" t="e">
        <f>VLOOKUP(K9,登録情報女子!$A$2:$O$909,3,0)</f>
        <v>#N/A</v>
      </c>
      <c r="K9" s="120">
        <f>'団体申込一覧表（女子）'!C17</f>
        <v>0</v>
      </c>
      <c r="L9" s="121" t="e">
        <f t="shared" si="0"/>
        <v>#N/A</v>
      </c>
      <c r="M9" s="120" t="e">
        <f t="shared" si="1"/>
        <v>#N/A</v>
      </c>
      <c r="N9" s="120" t="e">
        <f t="shared" si="2"/>
        <v>#N/A</v>
      </c>
      <c r="O9" s="120"/>
      <c r="P9" s="121">
        <f>'団体申込一覧表（女子）'!H17</f>
        <v>0</v>
      </c>
      <c r="Q9" s="121" t="e">
        <f t="shared" si="3"/>
        <v>#N/A</v>
      </c>
      <c r="R9" s="122">
        <f>'団体申込一覧表（女子）'!J17</f>
        <v>0</v>
      </c>
      <c r="S9" t="e">
        <f t="shared" si="4"/>
        <v>#N/A</v>
      </c>
      <c r="T9" s="121">
        <f>'団体申込一覧表（女子）'!L17</f>
        <v>0</v>
      </c>
      <c r="U9" s="121" t="e">
        <f t="shared" si="5"/>
        <v>#N/A</v>
      </c>
      <c r="V9" s="122">
        <f>'団体申込一覧表（女子）'!N17</f>
        <v>0</v>
      </c>
      <c r="W9" t="e">
        <f t="shared" si="6"/>
        <v>#N/A</v>
      </c>
      <c r="X9">
        <f>'団体申込一覧表（女子）'!P17</f>
        <v>0</v>
      </c>
      <c r="Y9" s="121" t="e">
        <f t="shared" si="7"/>
        <v>#N/A</v>
      </c>
      <c r="Z9" s="122">
        <f>'団体申込一覧表（女子）'!R17</f>
        <v>0</v>
      </c>
      <c r="AA9" t="e">
        <f t="shared" si="8"/>
        <v>#N/A</v>
      </c>
    </row>
    <row r="10" spans="1:31" x14ac:dyDescent="0.15">
      <c r="A10" s="121" t="e">
        <f>VLOOKUP(K10,登録情報女子!$A$2:$O$909,12,0)</f>
        <v>#N/A</v>
      </c>
      <c r="B10" s="121" t="e">
        <f>VLOOKUP(K10,登録情報女子!$A$2:$O$909,14,0)</f>
        <v>#N/A</v>
      </c>
      <c r="C10" s="121" t="e">
        <f>VLOOKUP(K10,登録情報女子!$A$2:$O$909,7,0)</f>
        <v>#N/A</v>
      </c>
      <c r="D10" s="121" t="e">
        <f>VLOOKUP(K10,登録情報女子!$A$2:$O$909,15,0)</f>
        <v>#N/A</v>
      </c>
      <c r="E10" s="121" t="s">
        <v>14619</v>
      </c>
      <c r="F10" s="121">
        <v>2</v>
      </c>
      <c r="G10" s="121" t="e">
        <f>VLOOKUP(K10,登録情報女子!$A$2:$O$909,5,0)</f>
        <v>#N/A</v>
      </c>
      <c r="H10" s="121" t="e">
        <f>VLOOKUP(K10,登録情報女子!$A$2:$O$909,3,0)</f>
        <v>#N/A</v>
      </c>
      <c r="K10" s="120">
        <f>'団体申込一覧表（女子）'!C18</f>
        <v>0</v>
      </c>
      <c r="L10" s="121" t="e">
        <f>S10</f>
        <v>#N/A</v>
      </c>
      <c r="M10" s="120" t="e">
        <f t="shared" si="1"/>
        <v>#N/A</v>
      </c>
      <c r="N10" s="120" t="e">
        <f t="shared" si="2"/>
        <v>#N/A</v>
      </c>
      <c r="O10" s="120"/>
      <c r="P10" s="121">
        <f>'団体申込一覧表（女子）'!H18</f>
        <v>0</v>
      </c>
      <c r="Q10" s="121" t="e">
        <f t="shared" si="3"/>
        <v>#N/A</v>
      </c>
      <c r="R10" s="122">
        <f>'団体申込一覧表（女子）'!J18</f>
        <v>0</v>
      </c>
      <c r="S10" t="e">
        <f t="shared" si="4"/>
        <v>#N/A</v>
      </c>
      <c r="T10" s="121">
        <f>'団体申込一覧表（女子）'!L18</f>
        <v>0</v>
      </c>
      <c r="U10" s="121" t="e">
        <f t="shared" si="5"/>
        <v>#N/A</v>
      </c>
      <c r="V10" s="122">
        <f>'団体申込一覧表（女子）'!N18</f>
        <v>0</v>
      </c>
      <c r="W10" t="e">
        <f t="shared" si="6"/>
        <v>#N/A</v>
      </c>
      <c r="X10">
        <f>'団体申込一覧表（女子）'!P18</f>
        <v>0</v>
      </c>
      <c r="Y10" s="121" t="e">
        <f t="shared" si="7"/>
        <v>#N/A</v>
      </c>
      <c r="Z10" s="122">
        <f>'団体申込一覧表（女子）'!R18</f>
        <v>0</v>
      </c>
      <c r="AA10" t="e">
        <f t="shared" si="8"/>
        <v>#N/A</v>
      </c>
    </row>
    <row r="11" spans="1:31" x14ac:dyDescent="0.15">
      <c r="A11" s="121" t="e">
        <f>VLOOKUP(K11,登録情報女子!$A$2:$O$909,12,0)</f>
        <v>#N/A</v>
      </c>
      <c r="B11" s="121" t="e">
        <f>VLOOKUP(K11,登録情報女子!$A$2:$O$909,14,0)</f>
        <v>#N/A</v>
      </c>
      <c r="C11" s="121" t="e">
        <f>VLOOKUP(K11,登録情報女子!$A$2:$O$909,7,0)</f>
        <v>#N/A</v>
      </c>
      <c r="D11" s="121" t="e">
        <f>VLOOKUP(K11,登録情報女子!$A$2:$O$909,15,0)</f>
        <v>#N/A</v>
      </c>
      <c r="E11" s="121" t="s">
        <v>14619</v>
      </c>
      <c r="F11" s="121">
        <v>2</v>
      </c>
      <c r="G11" s="121" t="e">
        <f>VLOOKUP(K11,登録情報女子!$A$2:$O$909,5,0)</f>
        <v>#N/A</v>
      </c>
      <c r="H11" s="121" t="e">
        <f>VLOOKUP(K11,登録情報女子!$A$2:$O$909,3,0)</f>
        <v>#N/A</v>
      </c>
      <c r="K11" s="120">
        <f>'団体申込一覧表（女子）'!C19</f>
        <v>0</v>
      </c>
      <c r="L11" s="121" t="e">
        <f t="shared" si="0"/>
        <v>#N/A</v>
      </c>
      <c r="M11" s="120" t="e">
        <f t="shared" si="1"/>
        <v>#N/A</v>
      </c>
      <c r="N11" s="120" t="e">
        <f t="shared" si="2"/>
        <v>#N/A</v>
      </c>
      <c r="O11" s="120"/>
      <c r="P11" s="121">
        <f>'団体申込一覧表（女子）'!H19</f>
        <v>0</v>
      </c>
      <c r="Q11" s="121" t="e">
        <f t="shared" si="3"/>
        <v>#N/A</v>
      </c>
      <c r="R11" s="122">
        <f>'団体申込一覧表（女子）'!J19</f>
        <v>0</v>
      </c>
      <c r="S11" t="e">
        <f t="shared" si="4"/>
        <v>#N/A</v>
      </c>
      <c r="T11" s="121">
        <f>'団体申込一覧表（女子）'!L19</f>
        <v>0</v>
      </c>
      <c r="U11" s="121" t="e">
        <f t="shared" si="5"/>
        <v>#N/A</v>
      </c>
      <c r="V11" s="122">
        <f>'団体申込一覧表（女子）'!N19</f>
        <v>0</v>
      </c>
      <c r="W11" t="e">
        <f t="shared" si="6"/>
        <v>#N/A</v>
      </c>
      <c r="X11">
        <f>'団体申込一覧表（女子）'!P19</f>
        <v>0</v>
      </c>
      <c r="Y11" s="121" t="e">
        <f t="shared" si="7"/>
        <v>#N/A</v>
      </c>
      <c r="Z11" s="122">
        <f>'団体申込一覧表（女子）'!R19</f>
        <v>0</v>
      </c>
      <c r="AA11" t="e">
        <f t="shared" si="8"/>
        <v>#N/A</v>
      </c>
    </row>
    <row r="12" spans="1:31" x14ac:dyDescent="0.15">
      <c r="A12" s="121" t="e">
        <f>VLOOKUP(K12,登録情報女子!$A$2:$O$909,12,0)</f>
        <v>#N/A</v>
      </c>
      <c r="B12" s="121" t="e">
        <f>VLOOKUP(K12,登録情報女子!$A$2:$O$909,14,0)</f>
        <v>#N/A</v>
      </c>
      <c r="C12" s="121" t="e">
        <f>VLOOKUP(K12,登録情報女子!$A$2:$O$909,7,0)</f>
        <v>#N/A</v>
      </c>
      <c r="D12" s="121" t="e">
        <f>VLOOKUP(K12,登録情報女子!$A$2:$O$909,15,0)</f>
        <v>#N/A</v>
      </c>
      <c r="E12" s="121" t="s">
        <v>14619</v>
      </c>
      <c r="F12" s="121">
        <v>2</v>
      </c>
      <c r="G12" s="121" t="e">
        <f>VLOOKUP(K12,登録情報女子!$A$2:$O$909,5,0)</f>
        <v>#N/A</v>
      </c>
      <c r="H12" s="121" t="e">
        <f>VLOOKUP(K12,登録情報女子!$A$2:$O$909,3,0)</f>
        <v>#N/A</v>
      </c>
      <c r="K12" s="120">
        <f>'団体申込一覧表（女子）'!C20</f>
        <v>0</v>
      </c>
      <c r="L12" s="121" t="e">
        <f t="shared" si="0"/>
        <v>#N/A</v>
      </c>
      <c r="M12" s="120" t="e">
        <f t="shared" si="1"/>
        <v>#N/A</v>
      </c>
      <c r="N12" s="120" t="e">
        <f t="shared" si="2"/>
        <v>#N/A</v>
      </c>
      <c r="O12" s="120"/>
      <c r="P12" s="121">
        <f>'団体申込一覧表（女子）'!H20</f>
        <v>0</v>
      </c>
      <c r="Q12" s="121" t="e">
        <f t="shared" si="3"/>
        <v>#N/A</v>
      </c>
      <c r="R12" s="122">
        <f>'団体申込一覧表（女子）'!J20</f>
        <v>0</v>
      </c>
      <c r="S12" t="e">
        <f t="shared" si="4"/>
        <v>#N/A</v>
      </c>
      <c r="T12" s="121">
        <f>'団体申込一覧表（女子）'!L20</f>
        <v>0</v>
      </c>
      <c r="U12" s="121" t="e">
        <f t="shared" si="5"/>
        <v>#N/A</v>
      </c>
      <c r="V12" s="122">
        <f>'団体申込一覧表（女子）'!N20</f>
        <v>0</v>
      </c>
      <c r="W12" t="e">
        <f t="shared" si="6"/>
        <v>#N/A</v>
      </c>
      <c r="X12">
        <f>'団体申込一覧表（女子）'!P20</f>
        <v>0</v>
      </c>
      <c r="Y12" s="121" t="e">
        <f t="shared" si="7"/>
        <v>#N/A</v>
      </c>
      <c r="Z12" s="122">
        <f>'団体申込一覧表（女子）'!R20</f>
        <v>0</v>
      </c>
      <c r="AA12" t="e">
        <f t="shared" si="8"/>
        <v>#N/A</v>
      </c>
    </row>
    <row r="13" spans="1:31" x14ac:dyDescent="0.15">
      <c r="A13" s="121" t="e">
        <f>VLOOKUP(K13,登録情報女子!$A$2:$O$909,12,0)</f>
        <v>#N/A</v>
      </c>
      <c r="B13" s="121" t="e">
        <f>VLOOKUP(K13,登録情報女子!$A$2:$O$909,14,0)</f>
        <v>#N/A</v>
      </c>
      <c r="C13" s="121" t="e">
        <f>VLOOKUP(K13,登録情報女子!$A$2:$O$909,7,0)</f>
        <v>#N/A</v>
      </c>
      <c r="D13" s="121" t="e">
        <f>VLOOKUP(K13,登録情報女子!$A$2:$O$909,15,0)</f>
        <v>#N/A</v>
      </c>
      <c r="E13" s="121" t="s">
        <v>14619</v>
      </c>
      <c r="F13" s="121">
        <v>2</v>
      </c>
      <c r="G13" s="121" t="e">
        <f>VLOOKUP(K13,登録情報女子!$A$2:$O$909,5,0)</f>
        <v>#N/A</v>
      </c>
      <c r="H13" s="121" t="e">
        <f>VLOOKUP(K13,登録情報女子!$A$2:$O$909,3,0)</f>
        <v>#N/A</v>
      </c>
      <c r="K13" s="120">
        <f>'団体申込一覧表（女子）'!C21</f>
        <v>0</v>
      </c>
      <c r="L13" s="121" t="e">
        <f t="shared" si="0"/>
        <v>#N/A</v>
      </c>
      <c r="M13" s="120" t="e">
        <f t="shared" si="1"/>
        <v>#N/A</v>
      </c>
      <c r="N13" s="120" t="e">
        <f t="shared" si="2"/>
        <v>#N/A</v>
      </c>
      <c r="O13" s="120"/>
      <c r="P13" s="121">
        <f>'団体申込一覧表（女子）'!H21</f>
        <v>0</v>
      </c>
      <c r="Q13" s="121" t="e">
        <f t="shared" si="3"/>
        <v>#N/A</v>
      </c>
      <c r="R13" s="122">
        <f>'団体申込一覧表（女子）'!J21</f>
        <v>0</v>
      </c>
      <c r="S13" t="e">
        <f t="shared" si="4"/>
        <v>#N/A</v>
      </c>
      <c r="T13" s="121">
        <f>'団体申込一覧表（女子）'!L21</f>
        <v>0</v>
      </c>
      <c r="U13" s="121" t="e">
        <f t="shared" si="5"/>
        <v>#N/A</v>
      </c>
      <c r="V13" s="122">
        <f>'団体申込一覧表（女子）'!N21</f>
        <v>0</v>
      </c>
      <c r="W13" t="e">
        <f t="shared" si="6"/>
        <v>#N/A</v>
      </c>
      <c r="X13">
        <f>'団体申込一覧表（女子）'!P21</f>
        <v>0</v>
      </c>
      <c r="Y13" s="121" t="e">
        <f t="shared" si="7"/>
        <v>#N/A</v>
      </c>
      <c r="Z13" s="122">
        <f>'団体申込一覧表（女子）'!R21</f>
        <v>0</v>
      </c>
      <c r="AA13" t="e">
        <f t="shared" si="8"/>
        <v>#N/A</v>
      </c>
    </row>
    <row r="14" spans="1:31" x14ac:dyDescent="0.15">
      <c r="A14" s="121" t="e">
        <f>VLOOKUP(K14,登録情報女子!$A$2:$O$909,12,0)</f>
        <v>#N/A</v>
      </c>
      <c r="B14" s="121" t="e">
        <f>VLOOKUP(K14,登録情報女子!$A$2:$O$909,14,0)</f>
        <v>#N/A</v>
      </c>
      <c r="C14" s="121" t="e">
        <f>VLOOKUP(K14,登録情報女子!$A$2:$O$909,7,0)</f>
        <v>#N/A</v>
      </c>
      <c r="D14" s="121" t="e">
        <f>VLOOKUP(K14,登録情報女子!$A$2:$O$909,15,0)</f>
        <v>#N/A</v>
      </c>
      <c r="E14" s="121" t="s">
        <v>14619</v>
      </c>
      <c r="F14" s="121">
        <v>2</v>
      </c>
      <c r="G14" s="121" t="e">
        <f>VLOOKUP(K14,登録情報女子!$A$2:$O$909,5,0)</f>
        <v>#N/A</v>
      </c>
      <c r="H14" s="121" t="e">
        <f>VLOOKUP(K14,登録情報女子!$A$2:$O$909,3,0)</f>
        <v>#N/A</v>
      </c>
      <c r="K14" s="120">
        <f>'団体申込一覧表（女子）'!C22</f>
        <v>0</v>
      </c>
      <c r="L14" s="121" t="e">
        <f t="shared" si="0"/>
        <v>#N/A</v>
      </c>
      <c r="M14" s="120" t="e">
        <f t="shared" si="1"/>
        <v>#N/A</v>
      </c>
      <c r="N14" s="120" t="e">
        <f t="shared" si="2"/>
        <v>#N/A</v>
      </c>
      <c r="O14" s="120"/>
      <c r="P14" s="121">
        <f>'団体申込一覧表（女子）'!H22</f>
        <v>0</v>
      </c>
      <c r="Q14" s="121" t="e">
        <f t="shared" si="3"/>
        <v>#N/A</v>
      </c>
      <c r="R14" s="122">
        <f>'団体申込一覧表（女子）'!J22</f>
        <v>0</v>
      </c>
      <c r="S14" t="e">
        <f t="shared" si="4"/>
        <v>#N/A</v>
      </c>
      <c r="T14" s="121">
        <f>'団体申込一覧表（女子）'!L22</f>
        <v>0</v>
      </c>
      <c r="U14" s="121" t="e">
        <f t="shared" si="5"/>
        <v>#N/A</v>
      </c>
      <c r="V14" s="122">
        <f>'団体申込一覧表（女子）'!N22</f>
        <v>0</v>
      </c>
      <c r="W14" t="e">
        <f t="shared" si="6"/>
        <v>#N/A</v>
      </c>
      <c r="X14">
        <f>'団体申込一覧表（女子）'!P22</f>
        <v>0</v>
      </c>
      <c r="Y14" s="121" t="e">
        <f t="shared" si="7"/>
        <v>#N/A</v>
      </c>
      <c r="Z14" s="122">
        <f>'団体申込一覧表（女子）'!R22</f>
        <v>0</v>
      </c>
      <c r="AA14" t="e">
        <f t="shared" si="8"/>
        <v>#N/A</v>
      </c>
    </row>
    <row r="15" spans="1:31" x14ac:dyDescent="0.15">
      <c r="A15" s="121" t="e">
        <f>VLOOKUP(K15,登録情報女子!$A$2:$O$909,12,0)</f>
        <v>#N/A</v>
      </c>
      <c r="B15" s="121" t="e">
        <f>VLOOKUP(K15,登録情報女子!$A$2:$O$909,14,0)</f>
        <v>#N/A</v>
      </c>
      <c r="C15" s="121" t="e">
        <f>VLOOKUP(K15,登録情報女子!$A$2:$O$909,7,0)</f>
        <v>#N/A</v>
      </c>
      <c r="D15" s="121" t="e">
        <f>VLOOKUP(K15,登録情報女子!$A$2:$O$909,15,0)</f>
        <v>#N/A</v>
      </c>
      <c r="E15" s="121" t="s">
        <v>14619</v>
      </c>
      <c r="F15" s="121">
        <v>2</v>
      </c>
      <c r="G15" s="121" t="e">
        <f>VLOOKUP(K15,登録情報女子!$A$2:$O$909,5,0)</f>
        <v>#N/A</v>
      </c>
      <c r="H15" s="121" t="e">
        <f>VLOOKUP(K15,登録情報女子!$A$2:$O$909,3,0)</f>
        <v>#N/A</v>
      </c>
      <c r="K15" s="120">
        <f>'団体申込一覧表（女子）'!C23</f>
        <v>0</v>
      </c>
      <c r="L15" s="121" t="e">
        <f t="shared" si="0"/>
        <v>#N/A</v>
      </c>
      <c r="M15" s="120" t="e">
        <f t="shared" si="1"/>
        <v>#N/A</v>
      </c>
      <c r="N15" s="120" t="e">
        <f t="shared" si="2"/>
        <v>#N/A</v>
      </c>
      <c r="O15" s="120"/>
      <c r="P15" s="121">
        <f>'団体申込一覧表（女子）'!H23</f>
        <v>0</v>
      </c>
      <c r="Q15" s="121" t="e">
        <f t="shared" si="3"/>
        <v>#N/A</v>
      </c>
      <c r="R15" s="122">
        <f>'団体申込一覧表（女子）'!J23</f>
        <v>0</v>
      </c>
      <c r="S15" t="e">
        <f t="shared" si="4"/>
        <v>#N/A</v>
      </c>
      <c r="T15" s="121">
        <f>'団体申込一覧表（女子）'!L23</f>
        <v>0</v>
      </c>
      <c r="U15" s="121" t="e">
        <f t="shared" si="5"/>
        <v>#N/A</v>
      </c>
      <c r="V15" s="122">
        <f>'団体申込一覧表（女子）'!N23</f>
        <v>0</v>
      </c>
      <c r="W15" t="e">
        <f t="shared" si="6"/>
        <v>#N/A</v>
      </c>
      <c r="X15">
        <f>'団体申込一覧表（女子）'!P23</f>
        <v>0</v>
      </c>
      <c r="Y15" s="121" t="e">
        <f t="shared" si="7"/>
        <v>#N/A</v>
      </c>
      <c r="Z15" s="122">
        <f>'団体申込一覧表（女子）'!R23</f>
        <v>0</v>
      </c>
      <c r="AA15" t="e">
        <f t="shared" si="8"/>
        <v>#N/A</v>
      </c>
    </row>
    <row r="16" spans="1:31" x14ac:dyDescent="0.15">
      <c r="A16" s="121" t="e">
        <f>VLOOKUP(K16,登録情報女子!$A$2:$O$909,12,0)</f>
        <v>#N/A</v>
      </c>
      <c r="B16" s="121" t="e">
        <f>VLOOKUP(K16,登録情報女子!$A$2:$O$909,14,0)</f>
        <v>#N/A</v>
      </c>
      <c r="C16" s="121" t="e">
        <f>VLOOKUP(K16,登録情報女子!$A$2:$O$909,7,0)</f>
        <v>#N/A</v>
      </c>
      <c r="D16" s="121" t="e">
        <f>VLOOKUP(K16,登録情報女子!$A$2:$O$909,15,0)</f>
        <v>#N/A</v>
      </c>
      <c r="E16" s="121" t="s">
        <v>14619</v>
      </c>
      <c r="F16" s="121">
        <v>2</v>
      </c>
      <c r="G16" s="121" t="e">
        <f>VLOOKUP(K16,登録情報女子!$A$2:$O$909,5,0)</f>
        <v>#N/A</v>
      </c>
      <c r="H16" s="121" t="e">
        <f>VLOOKUP(K16,登録情報女子!$A$2:$O$909,3,0)</f>
        <v>#N/A</v>
      </c>
      <c r="K16" s="120">
        <f>'団体申込一覧表（女子）'!C24</f>
        <v>0</v>
      </c>
      <c r="L16" s="121" t="e">
        <f t="shared" si="0"/>
        <v>#N/A</v>
      </c>
      <c r="M16" s="120" t="e">
        <f t="shared" si="1"/>
        <v>#N/A</v>
      </c>
      <c r="N16" s="120" t="e">
        <f t="shared" si="2"/>
        <v>#N/A</v>
      </c>
      <c r="O16" s="120"/>
      <c r="P16" s="121">
        <f>'団体申込一覧表（女子）'!H24</f>
        <v>0</v>
      </c>
      <c r="Q16" s="121" t="e">
        <f t="shared" si="3"/>
        <v>#N/A</v>
      </c>
      <c r="R16" s="122">
        <f>'団体申込一覧表（女子）'!J24</f>
        <v>0</v>
      </c>
      <c r="S16" t="e">
        <f t="shared" si="4"/>
        <v>#N/A</v>
      </c>
      <c r="T16" s="121">
        <f>'団体申込一覧表（女子）'!L24</f>
        <v>0</v>
      </c>
      <c r="U16" s="121" t="e">
        <f t="shared" si="5"/>
        <v>#N/A</v>
      </c>
      <c r="V16" s="122">
        <f>'団体申込一覧表（女子）'!N24</f>
        <v>0</v>
      </c>
      <c r="W16" t="e">
        <f t="shared" si="6"/>
        <v>#N/A</v>
      </c>
      <c r="X16">
        <f>'団体申込一覧表（女子）'!P24</f>
        <v>0</v>
      </c>
      <c r="Y16" s="121" t="e">
        <f t="shared" si="7"/>
        <v>#N/A</v>
      </c>
      <c r="Z16" s="122">
        <f>'団体申込一覧表（女子）'!R24</f>
        <v>0</v>
      </c>
      <c r="AA16" t="e">
        <f t="shared" si="8"/>
        <v>#N/A</v>
      </c>
    </row>
    <row r="17" spans="1:27" x14ac:dyDescent="0.15">
      <c r="A17" s="121" t="e">
        <f>VLOOKUP(K17,登録情報女子!$A$2:$O$909,12,0)</f>
        <v>#N/A</v>
      </c>
      <c r="B17" s="121" t="e">
        <f>VLOOKUP(K17,登録情報女子!$A$2:$O$909,14,0)</f>
        <v>#N/A</v>
      </c>
      <c r="C17" s="121" t="e">
        <f>VLOOKUP(K17,登録情報女子!$A$2:$O$909,7,0)</f>
        <v>#N/A</v>
      </c>
      <c r="D17" s="121" t="e">
        <f>VLOOKUP(K17,登録情報女子!$A$2:$O$909,15,0)</f>
        <v>#N/A</v>
      </c>
      <c r="E17" s="121" t="s">
        <v>14619</v>
      </c>
      <c r="F17" s="121">
        <v>2</v>
      </c>
      <c r="G17" s="121" t="e">
        <f>VLOOKUP(K17,登録情報女子!$A$2:$O$909,5,0)</f>
        <v>#N/A</v>
      </c>
      <c r="H17" s="121" t="e">
        <f>VLOOKUP(K17,登録情報女子!$A$2:$O$909,3,0)</f>
        <v>#N/A</v>
      </c>
      <c r="K17" s="120">
        <f>'団体申込一覧表（女子）'!C25</f>
        <v>0</v>
      </c>
      <c r="L17" s="121" t="e">
        <f t="shared" si="0"/>
        <v>#N/A</v>
      </c>
      <c r="M17" s="120" t="e">
        <f t="shared" si="1"/>
        <v>#N/A</v>
      </c>
      <c r="N17" s="120" t="e">
        <f t="shared" si="2"/>
        <v>#N/A</v>
      </c>
      <c r="O17" s="120"/>
      <c r="P17" s="121">
        <f>'団体申込一覧表（女子）'!H25</f>
        <v>0</v>
      </c>
      <c r="Q17" s="121" t="e">
        <f t="shared" si="3"/>
        <v>#N/A</v>
      </c>
      <c r="R17" s="122">
        <f>'団体申込一覧表（女子）'!J25</f>
        <v>0</v>
      </c>
      <c r="S17" t="e">
        <f t="shared" si="4"/>
        <v>#N/A</v>
      </c>
      <c r="T17" s="121">
        <f>'団体申込一覧表（女子）'!L25</f>
        <v>0</v>
      </c>
      <c r="U17" s="121" t="e">
        <f t="shared" si="5"/>
        <v>#N/A</v>
      </c>
      <c r="V17" s="122">
        <f>'団体申込一覧表（女子）'!N25</f>
        <v>0</v>
      </c>
      <c r="W17" t="e">
        <f t="shared" si="6"/>
        <v>#N/A</v>
      </c>
      <c r="X17">
        <f>'団体申込一覧表（女子）'!P25</f>
        <v>0</v>
      </c>
      <c r="Y17" s="121" t="e">
        <f t="shared" si="7"/>
        <v>#N/A</v>
      </c>
      <c r="Z17" s="122">
        <f>'団体申込一覧表（女子）'!R25</f>
        <v>0</v>
      </c>
      <c r="AA17" t="e">
        <f t="shared" si="8"/>
        <v>#N/A</v>
      </c>
    </row>
    <row r="18" spans="1:27" x14ac:dyDescent="0.15">
      <c r="A18" s="121" t="e">
        <f>VLOOKUP(K18,登録情報女子!$A$2:$O$909,12,0)</f>
        <v>#N/A</v>
      </c>
      <c r="B18" s="121" t="e">
        <f>VLOOKUP(K18,登録情報女子!$A$2:$O$909,14,0)</f>
        <v>#N/A</v>
      </c>
      <c r="C18" s="121" t="e">
        <f>VLOOKUP(K18,登録情報女子!$A$2:$O$909,7,0)</f>
        <v>#N/A</v>
      </c>
      <c r="D18" s="121" t="e">
        <f>VLOOKUP(K18,登録情報女子!$A$2:$O$909,15,0)</f>
        <v>#N/A</v>
      </c>
      <c r="E18" s="121" t="s">
        <v>14619</v>
      </c>
      <c r="F18" s="121">
        <v>2</v>
      </c>
      <c r="G18" s="121" t="e">
        <f>VLOOKUP(K18,登録情報女子!$A$2:$O$909,5,0)</f>
        <v>#N/A</v>
      </c>
      <c r="H18" s="121" t="e">
        <f>VLOOKUP(K18,登録情報女子!$A$2:$O$909,3,0)</f>
        <v>#N/A</v>
      </c>
      <c r="K18" s="120">
        <f>'団体申込一覧表（女子）'!C26</f>
        <v>0</v>
      </c>
      <c r="L18" s="121" t="e">
        <f t="shared" si="0"/>
        <v>#N/A</v>
      </c>
      <c r="M18" s="120" t="e">
        <f t="shared" si="1"/>
        <v>#N/A</v>
      </c>
      <c r="N18" s="120" t="e">
        <f t="shared" si="2"/>
        <v>#N/A</v>
      </c>
      <c r="O18" s="120"/>
      <c r="P18" s="121">
        <f>'団体申込一覧表（女子）'!H26</f>
        <v>0</v>
      </c>
      <c r="Q18" s="121" t="e">
        <f t="shared" si="3"/>
        <v>#N/A</v>
      </c>
      <c r="R18" s="122">
        <f>'団体申込一覧表（女子）'!J26</f>
        <v>0</v>
      </c>
      <c r="S18" t="e">
        <f t="shared" si="4"/>
        <v>#N/A</v>
      </c>
      <c r="T18" s="121">
        <f>'団体申込一覧表（女子）'!L26</f>
        <v>0</v>
      </c>
      <c r="U18" s="121" t="e">
        <f t="shared" si="5"/>
        <v>#N/A</v>
      </c>
      <c r="V18" s="122">
        <f>'団体申込一覧表（女子）'!N26</f>
        <v>0</v>
      </c>
      <c r="W18" t="e">
        <f t="shared" si="6"/>
        <v>#N/A</v>
      </c>
      <c r="X18">
        <f>'団体申込一覧表（女子）'!P26</f>
        <v>0</v>
      </c>
      <c r="Y18" s="121" t="e">
        <f t="shared" si="7"/>
        <v>#N/A</v>
      </c>
      <c r="Z18" s="122">
        <f>'団体申込一覧表（女子）'!R26</f>
        <v>0</v>
      </c>
      <c r="AA18" t="e">
        <f t="shared" si="8"/>
        <v>#N/A</v>
      </c>
    </row>
    <row r="19" spans="1:27" x14ac:dyDescent="0.15">
      <c r="A19" s="121" t="e">
        <f>VLOOKUP(K19,登録情報女子!$A$2:$O$909,12,0)</f>
        <v>#N/A</v>
      </c>
      <c r="B19" s="121" t="e">
        <f>VLOOKUP(K19,登録情報女子!$A$2:$O$909,14,0)</f>
        <v>#N/A</v>
      </c>
      <c r="C19" s="121" t="e">
        <f>VLOOKUP(K19,登録情報女子!$A$2:$O$909,7,0)</f>
        <v>#N/A</v>
      </c>
      <c r="D19" s="121" t="e">
        <f>VLOOKUP(K19,登録情報女子!$A$2:$O$909,15,0)</f>
        <v>#N/A</v>
      </c>
      <c r="E19" s="121" t="s">
        <v>14619</v>
      </c>
      <c r="F19" s="121">
        <v>2</v>
      </c>
      <c r="G19" s="121" t="e">
        <f>VLOOKUP(K19,登録情報女子!$A$2:$O$909,5,0)</f>
        <v>#N/A</v>
      </c>
      <c r="H19" s="121" t="e">
        <f>VLOOKUP(K19,登録情報女子!$A$2:$O$909,3,0)</f>
        <v>#N/A</v>
      </c>
      <c r="K19" s="120">
        <f>'団体申込一覧表（女子）'!C27</f>
        <v>0</v>
      </c>
      <c r="L19" s="121" t="e">
        <f t="shared" si="0"/>
        <v>#N/A</v>
      </c>
      <c r="M19" s="120" t="e">
        <f t="shared" si="1"/>
        <v>#N/A</v>
      </c>
      <c r="N19" s="120" t="e">
        <f t="shared" si="2"/>
        <v>#N/A</v>
      </c>
      <c r="O19" s="120"/>
      <c r="P19" s="121">
        <f>'団体申込一覧表（女子）'!H27</f>
        <v>0</v>
      </c>
      <c r="Q19" s="121" t="e">
        <f t="shared" si="3"/>
        <v>#N/A</v>
      </c>
      <c r="R19" s="122">
        <f>'団体申込一覧表（女子）'!J27</f>
        <v>0</v>
      </c>
      <c r="S19" t="e">
        <f t="shared" si="4"/>
        <v>#N/A</v>
      </c>
      <c r="T19" s="121">
        <f>'団体申込一覧表（女子）'!L27</f>
        <v>0</v>
      </c>
      <c r="U19" s="121" t="e">
        <f t="shared" si="5"/>
        <v>#N/A</v>
      </c>
      <c r="V19" s="122">
        <f>'団体申込一覧表（女子）'!N27</f>
        <v>0</v>
      </c>
      <c r="W19" t="e">
        <f t="shared" si="6"/>
        <v>#N/A</v>
      </c>
      <c r="X19">
        <f>'団体申込一覧表（女子）'!P27</f>
        <v>0</v>
      </c>
      <c r="Y19" s="121" t="e">
        <f t="shared" si="7"/>
        <v>#N/A</v>
      </c>
      <c r="Z19" s="122">
        <f>'団体申込一覧表（女子）'!R27</f>
        <v>0</v>
      </c>
      <c r="AA19" t="e">
        <f t="shared" si="8"/>
        <v>#N/A</v>
      </c>
    </row>
    <row r="20" spans="1:27" x14ac:dyDescent="0.15">
      <c r="A20" s="121" t="e">
        <f>VLOOKUP(K20,登録情報女子!$A$2:$O$909,12,0)</f>
        <v>#N/A</v>
      </c>
      <c r="B20" s="121" t="e">
        <f>VLOOKUP(K20,登録情報女子!$A$2:$O$909,14,0)</f>
        <v>#N/A</v>
      </c>
      <c r="C20" s="121" t="e">
        <f>VLOOKUP(K20,登録情報女子!$A$2:$O$909,7,0)</f>
        <v>#N/A</v>
      </c>
      <c r="D20" s="121" t="e">
        <f>VLOOKUP(K20,登録情報女子!$A$2:$O$909,15,0)</f>
        <v>#N/A</v>
      </c>
      <c r="E20" s="121" t="s">
        <v>14619</v>
      </c>
      <c r="F20" s="121">
        <v>2</v>
      </c>
      <c r="G20" s="121" t="e">
        <f>VLOOKUP(K20,登録情報女子!$A$2:$O$909,5,0)</f>
        <v>#N/A</v>
      </c>
      <c r="H20" s="121" t="e">
        <f>VLOOKUP(K20,登録情報女子!$A$2:$O$909,3,0)</f>
        <v>#N/A</v>
      </c>
      <c r="K20" s="120">
        <f>'団体申込一覧表（女子）'!C28</f>
        <v>0</v>
      </c>
      <c r="L20" s="121" t="e">
        <f t="shared" si="0"/>
        <v>#N/A</v>
      </c>
      <c r="M20" s="120" t="e">
        <f t="shared" si="1"/>
        <v>#N/A</v>
      </c>
      <c r="N20" s="120" t="e">
        <f t="shared" si="2"/>
        <v>#N/A</v>
      </c>
      <c r="O20" s="120"/>
      <c r="P20" s="121">
        <f>'団体申込一覧表（女子）'!H28</f>
        <v>0</v>
      </c>
      <c r="Q20" s="121" t="e">
        <f t="shared" si="3"/>
        <v>#N/A</v>
      </c>
      <c r="R20" s="122">
        <f>'団体申込一覧表（女子）'!J28</f>
        <v>0</v>
      </c>
      <c r="S20" t="e">
        <f t="shared" si="4"/>
        <v>#N/A</v>
      </c>
      <c r="T20" s="121">
        <f>'団体申込一覧表（女子）'!L28</f>
        <v>0</v>
      </c>
      <c r="U20" s="121" t="e">
        <f t="shared" si="5"/>
        <v>#N/A</v>
      </c>
      <c r="V20" s="122">
        <f>'団体申込一覧表（女子）'!N28</f>
        <v>0</v>
      </c>
      <c r="W20" t="e">
        <f t="shared" si="6"/>
        <v>#N/A</v>
      </c>
      <c r="X20">
        <f>'団体申込一覧表（女子）'!P28</f>
        <v>0</v>
      </c>
      <c r="Y20" s="121" t="e">
        <f t="shared" si="7"/>
        <v>#N/A</v>
      </c>
      <c r="Z20" s="122">
        <f>'団体申込一覧表（女子）'!R28</f>
        <v>0</v>
      </c>
      <c r="AA20" t="e">
        <f t="shared" si="8"/>
        <v>#N/A</v>
      </c>
    </row>
    <row r="21" spans="1:27" x14ac:dyDescent="0.15">
      <c r="A21" s="121" t="e">
        <f>VLOOKUP(K21,登録情報女子!$A$2:$O$909,12,0)</f>
        <v>#N/A</v>
      </c>
      <c r="B21" s="121" t="e">
        <f>VLOOKUP(K21,登録情報女子!$A$2:$O$909,14,0)</f>
        <v>#N/A</v>
      </c>
      <c r="C21" s="121" t="e">
        <f>VLOOKUP(K21,登録情報女子!$A$2:$O$909,7,0)</f>
        <v>#N/A</v>
      </c>
      <c r="D21" s="121" t="e">
        <f>VLOOKUP(K21,登録情報女子!$A$2:$O$909,15,0)</f>
        <v>#N/A</v>
      </c>
      <c r="E21" s="121" t="s">
        <v>14619</v>
      </c>
      <c r="F21" s="121">
        <v>2</v>
      </c>
      <c r="G21" s="121" t="e">
        <f>VLOOKUP(K21,登録情報女子!$A$2:$O$909,5,0)</f>
        <v>#N/A</v>
      </c>
      <c r="H21" s="121" t="e">
        <f>VLOOKUP(K21,登録情報女子!$A$2:$O$909,3,0)</f>
        <v>#N/A</v>
      </c>
      <c r="K21" s="120">
        <f>'団体申込一覧表（女子）'!C29</f>
        <v>0</v>
      </c>
      <c r="L21" s="121" t="e">
        <f t="shared" si="0"/>
        <v>#N/A</v>
      </c>
      <c r="M21" s="120" t="e">
        <f t="shared" si="1"/>
        <v>#N/A</v>
      </c>
      <c r="N21" s="120" t="e">
        <f t="shared" si="2"/>
        <v>#N/A</v>
      </c>
      <c r="O21" s="120"/>
      <c r="P21" s="121">
        <f>'団体申込一覧表（女子）'!H29</f>
        <v>0</v>
      </c>
      <c r="Q21" s="121" t="e">
        <f t="shared" si="3"/>
        <v>#N/A</v>
      </c>
      <c r="R21" s="122">
        <f>'団体申込一覧表（女子）'!J29</f>
        <v>0</v>
      </c>
      <c r="S21" t="e">
        <f t="shared" si="4"/>
        <v>#N/A</v>
      </c>
      <c r="T21" s="121">
        <f>'団体申込一覧表（女子）'!L29</f>
        <v>0</v>
      </c>
      <c r="U21" s="121" t="e">
        <f t="shared" si="5"/>
        <v>#N/A</v>
      </c>
      <c r="V21" s="122">
        <f>'団体申込一覧表（女子）'!N29</f>
        <v>0</v>
      </c>
      <c r="W21" t="e">
        <f t="shared" si="6"/>
        <v>#N/A</v>
      </c>
      <c r="X21">
        <f>'団体申込一覧表（女子）'!P29</f>
        <v>0</v>
      </c>
      <c r="Y21" s="121" t="e">
        <f t="shared" si="7"/>
        <v>#N/A</v>
      </c>
      <c r="Z21" s="122">
        <f>'団体申込一覧表（女子）'!R29</f>
        <v>0</v>
      </c>
      <c r="AA21" t="e">
        <f t="shared" si="8"/>
        <v>#N/A</v>
      </c>
    </row>
    <row r="22" spans="1:27" x14ac:dyDescent="0.15">
      <c r="A22" s="121" t="e">
        <f>VLOOKUP(K22,登録情報女子!$A$2:$O$909,12,0)</f>
        <v>#N/A</v>
      </c>
      <c r="B22" s="121" t="e">
        <f>VLOOKUP(K22,登録情報女子!$A$2:$O$909,14,0)</f>
        <v>#N/A</v>
      </c>
      <c r="C22" s="121" t="e">
        <f>VLOOKUP(K22,登録情報女子!$A$2:$O$909,7,0)</f>
        <v>#N/A</v>
      </c>
      <c r="D22" s="121" t="e">
        <f>VLOOKUP(K22,登録情報女子!$A$2:$O$909,15,0)</f>
        <v>#N/A</v>
      </c>
      <c r="E22" s="121" t="s">
        <v>14619</v>
      </c>
      <c r="F22" s="121">
        <v>2</v>
      </c>
      <c r="G22" s="121" t="e">
        <f>VLOOKUP(K22,登録情報女子!$A$2:$O$909,5,0)</f>
        <v>#N/A</v>
      </c>
      <c r="H22" s="121" t="e">
        <f>VLOOKUP(K22,登録情報女子!$A$2:$O$909,3,0)</f>
        <v>#N/A</v>
      </c>
      <c r="K22" s="120">
        <f>'団体申込一覧表（女子）'!C30</f>
        <v>0</v>
      </c>
      <c r="L22" s="121" t="e">
        <f t="shared" si="0"/>
        <v>#N/A</v>
      </c>
      <c r="M22" s="120" t="e">
        <f t="shared" si="1"/>
        <v>#N/A</v>
      </c>
      <c r="N22" s="120" t="e">
        <f t="shared" si="2"/>
        <v>#N/A</v>
      </c>
      <c r="O22" s="120"/>
      <c r="P22" s="121">
        <f>'団体申込一覧表（女子）'!H30</f>
        <v>0</v>
      </c>
      <c r="Q22" s="121" t="e">
        <f t="shared" si="3"/>
        <v>#N/A</v>
      </c>
      <c r="R22" s="122">
        <f>'団体申込一覧表（女子）'!J30</f>
        <v>0</v>
      </c>
      <c r="S22" t="e">
        <f t="shared" si="4"/>
        <v>#N/A</v>
      </c>
      <c r="T22" s="121">
        <f>'団体申込一覧表（女子）'!L30</f>
        <v>0</v>
      </c>
      <c r="U22" s="121" t="e">
        <f t="shared" si="5"/>
        <v>#N/A</v>
      </c>
      <c r="V22" s="122">
        <f>'団体申込一覧表（女子）'!N30</f>
        <v>0</v>
      </c>
      <c r="W22" t="e">
        <f t="shared" si="6"/>
        <v>#N/A</v>
      </c>
      <c r="X22">
        <f>'団体申込一覧表（女子）'!P30</f>
        <v>0</v>
      </c>
      <c r="Y22" s="121" t="e">
        <f t="shared" si="7"/>
        <v>#N/A</v>
      </c>
      <c r="Z22" s="122">
        <f>'団体申込一覧表（女子）'!R30</f>
        <v>0</v>
      </c>
      <c r="AA22" t="e">
        <f t="shared" si="8"/>
        <v>#N/A</v>
      </c>
    </row>
    <row r="23" spans="1:27" x14ac:dyDescent="0.15">
      <c r="A23" s="121" t="e">
        <f>VLOOKUP(K23,登録情報女子!$A$2:$O$909,12,0)</f>
        <v>#N/A</v>
      </c>
      <c r="B23" s="121" t="e">
        <f>VLOOKUP(K23,登録情報女子!$A$2:$O$909,14,0)</f>
        <v>#N/A</v>
      </c>
      <c r="C23" s="121" t="e">
        <f>VLOOKUP(K23,登録情報女子!$A$2:$O$909,7,0)</f>
        <v>#N/A</v>
      </c>
      <c r="D23" s="121" t="e">
        <f>VLOOKUP(K23,登録情報女子!$A$2:$O$909,15,0)</f>
        <v>#N/A</v>
      </c>
      <c r="E23" s="121" t="s">
        <v>14619</v>
      </c>
      <c r="F23" s="121">
        <v>2</v>
      </c>
      <c r="G23" s="121" t="e">
        <f>VLOOKUP(K23,登録情報女子!$A$2:$O$909,5,0)</f>
        <v>#N/A</v>
      </c>
      <c r="H23" s="121" t="e">
        <f>VLOOKUP(K23,登録情報女子!$A$2:$O$909,3,0)</f>
        <v>#N/A</v>
      </c>
      <c r="K23" s="120">
        <f>'団体申込一覧表（女子）'!C31</f>
        <v>0</v>
      </c>
      <c r="L23" s="121" t="e">
        <f t="shared" si="0"/>
        <v>#N/A</v>
      </c>
      <c r="M23" s="120" t="e">
        <f t="shared" si="1"/>
        <v>#N/A</v>
      </c>
      <c r="N23" s="120" t="e">
        <f t="shared" si="2"/>
        <v>#N/A</v>
      </c>
      <c r="O23" s="120"/>
      <c r="P23" s="121">
        <f>'団体申込一覧表（女子）'!H31</f>
        <v>0</v>
      </c>
      <c r="Q23" s="121" t="e">
        <f t="shared" si="3"/>
        <v>#N/A</v>
      </c>
      <c r="R23" s="122">
        <f>'団体申込一覧表（女子）'!J31</f>
        <v>0</v>
      </c>
      <c r="S23" t="e">
        <f t="shared" si="4"/>
        <v>#N/A</v>
      </c>
      <c r="T23" s="121">
        <f>'団体申込一覧表（女子）'!L31</f>
        <v>0</v>
      </c>
      <c r="U23" s="121" t="e">
        <f t="shared" si="5"/>
        <v>#N/A</v>
      </c>
      <c r="V23" s="122">
        <f>'団体申込一覧表（女子）'!N31</f>
        <v>0</v>
      </c>
      <c r="W23" t="e">
        <f t="shared" si="6"/>
        <v>#N/A</v>
      </c>
      <c r="X23">
        <f>'団体申込一覧表（女子）'!P31</f>
        <v>0</v>
      </c>
      <c r="Y23" s="121" t="e">
        <f t="shared" si="7"/>
        <v>#N/A</v>
      </c>
      <c r="Z23" s="122">
        <f>'団体申込一覧表（女子）'!R31</f>
        <v>0</v>
      </c>
      <c r="AA23" t="e">
        <f t="shared" si="8"/>
        <v>#N/A</v>
      </c>
    </row>
    <row r="24" spans="1:27" x14ac:dyDescent="0.15">
      <c r="A24" s="121" t="e">
        <f>VLOOKUP(K24,登録情報女子!$A$2:$O$909,12,0)</f>
        <v>#N/A</v>
      </c>
      <c r="B24" s="121" t="e">
        <f>VLOOKUP(K24,登録情報女子!$A$2:$O$909,14,0)</f>
        <v>#N/A</v>
      </c>
      <c r="C24" s="121" t="e">
        <f>VLOOKUP(K24,登録情報女子!$A$2:$O$909,7,0)</f>
        <v>#N/A</v>
      </c>
      <c r="D24" s="121" t="e">
        <f>VLOOKUP(K24,登録情報女子!$A$2:$O$909,15,0)</f>
        <v>#N/A</v>
      </c>
      <c r="E24" s="121" t="s">
        <v>14619</v>
      </c>
      <c r="F24" s="121">
        <v>2</v>
      </c>
      <c r="G24" s="121" t="e">
        <f>VLOOKUP(K24,登録情報女子!$A$2:$O$909,5,0)</f>
        <v>#N/A</v>
      </c>
      <c r="H24" s="121" t="e">
        <f>VLOOKUP(K24,登録情報女子!$A$2:$O$909,3,0)</f>
        <v>#N/A</v>
      </c>
      <c r="K24" s="120">
        <f>'団体申込一覧表（女子）'!C32</f>
        <v>0</v>
      </c>
      <c r="L24" s="121" t="e">
        <f t="shared" si="0"/>
        <v>#N/A</v>
      </c>
      <c r="M24" s="120" t="e">
        <f t="shared" si="1"/>
        <v>#N/A</v>
      </c>
      <c r="N24" s="120" t="e">
        <f t="shared" si="2"/>
        <v>#N/A</v>
      </c>
      <c r="O24" s="120"/>
      <c r="P24" s="121">
        <f>'団体申込一覧表（女子）'!H32</f>
        <v>0</v>
      </c>
      <c r="Q24" s="121" t="e">
        <f t="shared" si="3"/>
        <v>#N/A</v>
      </c>
      <c r="R24" s="122">
        <f>'団体申込一覧表（女子）'!J32</f>
        <v>0</v>
      </c>
      <c r="S24" t="e">
        <f t="shared" si="4"/>
        <v>#N/A</v>
      </c>
      <c r="T24" s="121">
        <f>'団体申込一覧表（女子）'!L32</f>
        <v>0</v>
      </c>
      <c r="U24" s="121" t="e">
        <f t="shared" si="5"/>
        <v>#N/A</v>
      </c>
      <c r="V24" s="122">
        <f>'団体申込一覧表（女子）'!N32</f>
        <v>0</v>
      </c>
      <c r="W24" t="e">
        <f t="shared" si="6"/>
        <v>#N/A</v>
      </c>
      <c r="X24">
        <f>'団体申込一覧表（女子）'!P32</f>
        <v>0</v>
      </c>
      <c r="Y24" s="121" t="e">
        <f t="shared" si="7"/>
        <v>#N/A</v>
      </c>
      <c r="Z24" s="122">
        <f>'団体申込一覧表（女子）'!R32</f>
        <v>0</v>
      </c>
      <c r="AA24" t="e">
        <f t="shared" si="8"/>
        <v>#N/A</v>
      </c>
    </row>
    <row r="25" spans="1:27" x14ac:dyDescent="0.15">
      <c r="A25" s="121" t="e">
        <f>VLOOKUP(K25,登録情報女子!$A$2:$O$909,12,0)</f>
        <v>#N/A</v>
      </c>
      <c r="B25" s="121" t="e">
        <f>VLOOKUP(K25,登録情報女子!$A$2:$O$909,14,0)</f>
        <v>#N/A</v>
      </c>
      <c r="C25" s="121" t="e">
        <f>VLOOKUP(K25,登録情報女子!$A$2:$O$909,7,0)</f>
        <v>#N/A</v>
      </c>
      <c r="D25" s="121" t="e">
        <f>VLOOKUP(K25,登録情報女子!$A$2:$O$909,15,0)</f>
        <v>#N/A</v>
      </c>
      <c r="E25" s="121" t="s">
        <v>14619</v>
      </c>
      <c r="F25" s="121">
        <v>2</v>
      </c>
      <c r="G25" s="121" t="e">
        <f>VLOOKUP(K25,登録情報女子!$A$2:$O$909,5,0)</f>
        <v>#N/A</v>
      </c>
      <c r="H25" s="121" t="e">
        <f>VLOOKUP(K25,登録情報女子!$A$2:$O$909,3,0)</f>
        <v>#N/A</v>
      </c>
      <c r="K25" s="120">
        <f>'団体申込一覧表（女子）'!C33</f>
        <v>0</v>
      </c>
      <c r="L25" s="121" t="e">
        <f t="shared" si="0"/>
        <v>#N/A</v>
      </c>
      <c r="M25" s="120" t="e">
        <f t="shared" si="1"/>
        <v>#N/A</v>
      </c>
      <c r="N25" s="120" t="e">
        <f t="shared" si="2"/>
        <v>#N/A</v>
      </c>
      <c r="O25" s="120"/>
      <c r="P25" s="121">
        <f>'団体申込一覧表（女子）'!H33</f>
        <v>0</v>
      </c>
      <c r="Q25" s="121" t="e">
        <f t="shared" si="3"/>
        <v>#N/A</v>
      </c>
      <c r="R25" s="122">
        <f>'団体申込一覧表（女子）'!J33</f>
        <v>0</v>
      </c>
      <c r="S25" t="e">
        <f t="shared" si="4"/>
        <v>#N/A</v>
      </c>
      <c r="T25" s="121">
        <f>'団体申込一覧表（女子）'!L33</f>
        <v>0</v>
      </c>
      <c r="U25" s="121" t="e">
        <f t="shared" si="5"/>
        <v>#N/A</v>
      </c>
      <c r="V25" s="122">
        <f>'団体申込一覧表（女子）'!N33</f>
        <v>0</v>
      </c>
      <c r="W25" t="e">
        <f t="shared" si="6"/>
        <v>#N/A</v>
      </c>
      <c r="X25">
        <f>'団体申込一覧表（女子）'!P33</f>
        <v>0</v>
      </c>
      <c r="Y25" s="121" t="e">
        <f t="shared" si="7"/>
        <v>#N/A</v>
      </c>
      <c r="Z25" s="122">
        <f>'団体申込一覧表（女子）'!R33</f>
        <v>0</v>
      </c>
      <c r="AA25" t="e">
        <f t="shared" si="8"/>
        <v>#N/A</v>
      </c>
    </row>
    <row r="26" spans="1:27" x14ac:dyDescent="0.15">
      <c r="A26" s="121" t="e">
        <f>VLOOKUP(K26,登録情報女子!$A$2:$O$909,12,0)</f>
        <v>#N/A</v>
      </c>
      <c r="B26" s="121" t="e">
        <f>VLOOKUP(K26,登録情報女子!$A$2:$O$909,14,0)</f>
        <v>#N/A</v>
      </c>
      <c r="C26" s="121" t="e">
        <f>VLOOKUP(K26,登録情報女子!$A$2:$O$909,7,0)</f>
        <v>#N/A</v>
      </c>
      <c r="D26" s="121" t="e">
        <f>VLOOKUP(K26,登録情報女子!$A$2:$O$909,15,0)</f>
        <v>#N/A</v>
      </c>
      <c r="E26" s="121" t="s">
        <v>14619</v>
      </c>
      <c r="F26" s="121">
        <v>2</v>
      </c>
      <c r="G26" s="121" t="e">
        <f>VLOOKUP(K26,登録情報女子!$A$2:$O$909,5,0)</f>
        <v>#N/A</v>
      </c>
      <c r="H26" s="121" t="e">
        <f>VLOOKUP(K26,登録情報女子!$A$2:$O$909,3,0)</f>
        <v>#N/A</v>
      </c>
      <c r="K26" s="120">
        <f>'団体申込一覧表（女子）'!C34</f>
        <v>0</v>
      </c>
      <c r="L26" s="121" t="e">
        <f t="shared" si="0"/>
        <v>#N/A</v>
      </c>
      <c r="M26" s="120" t="e">
        <f t="shared" si="1"/>
        <v>#N/A</v>
      </c>
      <c r="N26" s="120" t="e">
        <f t="shared" si="2"/>
        <v>#N/A</v>
      </c>
      <c r="O26" s="120"/>
      <c r="P26" s="121">
        <f>'団体申込一覧表（女子）'!H34</f>
        <v>0</v>
      </c>
      <c r="Q26" s="121" t="e">
        <f t="shared" si="3"/>
        <v>#N/A</v>
      </c>
      <c r="R26" s="122">
        <f>'団体申込一覧表（女子）'!J34</f>
        <v>0</v>
      </c>
      <c r="S26" t="e">
        <f t="shared" si="4"/>
        <v>#N/A</v>
      </c>
      <c r="T26" s="121">
        <f>'団体申込一覧表（女子）'!L34</f>
        <v>0</v>
      </c>
      <c r="U26" s="121" t="e">
        <f t="shared" si="5"/>
        <v>#N/A</v>
      </c>
      <c r="V26" s="122">
        <f>'団体申込一覧表（女子）'!N34</f>
        <v>0</v>
      </c>
      <c r="W26" t="e">
        <f t="shared" si="6"/>
        <v>#N/A</v>
      </c>
      <c r="X26">
        <f>'団体申込一覧表（女子）'!P34</f>
        <v>0</v>
      </c>
      <c r="Y26" s="121" t="e">
        <f t="shared" si="7"/>
        <v>#N/A</v>
      </c>
      <c r="Z26" s="122">
        <f>'団体申込一覧表（女子）'!R34</f>
        <v>0</v>
      </c>
      <c r="AA26" t="e">
        <f t="shared" si="8"/>
        <v>#N/A</v>
      </c>
    </row>
    <row r="27" spans="1:27" x14ac:dyDescent="0.15">
      <c r="A27" s="121" t="e">
        <f>VLOOKUP(K27,登録情報女子!$A$2:$O$909,12,0)</f>
        <v>#N/A</v>
      </c>
      <c r="B27" s="121" t="e">
        <f>VLOOKUP(K27,登録情報女子!$A$2:$O$909,14,0)</f>
        <v>#N/A</v>
      </c>
      <c r="C27" s="121" t="e">
        <f>VLOOKUP(K27,登録情報女子!$A$2:$O$909,7,0)</f>
        <v>#N/A</v>
      </c>
      <c r="D27" s="121" t="e">
        <f>VLOOKUP(K27,登録情報女子!$A$2:$O$909,15,0)</f>
        <v>#N/A</v>
      </c>
      <c r="E27" s="121" t="s">
        <v>14619</v>
      </c>
      <c r="F27" s="121">
        <v>2</v>
      </c>
      <c r="G27" s="121" t="e">
        <f>VLOOKUP(K27,登録情報女子!$A$2:$O$909,5,0)</f>
        <v>#N/A</v>
      </c>
      <c r="H27" s="121" t="e">
        <f>VLOOKUP(K27,登録情報女子!$A$2:$O$909,3,0)</f>
        <v>#N/A</v>
      </c>
      <c r="K27" s="120">
        <f>'団体申込一覧表（女子）'!C35</f>
        <v>0</v>
      </c>
      <c r="L27" s="121" t="e">
        <f t="shared" si="0"/>
        <v>#N/A</v>
      </c>
      <c r="M27" s="120" t="e">
        <f t="shared" si="1"/>
        <v>#N/A</v>
      </c>
      <c r="N27" s="120" t="e">
        <f t="shared" si="2"/>
        <v>#N/A</v>
      </c>
      <c r="O27" s="120"/>
      <c r="P27" s="121">
        <f>'団体申込一覧表（女子）'!H35</f>
        <v>0</v>
      </c>
      <c r="Q27" s="121" t="e">
        <f t="shared" si="3"/>
        <v>#N/A</v>
      </c>
      <c r="R27" s="122">
        <f>'団体申込一覧表（女子）'!J35</f>
        <v>0</v>
      </c>
      <c r="S27" t="e">
        <f t="shared" si="4"/>
        <v>#N/A</v>
      </c>
      <c r="T27" s="121">
        <f>'団体申込一覧表（女子）'!L35</f>
        <v>0</v>
      </c>
      <c r="U27" s="121" t="e">
        <f t="shared" si="5"/>
        <v>#N/A</v>
      </c>
      <c r="V27" s="122">
        <f>'団体申込一覧表（女子）'!N35</f>
        <v>0</v>
      </c>
      <c r="W27" t="e">
        <f t="shared" si="6"/>
        <v>#N/A</v>
      </c>
      <c r="X27">
        <f>'団体申込一覧表（女子）'!P35</f>
        <v>0</v>
      </c>
      <c r="Y27" s="121" t="e">
        <f t="shared" si="7"/>
        <v>#N/A</v>
      </c>
      <c r="Z27" s="122">
        <f>'団体申込一覧表（女子）'!R35</f>
        <v>0</v>
      </c>
      <c r="AA27" t="e">
        <f t="shared" si="8"/>
        <v>#N/A</v>
      </c>
    </row>
    <row r="28" spans="1:27" x14ac:dyDescent="0.15">
      <c r="A28" s="121" t="e">
        <f>VLOOKUP(K28,登録情報女子!$A$2:$O$909,12,0)</f>
        <v>#N/A</v>
      </c>
      <c r="B28" s="121" t="e">
        <f>VLOOKUP(K28,登録情報女子!$A$2:$O$909,14,0)</f>
        <v>#N/A</v>
      </c>
      <c r="C28" s="121" t="e">
        <f>VLOOKUP(K28,登録情報女子!$A$2:$O$909,7,0)</f>
        <v>#N/A</v>
      </c>
      <c r="D28" s="121" t="e">
        <f>VLOOKUP(K28,登録情報女子!$A$2:$O$909,15,0)</f>
        <v>#N/A</v>
      </c>
      <c r="E28" s="121" t="s">
        <v>14619</v>
      </c>
      <c r="F28" s="121">
        <v>2</v>
      </c>
      <c r="G28" s="121" t="e">
        <f>VLOOKUP(K28,登録情報女子!$A$2:$O$909,5,0)</f>
        <v>#N/A</v>
      </c>
      <c r="H28" s="121" t="e">
        <f>VLOOKUP(K28,登録情報女子!$A$2:$O$909,3,0)</f>
        <v>#N/A</v>
      </c>
      <c r="K28" s="120">
        <f>'団体申込一覧表（女子）'!C36</f>
        <v>0</v>
      </c>
      <c r="L28" s="121" t="e">
        <f t="shared" si="0"/>
        <v>#N/A</v>
      </c>
      <c r="M28" s="120" t="e">
        <f t="shared" si="1"/>
        <v>#N/A</v>
      </c>
      <c r="N28" s="120" t="e">
        <f t="shared" si="2"/>
        <v>#N/A</v>
      </c>
      <c r="O28" s="120"/>
      <c r="P28" s="121">
        <f>'団体申込一覧表（女子）'!H36</f>
        <v>0</v>
      </c>
      <c r="Q28" s="121" t="e">
        <f t="shared" si="3"/>
        <v>#N/A</v>
      </c>
      <c r="R28" s="122">
        <f>'団体申込一覧表（女子）'!J36</f>
        <v>0</v>
      </c>
      <c r="S28" t="e">
        <f t="shared" si="4"/>
        <v>#N/A</v>
      </c>
      <c r="T28" s="121">
        <f>'団体申込一覧表（女子）'!L36</f>
        <v>0</v>
      </c>
      <c r="U28" s="121" t="e">
        <f t="shared" si="5"/>
        <v>#N/A</v>
      </c>
      <c r="V28" s="122">
        <f>'団体申込一覧表（女子）'!N36</f>
        <v>0</v>
      </c>
      <c r="W28" t="e">
        <f t="shared" si="6"/>
        <v>#N/A</v>
      </c>
      <c r="X28">
        <f>'団体申込一覧表（女子）'!P36</f>
        <v>0</v>
      </c>
      <c r="Y28" s="121" t="e">
        <f t="shared" si="7"/>
        <v>#N/A</v>
      </c>
      <c r="Z28" s="122">
        <f>'団体申込一覧表（女子）'!R36</f>
        <v>0</v>
      </c>
      <c r="AA28" t="e">
        <f t="shared" si="8"/>
        <v>#N/A</v>
      </c>
    </row>
    <row r="29" spans="1:27" x14ac:dyDescent="0.15">
      <c r="A29" s="121" t="e">
        <f>VLOOKUP(K29,登録情報女子!$A$2:$O$909,12,0)</f>
        <v>#N/A</v>
      </c>
      <c r="B29" s="121" t="e">
        <f>VLOOKUP(K29,登録情報女子!$A$2:$O$909,14,0)</f>
        <v>#N/A</v>
      </c>
      <c r="C29" s="121" t="e">
        <f>VLOOKUP(K29,登録情報女子!$A$2:$O$909,7,0)</f>
        <v>#N/A</v>
      </c>
      <c r="D29" s="121" t="e">
        <f>VLOOKUP(K29,登録情報女子!$A$2:$O$909,15,0)</f>
        <v>#N/A</v>
      </c>
      <c r="E29" s="121" t="s">
        <v>14619</v>
      </c>
      <c r="F29" s="121">
        <v>2</v>
      </c>
      <c r="G29" s="121" t="e">
        <f>VLOOKUP(K29,登録情報女子!$A$2:$O$909,5,0)</f>
        <v>#N/A</v>
      </c>
      <c r="H29" s="121" t="e">
        <f>VLOOKUP(K29,登録情報女子!$A$2:$O$909,3,0)</f>
        <v>#N/A</v>
      </c>
      <c r="K29" s="120">
        <f>'団体申込一覧表（女子）'!C37</f>
        <v>0</v>
      </c>
      <c r="L29" s="121" t="e">
        <f t="shared" si="0"/>
        <v>#N/A</v>
      </c>
      <c r="M29" s="120" t="e">
        <f t="shared" si="1"/>
        <v>#N/A</v>
      </c>
      <c r="N29" s="120" t="e">
        <f t="shared" si="2"/>
        <v>#N/A</v>
      </c>
      <c r="O29" s="120"/>
      <c r="P29" s="121">
        <f>'団体申込一覧表（女子）'!H37</f>
        <v>0</v>
      </c>
      <c r="Q29" s="121" t="e">
        <f t="shared" si="3"/>
        <v>#N/A</v>
      </c>
      <c r="R29" s="122">
        <f>'団体申込一覧表（女子）'!J37</f>
        <v>0</v>
      </c>
      <c r="S29" t="e">
        <f t="shared" si="4"/>
        <v>#N/A</v>
      </c>
      <c r="T29" s="121">
        <f>'団体申込一覧表（女子）'!L37</f>
        <v>0</v>
      </c>
      <c r="U29" s="121" t="e">
        <f t="shared" si="5"/>
        <v>#N/A</v>
      </c>
      <c r="V29" s="122">
        <f>'団体申込一覧表（女子）'!N37</f>
        <v>0</v>
      </c>
      <c r="W29" t="e">
        <f t="shared" si="6"/>
        <v>#N/A</v>
      </c>
      <c r="X29">
        <f>'団体申込一覧表（女子）'!P37</f>
        <v>0</v>
      </c>
      <c r="Y29" s="121" t="e">
        <f t="shared" si="7"/>
        <v>#N/A</v>
      </c>
      <c r="Z29" s="122">
        <f>'団体申込一覧表（女子）'!R37</f>
        <v>0</v>
      </c>
      <c r="AA29" t="e">
        <f t="shared" si="8"/>
        <v>#N/A</v>
      </c>
    </row>
    <row r="30" spans="1:27" x14ac:dyDescent="0.15">
      <c r="A30" s="121" t="e">
        <f>VLOOKUP(K30,登録情報女子!$A$2:$O$909,12,0)</f>
        <v>#N/A</v>
      </c>
      <c r="B30" s="121" t="e">
        <f>VLOOKUP(K30,登録情報女子!$A$2:$O$909,14,0)</f>
        <v>#N/A</v>
      </c>
      <c r="C30" s="121" t="e">
        <f>VLOOKUP(K30,登録情報女子!$A$2:$O$909,7,0)</f>
        <v>#N/A</v>
      </c>
      <c r="D30" s="121" t="e">
        <f>VLOOKUP(K30,登録情報女子!$A$2:$O$909,15,0)</f>
        <v>#N/A</v>
      </c>
      <c r="E30" s="121" t="s">
        <v>14619</v>
      </c>
      <c r="F30" s="121">
        <v>2</v>
      </c>
      <c r="G30" s="121" t="e">
        <f>VLOOKUP(K30,登録情報女子!$A$2:$O$909,5,0)</f>
        <v>#N/A</v>
      </c>
      <c r="H30" s="121" t="e">
        <f>VLOOKUP(K30,登録情報女子!$A$2:$O$909,3,0)</f>
        <v>#N/A</v>
      </c>
      <c r="K30" s="120">
        <f>'団体申込一覧表（女子）'!C38</f>
        <v>0</v>
      </c>
      <c r="L30" s="121" t="e">
        <f t="shared" si="0"/>
        <v>#N/A</v>
      </c>
      <c r="M30" s="120" t="e">
        <f t="shared" si="1"/>
        <v>#N/A</v>
      </c>
      <c r="N30" s="120" t="e">
        <f t="shared" si="2"/>
        <v>#N/A</v>
      </c>
      <c r="O30" s="120"/>
      <c r="P30" s="121">
        <f>'団体申込一覧表（女子）'!H38</f>
        <v>0</v>
      </c>
      <c r="Q30" s="121" t="e">
        <f t="shared" si="3"/>
        <v>#N/A</v>
      </c>
      <c r="R30" s="122">
        <f>'団体申込一覧表（女子）'!J38</f>
        <v>0</v>
      </c>
      <c r="S30" t="e">
        <f t="shared" si="4"/>
        <v>#N/A</v>
      </c>
      <c r="T30" s="121">
        <f>'団体申込一覧表（女子）'!L38</f>
        <v>0</v>
      </c>
      <c r="U30" s="121" t="e">
        <f t="shared" si="5"/>
        <v>#N/A</v>
      </c>
      <c r="V30" s="122">
        <f>'団体申込一覧表（女子）'!N38</f>
        <v>0</v>
      </c>
      <c r="W30" t="e">
        <f t="shared" si="6"/>
        <v>#N/A</v>
      </c>
      <c r="X30">
        <f>'団体申込一覧表（女子）'!P38</f>
        <v>0</v>
      </c>
      <c r="Y30" s="121" t="e">
        <f t="shared" si="7"/>
        <v>#N/A</v>
      </c>
      <c r="Z30" s="122">
        <f>'団体申込一覧表（女子）'!R38</f>
        <v>0</v>
      </c>
      <c r="AA30" t="e">
        <f t="shared" si="8"/>
        <v>#N/A</v>
      </c>
    </row>
    <row r="31" spans="1:27" x14ac:dyDescent="0.15">
      <c r="A31" s="121" t="e">
        <f>VLOOKUP(K31,登録情報女子!$A$2:$O$909,12,0)</f>
        <v>#N/A</v>
      </c>
      <c r="B31" s="121" t="e">
        <f>VLOOKUP(K31,登録情報女子!$A$2:$O$909,14,0)</f>
        <v>#N/A</v>
      </c>
      <c r="C31" s="121" t="e">
        <f>VLOOKUP(K31,登録情報女子!$A$2:$O$909,7,0)</f>
        <v>#N/A</v>
      </c>
      <c r="D31" s="121" t="e">
        <f>VLOOKUP(K31,登録情報女子!$A$2:$O$909,15,0)</f>
        <v>#N/A</v>
      </c>
      <c r="E31" s="121" t="s">
        <v>14619</v>
      </c>
      <c r="F31" s="121">
        <v>2</v>
      </c>
      <c r="G31" s="121" t="e">
        <f>VLOOKUP(K31,登録情報女子!$A$2:$O$909,5,0)</f>
        <v>#N/A</v>
      </c>
      <c r="H31" s="121" t="e">
        <f>VLOOKUP(K31,登録情報女子!$A$2:$O$909,3,0)</f>
        <v>#N/A</v>
      </c>
      <c r="K31" s="120">
        <f>'団体申込一覧表（女子）'!C39</f>
        <v>0</v>
      </c>
      <c r="L31" s="121" t="e">
        <f t="shared" si="0"/>
        <v>#N/A</v>
      </c>
      <c r="M31" s="120" t="e">
        <f t="shared" si="1"/>
        <v>#N/A</v>
      </c>
      <c r="N31" s="120" t="e">
        <f t="shared" si="2"/>
        <v>#N/A</v>
      </c>
      <c r="O31" s="120"/>
      <c r="P31" s="121">
        <f>'団体申込一覧表（女子）'!H39</f>
        <v>0</v>
      </c>
      <c r="Q31" s="121" t="e">
        <f t="shared" si="3"/>
        <v>#N/A</v>
      </c>
      <c r="R31" s="122">
        <f>'団体申込一覧表（女子）'!J39</f>
        <v>0</v>
      </c>
      <c r="S31" t="e">
        <f t="shared" si="4"/>
        <v>#N/A</v>
      </c>
      <c r="T31" s="121">
        <f>'団体申込一覧表（女子）'!L39</f>
        <v>0</v>
      </c>
      <c r="U31" s="121" t="e">
        <f t="shared" si="5"/>
        <v>#N/A</v>
      </c>
      <c r="V31" s="122">
        <f>'団体申込一覧表（女子）'!N39</f>
        <v>0</v>
      </c>
      <c r="W31" t="e">
        <f t="shared" si="6"/>
        <v>#N/A</v>
      </c>
      <c r="X31">
        <f>'団体申込一覧表（女子）'!P39</f>
        <v>0</v>
      </c>
      <c r="Y31" s="121" t="e">
        <f t="shared" si="7"/>
        <v>#N/A</v>
      </c>
      <c r="Z31" s="122">
        <f>'団体申込一覧表（女子）'!R39</f>
        <v>0</v>
      </c>
      <c r="AA31" t="e">
        <f t="shared" si="8"/>
        <v>#N/A</v>
      </c>
    </row>
    <row r="32" spans="1:27" x14ac:dyDescent="0.15">
      <c r="A32" s="121" t="e">
        <f>VLOOKUP(K32,登録情報女子!$A$2:$O$909,12,0)</f>
        <v>#N/A</v>
      </c>
      <c r="B32" s="121" t="e">
        <f>VLOOKUP(K32,登録情報女子!$A$2:$O$909,14,0)</f>
        <v>#N/A</v>
      </c>
      <c r="C32" s="121" t="e">
        <f>VLOOKUP(K32,登録情報女子!$A$2:$O$909,7,0)</f>
        <v>#N/A</v>
      </c>
      <c r="D32" s="121" t="e">
        <f>VLOOKUP(K32,登録情報女子!$A$2:$O$909,15,0)</f>
        <v>#N/A</v>
      </c>
      <c r="E32" s="121" t="s">
        <v>14619</v>
      </c>
      <c r="F32" s="121">
        <v>2</v>
      </c>
      <c r="G32" s="121" t="e">
        <f>VLOOKUP(K32,登録情報女子!$A$2:$O$909,5,0)</f>
        <v>#N/A</v>
      </c>
      <c r="H32" s="121" t="e">
        <f>VLOOKUP(K32,登録情報女子!$A$2:$O$909,3,0)</f>
        <v>#N/A</v>
      </c>
      <c r="K32" s="120">
        <f>'団体申込一覧表（女子）'!C40</f>
        <v>0</v>
      </c>
      <c r="L32" s="121" t="e">
        <f t="shared" si="0"/>
        <v>#N/A</v>
      </c>
      <c r="M32" s="120" t="e">
        <f t="shared" si="1"/>
        <v>#N/A</v>
      </c>
      <c r="N32" s="120" t="e">
        <f t="shared" si="2"/>
        <v>#N/A</v>
      </c>
      <c r="O32" s="120"/>
      <c r="P32" s="121">
        <f>'団体申込一覧表（女子）'!H40</f>
        <v>0</v>
      </c>
      <c r="Q32" s="121" t="e">
        <f t="shared" si="3"/>
        <v>#N/A</v>
      </c>
      <c r="R32" s="122">
        <f>'団体申込一覧表（女子）'!J40</f>
        <v>0</v>
      </c>
      <c r="S32" t="e">
        <f t="shared" si="4"/>
        <v>#N/A</v>
      </c>
      <c r="T32" s="121">
        <f>'団体申込一覧表（女子）'!L40</f>
        <v>0</v>
      </c>
      <c r="U32" s="121" t="e">
        <f t="shared" si="5"/>
        <v>#N/A</v>
      </c>
      <c r="V32" s="122">
        <f>'団体申込一覧表（女子）'!N40</f>
        <v>0</v>
      </c>
      <c r="W32" t="e">
        <f t="shared" si="6"/>
        <v>#N/A</v>
      </c>
      <c r="X32">
        <f>'団体申込一覧表（女子）'!P40</f>
        <v>0</v>
      </c>
      <c r="Y32" s="121" t="e">
        <f t="shared" si="7"/>
        <v>#N/A</v>
      </c>
      <c r="Z32" s="122">
        <f>'団体申込一覧表（女子）'!R40</f>
        <v>0</v>
      </c>
      <c r="AA32" t="e">
        <f t="shared" si="8"/>
        <v>#N/A</v>
      </c>
    </row>
    <row r="33" spans="1:27" x14ac:dyDescent="0.15">
      <c r="A33" s="121" t="e">
        <f>VLOOKUP(K33,登録情報女子!$A$2:$O$909,12,0)</f>
        <v>#N/A</v>
      </c>
      <c r="B33" s="121" t="e">
        <f>VLOOKUP(K33,登録情報女子!$A$2:$O$909,14,0)</f>
        <v>#N/A</v>
      </c>
      <c r="C33" s="121" t="e">
        <f>VLOOKUP(K33,登録情報女子!$A$2:$O$909,7,0)</f>
        <v>#N/A</v>
      </c>
      <c r="D33" s="121" t="e">
        <f>VLOOKUP(K33,登録情報女子!$A$2:$O$909,15,0)</f>
        <v>#N/A</v>
      </c>
      <c r="E33" s="121" t="s">
        <v>14619</v>
      </c>
      <c r="F33" s="121">
        <v>2</v>
      </c>
      <c r="G33" s="121" t="e">
        <f>VLOOKUP(K33,登録情報女子!$A$2:$O$909,5,0)</f>
        <v>#N/A</v>
      </c>
      <c r="H33" s="121" t="e">
        <f>VLOOKUP(K33,登録情報女子!$A$2:$O$909,3,0)</f>
        <v>#N/A</v>
      </c>
      <c r="K33" s="120">
        <f>'団体申込一覧表（女子）'!C41</f>
        <v>0</v>
      </c>
      <c r="L33" s="121" t="e">
        <f t="shared" si="0"/>
        <v>#N/A</v>
      </c>
      <c r="M33" s="120" t="e">
        <f t="shared" si="1"/>
        <v>#N/A</v>
      </c>
      <c r="N33" s="120" t="e">
        <f t="shared" si="2"/>
        <v>#N/A</v>
      </c>
      <c r="O33" s="120"/>
      <c r="P33" s="121">
        <f>'団体申込一覧表（女子）'!H41</f>
        <v>0</v>
      </c>
      <c r="Q33" s="121" t="e">
        <f t="shared" si="3"/>
        <v>#N/A</v>
      </c>
      <c r="R33" s="122">
        <f>'団体申込一覧表（女子）'!J41</f>
        <v>0</v>
      </c>
      <c r="S33" t="e">
        <f t="shared" si="4"/>
        <v>#N/A</v>
      </c>
      <c r="T33" s="121">
        <f>'団体申込一覧表（女子）'!L41</f>
        <v>0</v>
      </c>
      <c r="U33" s="121" t="e">
        <f t="shared" si="5"/>
        <v>#N/A</v>
      </c>
      <c r="V33" s="122">
        <f>'団体申込一覧表（女子）'!N41</f>
        <v>0</v>
      </c>
      <c r="W33" t="e">
        <f t="shared" si="6"/>
        <v>#N/A</v>
      </c>
      <c r="X33">
        <f>'団体申込一覧表（女子）'!P41</f>
        <v>0</v>
      </c>
      <c r="Y33" s="121" t="e">
        <f t="shared" si="7"/>
        <v>#N/A</v>
      </c>
      <c r="Z33" s="122">
        <f>'団体申込一覧表（女子）'!R41</f>
        <v>0</v>
      </c>
      <c r="AA33" t="e">
        <f t="shared" si="8"/>
        <v>#N/A</v>
      </c>
    </row>
    <row r="34" spans="1:27" x14ac:dyDescent="0.15">
      <c r="A34" s="121" t="e">
        <f>VLOOKUP(K34,登録情報女子!$A$2:$O$909,12,0)</f>
        <v>#N/A</v>
      </c>
      <c r="B34" s="121" t="e">
        <f>VLOOKUP(K34,登録情報女子!$A$2:$O$909,14,0)</f>
        <v>#N/A</v>
      </c>
      <c r="C34" s="121" t="e">
        <f>VLOOKUP(K34,登録情報女子!$A$2:$O$909,7,0)</f>
        <v>#N/A</v>
      </c>
      <c r="D34" s="121" t="e">
        <f>VLOOKUP(K34,登録情報女子!$A$2:$O$909,15,0)</f>
        <v>#N/A</v>
      </c>
      <c r="E34" s="121" t="s">
        <v>14619</v>
      </c>
      <c r="F34" s="121">
        <v>2</v>
      </c>
      <c r="G34" s="121" t="e">
        <f>VLOOKUP(K34,登録情報女子!$A$2:$O$909,5,0)</f>
        <v>#N/A</v>
      </c>
      <c r="H34" s="121" t="e">
        <f>VLOOKUP(K34,登録情報女子!$A$2:$O$909,3,0)</f>
        <v>#N/A</v>
      </c>
      <c r="K34" s="120">
        <f>'団体申込一覧表（女子）'!C42</f>
        <v>0</v>
      </c>
      <c r="L34" s="121" t="e">
        <f t="shared" si="0"/>
        <v>#N/A</v>
      </c>
      <c r="M34" s="120" t="e">
        <f t="shared" si="1"/>
        <v>#N/A</v>
      </c>
      <c r="N34" s="120" t="e">
        <f t="shared" si="2"/>
        <v>#N/A</v>
      </c>
      <c r="O34" s="120"/>
      <c r="P34" s="121">
        <f>'団体申込一覧表（女子）'!H42</f>
        <v>0</v>
      </c>
      <c r="Q34" s="121" t="e">
        <f t="shared" si="3"/>
        <v>#N/A</v>
      </c>
      <c r="R34" s="122">
        <f>'団体申込一覧表（女子）'!J42</f>
        <v>0</v>
      </c>
      <c r="S34" t="e">
        <f t="shared" si="4"/>
        <v>#N/A</v>
      </c>
      <c r="T34" s="121">
        <f>'団体申込一覧表（女子）'!L42</f>
        <v>0</v>
      </c>
      <c r="U34" s="121" t="e">
        <f t="shared" si="5"/>
        <v>#N/A</v>
      </c>
      <c r="V34" s="122">
        <f>'団体申込一覧表（女子）'!N42</f>
        <v>0</v>
      </c>
      <c r="W34" t="e">
        <f t="shared" si="6"/>
        <v>#N/A</v>
      </c>
      <c r="X34">
        <f>'団体申込一覧表（女子）'!P42</f>
        <v>0</v>
      </c>
      <c r="Y34" s="121" t="e">
        <f t="shared" si="7"/>
        <v>#N/A</v>
      </c>
      <c r="Z34" s="122">
        <f>'団体申込一覧表（女子）'!R42</f>
        <v>0</v>
      </c>
      <c r="AA34" t="e">
        <f t="shared" si="8"/>
        <v>#N/A</v>
      </c>
    </row>
    <row r="35" spans="1:27" x14ac:dyDescent="0.15">
      <c r="A35" s="121" t="e">
        <f>VLOOKUP(K35,登録情報女子!$A$2:$O$909,12,0)</f>
        <v>#N/A</v>
      </c>
      <c r="B35" s="121" t="e">
        <f>VLOOKUP(K35,登録情報女子!$A$2:$O$909,14,0)</f>
        <v>#N/A</v>
      </c>
      <c r="C35" s="121" t="e">
        <f>VLOOKUP(K35,登録情報女子!$A$2:$O$909,7,0)</f>
        <v>#N/A</v>
      </c>
      <c r="D35" s="121" t="e">
        <f>VLOOKUP(K35,登録情報女子!$A$2:$O$909,15,0)</f>
        <v>#N/A</v>
      </c>
      <c r="E35" s="121" t="s">
        <v>14619</v>
      </c>
      <c r="F35" s="121">
        <v>2</v>
      </c>
      <c r="G35" s="121" t="e">
        <f>VLOOKUP(K35,登録情報女子!$A$2:$O$909,5,0)</f>
        <v>#N/A</v>
      </c>
      <c r="H35" s="121" t="e">
        <f>VLOOKUP(K35,登録情報女子!$A$2:$O$909,3,0)</f>
        <v>#N/A</v>
      </c>
      <c r="K35" s="120">
        <f>'団体申込一覧表（女子）'!C43</f>
        <v>0</v>
      </c>
      <c r="L35" s="121" t="e">
        <f t="shared" si="0"/>
        <v>#N/A</v>
      </c>
      <c r="M35" s="120" t="e">
        <f t="shared" si="1"/>
        <v>#N/A</v>
      </c>
      <c r="N35" s="120" t="e">
        <f t="shared" si="2"/>
        <v>#N/A</v>
      </c>
      <c r="O35" s="120"/>
      <c r="P35" s="121">
        <f>'団体申込一覧表（女子）'!H43</f>
        <v>0</v>
      </c>
      <c r="Q35" s="121" t="e">
        <f t="shared" si="3"/>
        <v>#N/A</v>
      </c>
      <c r="R35" s="122">
        <f>'団体申込一覧表（女子）'!J43</f>
        <v>0</v>
      </c>
      <c r="S35" t="e">
        <f t="shared" si="4"/>
        <v>#N/A</v>
      </c>
      <c r="T35" s="121">
        <f>'団体申込一覧表（女子）'!L43</f>
        <v>0</v>
      </c>
      <c r="U35" s="121" t="e">
        <f t="shared" si="5"/>
        <v>#N/A</v>
      </c>
      <c r="V35" s="122">
        <f>'団体申込一覧表（女子）'!N43</f>
        <v>0</v>
      </c>
      <c r="W35" t="e">
        <f t="shared" si="6"/>
        <v>#N/A</v>
      </c>
      <c r="X35">
        <f>'団体申込一覧表（女子）'!P43</f>
        <v>0</v>
      </c>
      <c r="Y35" s="121" t="e">
        <f t="shared" si="7"/>
        <v>#N/A</v>
      </c>
      <c r="Z35" s="122">
        <f>'団体申込一覧表（女子）'!R43</f>
        <v>0</v>
      </c>
      <c r="AA35" t="e">
        <f t="shared" si="8"/>
        <v>#N/A</v>
      </c>
    </row>
    <row r="36" spans="1:27" x14ac:dyDescent="0.15">
      <c r="A36" s="121" t="e">
        <f>VLOOKUP(K36,登録情報女子!$A$2:$O$909,12,0)</f>
        <v>#N/A</v>
      </c>
      <c r="B36" s="121" t="e">
        <f>VLOOKUP(K36,登録情報女子!$A$2:$O$909,14,0)</f>
        <v>#N/A</v>
      </c>
      <c r="C36" s="121" t="e">
        <f>VLOOKUP(K36,登録情報女子!$A$2:$O$909,7,0)</f>
        <v>#N/A</v>
      </c>
      <c r="D36" s="121" t="e">
        <f>VLOOKUP(K36,登録情報女子!$A$2:$O$909,15,0)</f>
        <v>#N/A</v>
      </c>
      <c r="E36" s="121" t="s">
        <v>14619</v>
      </c>
      <c r="F36" s="121">
        <v>2</v>
      </c>
      <c r="G36" s="121" t="e">
        <f>VLOOKUP(K36,登録情報女子!$A$2:$O$909,5,0)</f>
        <v>#N/A</v>
      </c>
      <c r="H36" s="121" t="e">
        <f>VLOOKUP(K36,登録情報女子!$A$2:$O$909,3,0)</f>
        <v>#N/A</v>
      </c>
      <c r="K36" s="120">
        <f>'団体申込一覧表（女子）'!C44</f>
        <v>0</v>
      </c>
      <c r="L36" s="121" t="e">
        <f t="shared" si="0"/>
        <v>#N/A</v>
      </c>
      <c r="M36" s="120" t="e">
        <f t="shared" si="1"/>
        <v>#N/A</v>
      </c>
      <c r="N36" s="120" t="e">
        <f t="shared" si="2"/>
        <v>#N/A</v>
      </c>
      <c r="O36" s="120"/>
      <c r="P36" s="121">
        <f>'団体申込一覧表（女子）'!H44</f>
        <v>0</v>
      </c>
      <c r="Q36" s="121" t="e">
        <f t="shared" si="3"/>
        <v>#N/A</v>
      </c>
      <c r="R36" s="122">
        <f>'団体申込一覧表（女子）'!J44</f>
        <v>0</v>
      </c>
      <c r="S36" t="e">
        <f t="shared" si="4"/>
        <v>#N/A</v>
      </c>
      <c r="T36" s="121">
        <f>'団体申込一覧表（女子）'!L44</f>
        <v>0</v>
      </c>
      <c r="U36" s="121" t="e">
        <f t="shared" si="5"/>
        <v>#N/A</v>
      </c>
      <c r="V36" s="122">
        <f>'団体申込一覧表（女子）'!N44</f>
        <v>0</v>
      </c>
      <c r="W36" t="e">
        <f t="shared" si="6"/>
        <v>#N/A</v>
      </c>
      <c r="X36">
        <f>'団体申込一覧表（女子）'!P44</f>
        <v>0</v>
      </c>
      <c r="Y36" s="121" t="e">
        <f t="shared" si="7"/>
        <v>#N/A</v>
      </c>
      <c r="Z36" s="122">
        <f>'団体申込一覧表（女子）'!R44</f>
        <v>0</v>
      </c>
      <c r="AA36" t="e">
        <f t="shared" si="8"/>
        <v>#N/A</v>
      </c>
    </row>
    <row r="37" spans="1:27" x14ac:dyDescent="0.15">
      <c r="A37" s="121" t="e">
        <f>VLOOKUP(K37,登録情報女子!$A$2:$O$909,12,0)</f>
        <v>#N/A</v>
      </c>
      <c r="B37" s="121" t="e">
        <f>VLOOKUP(K37,登録情報女子!$A$2:$O$909,14,0)</f>
        <v>#N/A</v>
      </c>
      <c r="C37" s="121" t="e">
        <f>VLOOKUP(K37,登録情報女子!$A$2:$O$909,7,0)</f>
        <v>#N/A</v>
      </c>
      <c r="D37" s="121" t="e">
        <f>VLOOKUP(K37,登録情報女子!$A$2:$O$909,15,0)</f>
        <v>#N/A</v>
      </c>
      <c r="E37" s="121" t="s">
        <v>14619</v>
      </c>
      <c r="F37" s="121">
        <v>2</v>
      </c>
      <c r="G37" s="121" t="e">
        <f>VLOOKUP(K37,登録情報女子!$A$2:$O$909,5,0)</f>
        <v>#N/A</v>
      </c>
      <c r="H37" s="121" t="e">
        <f>VLOOKUP(K37,登録情報女子!$A$2:$O$909,3,0)</f>
        <v>#N/A</v>
      </c>
      <c r="K37" s="120">
        <f>'団体申込一覧表（女子）'!C45</f>
        <v>0</v>
      </c>
      <c r="L37" s="121" t="e">
        <f t="shared" si="0"/>
        <v>#N/A</v>
      </c>
      <c r="M37" s="120" t="e">
        <f t="shared" si="1"/>
        <v>#N/A</v>
      </c>
      <c r="N37" s="120" t="e">
        <f t="shared" si="2"/>
        <v>#N/A</v>
      </c>
      <c r="O37" s="120"/>
      <c r="P37" s="121">
        <f>'団体申込一覧表（女子）'!H45</f>
        <v>0</v>
      </c>
      <c r="Q37" s="121" t="e">
        <f t="shared" si="3"/>
        <v>#N/A</v>
      </c>
      <c r="R37" s="122">
        <f>'団体申込一覧表（女子）'!J45</f>
        <v>0</v>
      </c>
      <c r="S37" t="e">
        <f t="shared" si="4"/>
        <v>#N/A</v>
      </c>
      <c r="T37" s="121">
        <f>'団体申込一覧表（女子）'!L45</f>
        <v>0</v>
      </c>
      <c r="U37" s="121" t="e">
        <f t="shared" si="5"/>
        <v>#N/A</v>
      </c>
      <c r="V37" s="122">
        <f>'団体申込一覧表（女子）'!N45</f>
        <v>0</v>
      </c>
      <c r="W37" t="e">
        <f t="shared" si="6"/>
        <v>#N/A</v>
      </c>
      <c r="X37">
        <f>'団体申込一覧表（女子）'!P45</f>
        <v>0</v>
      </c>
      <c r="Y37" s="121" t="e">
        <f t="shared" si="7"/>
        <v>#N/A</v>
      </c>
      <c r="Z37" s="122">
        <f>'団体申込一覧表（女子）'!R45</f>
        <v>0</v>
      </c>
      <c r="AA37" t="e">
        <f t="shared" si="8"/>
        <v>#N/A</v>
      </c>
    </row>
    <row r="38" spans="1:27" x14ac:dyDescent="0.15">
      <c r="A38" s="121" t="e">
        <f>VLOOKUP(K38,登録情報女子!$A$2:$O$909,12,0)</f>
        <v>#N/A</v>
      </c>
      <c r="B38" s="121" t="e">
        <f>VLOOKUP(K38,登録情報女子!$A$2:$O$909,14,0)</f>
        <v>#N/A</v>
      </c>
      <c r="C38" s="121" t="e">
        <f>VLOOKUP(K38,登録情報女子!$A$2:$O$909,7,0)</f>
        <v>#N/A</v>
      </c>
      <c r="D38" s="121" t="e">
        <f>VLOOKUP(K38,登録情報女子!$A$2:$O$909,15,0)</f>
        <v>#N/A</v>
      </c>
      <c r="E38" s="121" t="s">
        <v>14619</v>
      </c>
      <c r="F38" s="121">
        <v>2</v>
      </c>
      <c r="G38" s="121" t="e">
        <f>VLOOKUP(K38,登録情報女子!$A$2:$O$909,5,0)</f>
        <v>#N/A</v>
      </c>
      <c r="H38" s="121" t="e">
        <f>VLOOKUP(K38,登録情報女子!$A$2:$O$909,3,0)</f>
        <v>#N/A</v>
      </c>
      <c r="K38" s="120">
        <f>'団体申込一覧表（女子）'!C46</f>
        <v>0</v>
      </c>
      <c r="L38" s="121" t="e">
        <f t="shared" si="0"/>
        <v>#N/A</v>
      </c>
      <c r="M38" s="120" t="e">
        <f t="shared" si="1"/>
        <v>#N/A</v>
      </c>
      <c r="N38" s="120" t="e">
        <f t="shared" si="2"/>
        <v>#N/A</v>
      </c>
      <c r="O38" s="120"/>
      <c r="P38" s="121">
        <f>'団体申込一覧表（女子）'!H46</f>
        <v>0</v>
      </c>
      <c r="Q38" s="121" t="e">
        <f t="shared" si="3"/>
        <v>#N/A</v>
      </c>
      <c r="R38" s="122">
        <f>'団体申込一覧表（女子）'!J46</f>
        <v>0</v>
      </c>
      <c r="S38" t="e">
        <f t="shared" si="4"/>
        <v>#N/A</v>
      </c>
      <c r="T38" s="121">
        <f>'団体申込一覧表（女子）'!L46</f>
        <v>0</v>
      </c>
      <c r="U38" s="121" t="e">
        <f t="shared" si="5"/>
        <v>#N/A</v>
      </c>
      <c r="V38" s="122">
        <f>'団体申込一覧表（女子）'!N46</f>
        <v>0</v>
      </c>
      <c r="W38" t="e">
        <f t="shared" si="6"/>
        <v>#N/A</v>
      </c>
      <c r="X38">
        <f>'団体申込一覧表（女子）'!P46</f>
        <v>0</v>
      </c>
      <c r="Y38" s="121" t="e">
        <f t="shared" si="7"/>
        <v>#N/A</v>
      </c>
      <c r="Z38" s="122">
        <f>'団体申込一覧表（女子）'!R46</f>
        <v>0</v>
      </c>
      <c r="AA38" t="e">
        <f t="shared" si="8"/>
        <v>#N/A</v>
      </c>
    </row>
    <row r="39" spans="1:27" x14ac:dyDescent="0.15">
      <c r="A39" s="121" t="e">
        <f>VLOOKUP(K39,登録情報女子!$A$2:$O$909,12,0)</f>
        <v>#N/A</v>
      </c>
      <c r="B39" s="121" t="e">
        <f>VLOOKUP(K39,登録情報女子!$A$2:$O$909,14,0)</f>
        <v>#N/A</v>
      </c>
      <c r="C39" s="121" t="e">
        <f>VLOOKUP(K39,登録情報女子!$A$2:$O$909,7,0)</f>
        <v>#N/A</v>
      </c>
      <c r="D39" s="121" t="e">
        <f>VLOOKUP(K39,登録情報女子!$A$2:$O$909,15,0)</f>
        <v>#N/A</v>
      </c>
      <c r="E39" s="121" t="s">
        <v>14619</v>
      </c>
      <c r="F39" s="121">
        <v>2</v>
      </c>
      <c r="G39" s="121" t="e">
        <f>VLOOKUP(K39,登録情報女子!$A$2:$O$909,5,0)</f>
        <v>#N/A</v>
      </c>
      <c r="H39" s="121" t="e">
        <f>VLOOKUP(K39,登録情報女子!$A$2:$O$909,3,0)</f>
        <v>#N/A</v>
      </c>
      <c r="K39" s="120">
        <f>'団体申込一覧表（女子）'!C47</f>
        <v>0</v>
      </c>
      <c r="L39" s="121" t="e">
        <f t="shared" si="0"/>
        <v>#N/A</v>
      </c>
      <c r="M39" s="120" t="e">
        <f t="shared" si="1"/>
        <v>#N/A</v>
      </c>
      <c r="N39" s="120" t="e">
        <f t="shared" si="2"/>
        <v>#N/A</v>
      </c>
      <c r="O39" s="120"/>
      <c r="P39" s="121">
        <f>'団体申込一覧表（女子）'!H47</f>
        <v>0</v>
      </c>
      <c r="Q39" s="121" t="e">
        <f t="shared" si="3"/>
        <v>#N/A</v>
      </c>
      <c r="R39" s="122">
        <f>'団体申込一覧表（女子）'!J47</f>
        <v>0</v>
      </c>
      <c r="S39" t="e">
        <f t="shared" si="4"/>
        <v>#N/A</v>
      </c>
      <c r="T39" s="121">
        <f>'団体申込一覧表（女子）'!L47</f>
        <v>0</v>
      </c>
      <c r="U39" s="121" t="e">
        <f t="shared" si="5"/>
        <v>#N/A</v>
      </c>
      <c r="V39" s="122">
        <f>'団体申込一覧表（女子）'!N47</f>
        <v>0</v>
      </c>
      <c r="W39" t="e">
        <f t="shared" si="6"/>
        <v>#N/A</v>
      </c>
      <c r="X39">
        <f>'団体申込一覧表（女子）'!P47</f>
        <v>0</v>
      </c>
      <c r="Y39" s="121" t="e">
        <f t="shared" si="7"/>
        <v>#N/A</v>
      </c>
      <c r="Z39" s="122">
        <f>'団体申込一覧表（女子）'!R47</f>
        <v>0</v>
      </c>
      <c r="AA39" t="e">
        <f t="shared" si="8"/>
        <v>#N/A</v>
      </c>
    </row>
    <row r="40" spans="1:27" x14ac:dyDescent="0.15">
      <c r="A40" s="121" t="e">
        <f>VLOOKUP(K40,登録情報女子!$A$2:$O$909,12,0)</f>
        <v>#N/A</v>
      </c>
      <c r="B40" s="121" t="e">
        <f>VLOOKUP(K40,登録情報女子!$A$2:$O$909,14,0)</f>
        <v>#N/A</v>
      </c>
      <c r="C40" s="121" t="e">
        <f>VLOOKUP(K40,登録情報女子!$A$2:$O$909,7,0)</f>
        <v>#N/A</v>
      </c>
      <c r="D40" s="121" t="e">
        <f>VLOOKUP(K40,登録情報女子!$A$2:$O$909,15,0)</f>
        <v>#N/A</v>
      </c>
      <c r="E40" s="121" t="s">
        <v>14619</v>
      </c>
      <c r="F40" s="121">
        <v>2</v>
      </c>
      <c r="G40" s="121" t="e">
        <f>VLOOKUP(K40,登録情報女子!$A$2:$O$909,5,0)</f>
        <v>#N/A</v>
      </c>
      <c r="H40" s="121" t="e">
        <f>VLOOKUP(K40,登録情報女子!$A$2:$O$909,3,0)</f>
        <v>#N/A</v>
      </c>
      <c r="K40" s="120">
        <f>'団体申込一覧表（女子）'!C48</f>
        <v>0</v>
      </c>
      <c r="L40" s="121" t="e">
        <f t="shared" si="0"/>
        <v>#N/A</v>
      </c>
      <c r="M40" s="120" t="e">
        <f t="shared" si="1"/>
        <v>#N/A</v>
      </c>
      <c r="N40" s="120" t="e">
        <f t="shared" si="2"/>
        <v>#N/A</v>
      </c>
      <c r="O40" s="120"/>
      <c r="P40" s="121">
        <f>'団体申込一覧表（女子）'!H48</f>
        <v>0</v>
      </c>
      <c r="Q40" s="121" t="e">
        <f t="shared" si="3"/>
        <v>#N/A</v>
      </c>
      <c r="R40" s="122">
        <f>'団体申込一覧表（女子）'!J48</f>
        <v>0</v>
      </c>
      <c r="S40" t="e">
        <f t="shared" si="4"/>
        <v>#N/A</v>
      </c>
      <c r="T40" s="121">
        <f>'団体申込一覧表（女子）'!L48</f>
        <v>0</v>
      </c>
      <c r="U40" s="121" t="e">
        <f t="shared" si="5"/>
        <v>#N/A</v>
      </c>
      <c r="V40" s="122">
        <f>'団体申込一覧表（女子）'!N48</f>
        <v>0</v>
      </c>
      <c r="W40" t="e">
        <f t="shared" si="6"/>
        <v>#N/A</v>
      </c>
      <c r="X40">
        <f>'団体申込一覧表（女子）'!P48</f>
        <v>0</v>
      </c>
      <c r="Y40" s="121" t="e">
        <f t="shared" si="7"/>
        <v>#N/A</v>
      </c>
      <c r="Z40" s="122">
        <f>'団体申込一覧表（女子）'!R48</f>
        <v>0</v>
      </c>
      <c r="AA40" t="e">
        <f t="shared" si="8"/>
        <v>#N/A</v>
      </c>
    </row>
    <row r="41" spans="1:27" x14ac:dyDescent="0.15">
      <c r="A41" s="121" t="e">
        <f>VLOOKUP(K41,登録情報女子!$A$2:$O$909,12,0)</f>
        <v>#N/A</v>
      </c>
      <c r="B41" s="121" t="e">
        <f>VLOOKUP(K41,登録情報女子!$A$2:$O$909,14,0)</f>
        <v>#N/A</v>
      </c>
      <c r="C41" s="121" t="e">
        <f>VLOOKUP(K41,登録情報女子!$A$2:$O$909,7,0)</f>
        <v>#N/A</v>
      </c>
      <c r="D41" s="121" t="e">
        <f>VLOOKUP(K41,登録情報女子!$A$2:$O$909,15,0)</f>
        <v>#N/A</v>
      </c>
      <c r="E41" s="121" t="s">
        <v>14619</v>
      </c>
      <c r="F41" s="121">
        <v>2</v>
      </c>
      <c r="G41" s="121" t="e">
        <f>VLOOKUP(K41,登録情報女子!$A$2:$O$909,5,0)</f>
        <v>#N/A</v>
      </c>
      <c r="H41" s="121" t="e">
        <f>VLOOKUP(K41,登録情報女子!$A$2:$O$909,3,0)</f>
        <v>#N/A</v>
      </c>
      <c r="K41" s="120">
        <f>'団体申込一覧表（女子）'!C49</f>
        <v>0</v>
      </c>
      <c r="L41" s="121" t="e">
        <f t="shared" si="0"/>
        <v>#N/A</v>
      </c>
      <c r="M41" s="120" t="e">
        <f t="shared" si="1"/>
        <v>#N/A</v>
      </c>
      <c r="N41" s="120" t="e">
        <f t="shared" si="2"/>
        <v>#N/A</v>
      </c>
      <c r="O41" s="120"/>
      <c r="P41" s="121">
        <f>'団体申込一覧表（女子）'!H49</f>
        <v>0</v>
      </c>
      <c r="Q41" s="121" t="e">
        <f t="shared" si="3"/>
        <v>#N/A</v>
      </c>
      <c r="R41" s="122">
        <f>'団体申込一覧表（女子）'!J49</f>
        <v>0</v>
      </c>
      <c r="S41" t="e">
        <f t="shared" si="4"/>
        <v>#N/A</v>
      </c>
      <c r="T41" s="121">
        <f>'団体申込一覧表（女子）'!L49</f>
        <v>0</v>
      </c>
      <c r="U41" s="121" t="e">
        <f t="shared" si="5"/>
        <v>#N/A</v>
      </c>
      <c r="V41" s="122">
        <f>'団体申込一覧表（女子）'!N49</f>
        <v>0</v>
      </c>
      <c r="W41" t="e">
        <f t="shared" si="6"/>
        <v>#N/A</v>
      </c>
      <c r="X41">
        <f>'団体申込一覧表（女子）'!P49</f>
        <v>0</v>
      </c>
      <c r="Y41" s="121" t="e">
        <f t="shared" si="7"/>
        <v>#N/A</v>
      </c>
      <c r="Z41" s="122">
        <f>'団体申込一覧表（女子）'!R49</f>
        <v>0</v>
      </c>
      <c r="AA41" t="e">
        <f t="shared" si="8"/>
        <v>#N/A</v>
      </c>
    </row>
    <row r="42" spans="1:27" x14ac:dyDescent="0.15">
      <c r="A42" s="121" t="e">
        <f>VLOOKUP(K42,登録情報女子!$A$2:$O$909,12,0)</f>
        <v>#N/A</v>
      </c>
      <c r="B42" s="121" t="e">
        <f>VLOOKUP(K42,登録情報女子!$A$2:$O$909,14,0)</f>
        <v>#N/A</v>
      </c>
      <c r="C42" s="121" t="e">
        <f>VLOOKUP(K42,登録情報女子!$A$2:$O$909,7,0)</f>
        <v>#N/A</v>
      </c>
      <c r="D42" s="121" t="e">
        <f>VLOOKUP(K42,登録情報女子!$A$2:$O$909,15,0)</f>
        <v>#N/A</v>
      </c>
      <c r="E42" s="121" t="s">
        <v>14619</v>
      </c>
      <c r="F42" s="121">
        <v>2</v>
      </c>
      <c r="G42" s="121" t="e">
        <f>VLOOKUP(K42,登録情報女子!$A$2:$O$909,5,0)</f>
        <v>#N/A</v>
      </c>
      <c r="H42" s="121" t="e">
        <f>VLOOKUP(K42,登録情報女子!$A$2:$O$909,3,0)</f>
        <v>#N/A</v>
      </c>
      <c r="K42" s="120">
        <f>'団体申込一覧表（女子）'!C50</f>
        <v>0</v>
      </c>
      <c r="L42" s="121" t="e">
        <f t="shared" si="0"/>
        <v>#N/A</v>
      </c>
      <c r="M42" s="120" t="e">
        <f t="shared" si="1"/>
        <v>#N/A</v>
      </c>
      <c r="N42" s="120" t="e">
        <f t="shared" si="2"/>
        <v>#N/A</v>
      </c>
      <c r="O42" s="120"/>
      <c r="P42" s="121">
        <f>'団体申込一覧表（女子）'!H50</f>
        <v>0</v>
      </c>
      <c r="Q42" s="121" t="e">
        <f t="shared" si="3"/>
        <v>#N/A</v>
      </c>
      <c r="R42" s="122">
        <f>'団体申込一覧表（女子）'!J50</f>
        <v>0</v>
      </c>
      <c r="S42" t="e">
        <f t="shared" si="4"/>
        <v>#N/A</v>
      </c>
      <c r="T42" s="121">
        <f>'団体申込一覧表（女子）'!L50</f>
        <v>0</v>
      </c>
      <c r="U42" s="121" t="e">
        <f t="shared" si="5"/>
        <v>#N/A</v>
      </c>
      <c r="V42" s="122">
        <f>'団体申込一覧表（女子）'!N50</f>
        <v>0</v>
      </c>
      <c r="W42" t="e">
        <f t="shared" si="6"/>
        <v>#N/A</v>
      </c>
      <c r="X42">
        <f>'団体申込一覧表（女子）'!P50</f>
        <v>0</v>
      </c>
      <c r="Y42" s="121" t="e">
        <f t="shared" si="7"/>
        <v>#N/A</v>
      </c>
      <c r="Z42" s="122">
        <f>'団体申込一覧表（女子）'!R50</f>
        <v>0</v>
      </c>
      <c r="AA42" t="e">
        <f t="shared" si="8"/>
        <v>#N/A</v>
      </c>
    </row>
    <row r="43" spans="1:27" x14ac:dyDescent="0.15">
      <c r="A43" s="121" t="e">
        <f>VLOOKUP(K43,登録情報女子!$A$2:$O$909,12,0)</f>
        <v>#N/A</v>
      </c>
      <c r="B43" s="121" t="e">
        <f>VLOOKUP(K43,登録情報女子!$A$2:$O$909,14,0)</f>
        <v>#N/A</v>
      </c>
      <c r="C43" s="121" t="e">
        <f>VLOOKUP(K43,登録情報女子!$A$2:$O$909,7,0)</f>
        <v>#N/A</v>
      </c>
      <c r="D43" s="121" t="e">
        <f>VLOOKUP(K43,登録情報女子!$A$2:$O$909,15,0)</f>
        <v>#N/A</v>
      </c>
      <c r="E43" s="121" t="s">
        <v>14619</v>
      </c>
      <c r="F43" s="121">
        <v>2</v>
      </c>
      <c r="G43" s="121" t="e">
        <f>VLOOKUP(K43,登録情報女子!$A$2:$O$909,5,0)</f>
        <v>#N/A</v>
      </c>
      <c r="H43" s="121" t="e">
        <f>VLOOKUP(K43,登録情報女子!$A$2:$O$909,3,0)</f>
        <v>#N/A</v>
      </c>
      <c r="K43" s="120">
        <f>'団体申込一覧表（女子）'!C51</f>
        <v>0</v>
      </c>
      <c r="L43" s="121" t="e">
        <f t="shared" si="0"/>
        <v>#N/A</v>
      </c>
      <c r="M43" s="120" t="e">
        <f t="shared" si="1"/>
        <v>#N/A</v>
      </c>
      <c r="N43" s="120" t="e">
        <f t="shared" si="2"/>
        <v>#N/A</v>
      </c>
      <c r="O43" s="120"/>
      <c r="P43" s="121">
        <f>'団体申込一覧表（女子）'!H51</f>
        <v>0</v>
      </c>
      <c r="Q43" s="121" t="e">
        <f t="shared" si="3"/>
        <v>#N/A</v>
      </c>
      <c r="R43" s="122">
        <f>'団体申込一覧表（女子）'!J51</f>
        <v>0</v>
      </c>
      <c r="S43" t="e">
        <f t="shared" si="4"/>
        <v>#N/A</v>
      </c>
      <c r="T43" s="121">
        <f>'団体申込一覧表（女子）'!L51</f>
        <v>0</v>
      </c>
      <c r="U43" s="121" t="e">
        <f t="shared" si="5"/>
        <v>#N/A</v>
      </c>
      <c r="V43" s="122">
        <f>'団体申込一覧表（女子）'!N51</f>
        <v>0</v>
      </c>
      <c r="W43" t="e">
        <f t="shared" si="6"/>
        <v>#N/A</v>
      </c>
      <c r="X43">
        <f>'団体申込一覧表（女子）'!P51</f>
        <v>0</v>
      </c>
      <c r="Y43" s="121" t="e">
        <f t="shared" si="7"/>
        <v>#N/A</v>
      </c>
      <c r="Z43" s="122">
        <f>'団体申込一覧表（女子）'!R51</f>
        <v>0</v>
      </c>
      <c r="AA43" t="e">
        <f t="shared" si="8"/>
        <v>#N/A</v>
      </c>
    </row>
    <row r="44" spans="1:27" x14ac:dyDescent="0.15">
      <c r="A44" s="121" t="e">
        <f>VLOOKUP(K44,登録情報女子!$A$2:$O$909,12,0)</f>
        <v>#N/A</v>
      </c>
      <c r="B44" s="121" t="e">
        <f>VLOOKUP(K44,登録情報女子!$A$2:$O$909,14,0)</f>
        <v>#N/A</v>
      </c>
      <c r="C44" s="121" t="e">
        <f>VLOOKUP(K44,登録情報女子!$A$2:$O$909,7,0)</f>
        <v>#N/A</v>
      </c>
      <c r="D44" s="121" t="e">
        <f>VLOOKUP(K44,登録情報女子!$A$2:$O$909,15,0)</f>
        <v>#N/A</v>
      </c>
      <c r="E44" s="121" t="s">
        <v>14619</v>
      </c>
      <c r="F44" s="121">
        <v>2</v>
      </c>
      <c r="G44" s="121" t="e">
        <f>VLOOKUP(K44,登録情報女子!$A$2:$O$909,5,0)</f>
        <v>#N/A</v>
      </c>
      <c r="H44" s="121" t="e">
        <f>VLOOKUP(K44,登録情報女子!$A$2:$O$909,3,0)</f>
        <v>#N/A</v>
      </c>
      <c r="K44" s="120">
        <f>'団体申込一覧表（女子）'!C52</f>
        <v>0</v>
      </c>
      <c r="L44" s="121" t="e">
        <f t="shared" si="0"/>
        <v>#N/A</v>
      </c>
      <c r="M44" s="120" t="e">
        <f t="shared" si="1"/>
        <v>#N/A</v>
      </c>
      <c r="N44" s="120" t="e">
        <f t="shared" si="2"/>
        <v>#N/A</v>
      </c>
      <c r="O44" s="120"/>
      <c r="P44" s="121">
        <f>'団体申込一覧表（女子）'!H52</f>
        <v>0</v>
      </c>
      <c r="Q44" s="121" t="e">
        <f t="shared" si="3"/>
        <v>#N/A</v>
      </c>
      <c r="R44" s="122">
        <f>'団体申込一覧表（女子）'!J52</f>
        <v>0</v>
      </c>
      <c r="S44" t="e">
        <f t="shared" si="4"/>
        <v>#N/A</v>
      </c>
      <c r="T44" s="121">
        <f>'団体申込一覧表（女子）'!L52</f>
        <v>0</v>
      </c>
      <c r="U44" s="121" t="e">
        <f t="shared" si="5"/>
        <v>#N/A</v>
      </c>
      <c r="V44" s="122">
        <f>'団体申込一覧表（女子）'!N52</f>
        <v>0</v>
      </c>
      <c r="W44" t="e">
        <f t="shared" si="6"/>
        <v>#N/A</v>
      </c>
      <c r="X44">
        <f>'団体申込一覧表（女子）'!P52</f>
        <v>0</v>
      </c>
      <c r="Y44" s="121" t="e">
        <f t="shared" si="7"/>
        <v>#N/A</v>
      </c>
      <c r="Z44" s="122">
        <f>'団体申込一覧表（女子）'!R52</f>
        <v>0</v>
      </c>
      <c r="AA44" t="e">
        <f t="shared" si="8"/>
        <v>#N/A</v>
      </c>
    </row>
    <row r="45" spans="1:27" x14ac:dyDescent="0.15">
      <c r="A45" s="121" t="e">
        <f>VLOOKUP(K45,登録情報女子!$A$2:$O$909,12,0)</f>
        <v>#N/A</v>
      </c>
      <c r="B45" s="121" t="e">
        <f>VLOOKUP(K45,登録情報女子!$A$2:$O$909,14,0)</f>
        <v>#N/A</v>
      </c>
      <c r="C45" s="121" t="e">
        <f>VLOOKUP(K45,登録情報女子!$A$2:$O$909,7,0)</f>
        <v>#N/A</v>
      </c>
      <c r="D45" s="121" t="e">
        <f>VLOOKUP(K45,登録情報女子!$A$2:$O$909,15,0)</f>
        <v>#N/A</v>
      </c>
      <c r="E45" s="121" t="s">
        <v>14619</v>
      </c>
      <c r="F45" s="121">
        <v>2</v>
      </c>
      <c r="G45" s="121" t="e">
        <f>VLOOKUP(K45,登録情報女子!$A$2:$O$909,5,0)</f>
        <v>#N/A</v>
      </c>
      <c r="H45" s="121" t="e">
        <f>VLOOKUP(K45,登録情報女子!$A$2:$O$909,3,0)</f>
        <v>#N/A</v>
      </c>
      <c r="K45" s="120">
        <f>'団体申込一覧表（女子）'!C53</f>
        <v>0</v>
      </c>
      <c r="L45" s="121" t="e">
        <f t="shared" si="0"/>
        <v>#N/A</v>
      </c>
      <c r="M45" s="120" t="e">
        <f t="shared" si="1"/>
        <v>#N/A</v>
      </c>
      <c r="N45" s="120" t="e">
        <f t="shared" si="2"/>
        <v>#N/A</v>
      </c>
      <c r="O45" s="120"/>
      <c r="P45" s="121">
        <f>'団体申込一覧表（女子）'!H53</f>
        <v>0</v>
      </c>
      <c r="Q45" s="121" t="e">
        <f t="shared" si="3"/>
        <v>#N/A</v>
      </c>
      <c r="R45" s="122">
        <f>'団体申込一覧表（女子）'!J53</f>
        <v>0</v>
      </c>
      <c r="S45" t="e">
        <f t="shared" si="4"/>
        <v>#N/A</v>
      </c>
      <c r="T45" s="121">
        <f>'団体申込一覧表（女子）'!L53</f>
        <v>0</v>
      </c>
      <c r="U45" s="121" t="e">
        <f t="shared" si="5"/>
        <v>#N/A</v>
      </c>
      <c r="V45" s="122">
        <f>'団体申込一覧表（女子）'!N53</f>
        <v>0</v>
      </c>
      <c r="W45" t="e">
        <f t="shared" si="6"/>
        <v>#N/A</v>
      </c>
      <c r="X45">
        <f>'団体申込一覧表（女子）'!P53</f>
        <v>0</v>
      </c>
      <c r="Y45" s="121" t="e">
        <f t="shared" si="7"/>
        <v>#N/A</v>
      </c>
      <c r="Z45" s="122">
        <f>'団体申込一覧表（女子）'!R53</f>
        <v>0</v>
      </c>
      <c r="AA45" t="e">
        <f t="shared" si="8"/>
        <v>#N/A</v>
      </c>
    </row>
    <row r="46" spans="1:27" x14ac:dyDescent="0.15">
      <c r="A46" s="121" t="e">
        <f>VLOOKUP(K46,登録情報女子!$A$2:$O$909,12,0)</f>
        <v>#N/A</v>
      </c>
      <c r="B46" s="121" t="e">
        <f>VLOOKUP(K46,登録情報女子!$A$2:$O$909,14,0)</f>
        <v>#N/A</v>
      </c>
      <c r="C46" s="121" t="e">
        <f>VLOOKUP(K46,登録情報女子!$A$2:$O$909,7,0)</f>
        <v>#N/A</v>
      </c>
      <c r="D46" s="121" t="e">
        <f>VLOOKUP(K46,登録情報女子!$A$2:$O$909,15,0)</f>
        <v>#N/A</v>
      </c>
      <c r="E46" s="121" t="s">
        <v>14619</v>
      </c>
      <c r="F46" s="121">
        <v>2</v>
      </c>
      <c r="G46" s="121" t="e">
        <f>VLOOKUP(K46,登録情報女子!$A$2:$O$909,5,0)</f>
        <v>#N/A</v>
      </c>
      <c r="H46" s="121" t="e">
        <f>VLOOKUP(K46,登録情報女子!$A$2:$O$909,3,0)</f>
        <v>#N/A</v>
      </c>
      <c r="K46" s="120">
        <f>'団体申込一覧表（女子）'!C54</f>
        <v>0</v>
      </c>
      <c r="L46" s="121" t="e">
        <f t="shared" si="0"/>
        <v>#N/A</v>
      </c>
      <c r="M46" s="120" t="e">
        <f t="shared" si="1"/>
        <v>#N/A</v>
      </c>
      <c r="N46" s="120" t="e">
        <f t="shared" si="2"/>
        <v>#N/A</v>
      </c>
      <c r="O46" s="120"/>
      <c r="P46" s="121">
        <f>'団体申込一覧表（女子）'!H54</f>
        <v>0</v>
      </c>
      <c r="Q46" s="121" t="e">
        <f t="shared" si="3"/>
        <v>#N/A</v>
      </c>
      <c r="R46" s="122">
        <f>'団体申込一覧表（女子）'!J54</f>
        <v>0</v>
      </c>
      <c r="S46" t="e">
        <f t="shared" si="4"/>
        <v>#N/A</v>
      </c>
      <c r="T46" s="121">
        <f>'団体申込一覧表（女子）'!L54</f>
        <v>0</v>
      </c>
      <c r="U46" s="121" t="e">
        <f t="shared" si="5"/>
        <v>#N/A</v>
      </c>
      <c r="V46" s="122">
        <f>'団体申込一覧表（女子）'!N54</f>
        <v>0</v>
      </c>
      <c r="W46" t="e">
        <f t="shared" si="6"/>
        <v>#N/A</v>
      </c>
      <c r="X46">
        <f>'団体申込一覧表（女子）'!P54</f>
        <v>0</v>
      </c>
      <c r="Y46" s="121" t="e">
        <f t="shared" si="7"/>
        <v>#N/A</v>
      </c>
      <c r="Z46" s="122">
        <f>'団体申込一覧表（女子）'!R54</f>
        <v>0</v>
      </c>
      <c r="AA46" t="e">
        <f t="shared" si="8"/>
        <v>#N/A</v>
      </c>
    </row>
    <row r="47" spans="1:27" x14ac:dyDescent="0.15">
      <c r="A47" s="121" t="e">
        <f>VLOOKUP(K47,登録情報女子!$A$2:$O$909,12,0)</f>
        <v>#N/A</v>
      </c>
      <c r="B47" s="121" t="e">
        <f>VLOOKUP(K47,登録情報女子!$A$2:$O$909,14,0)</f>
        <v>#N/A</v>
      </c>
      <c r="C47" s="121" t="e">
        <f>VLOOKUP(K47,登録情報女子!$A$2:$O$909,7,0)</f>
        <v>#N/A</v>
      </c>
      <c r="D47" s="121" t="e">
        <f>VLOOKUP(K47,登録情報女子!$A$2:$O$909,15,0)</f>
        <v>#N/A</v>
      </c>
      <c r="E47" s="121" t="s">
        <v>14619</v>
      </c>
      <c r="F47" s="121">
        <v>2</v>
      </c>
      <c r="G47" s="121" t="e">
        <f>VLOOKUP(K47,登録情報女子!$A$2:$O$909,5,0)</f>
        <v>#N/A</v>
      </c>
      <c r="H47" s="121" t="e">
        <f>VLOOKUP(K47,登録情報女子!$A$2:$O$909,3,0)</f>
        <v>#N/A</v>
      </c>
      <c r="K47" s="120">
        <f>'団体申込一覧表（女子）'!C55</f>
        <v>0</v>
      </c>
      <c r="L47" s="121" t="e">
        <f t="shared" si="0"/>
        <v>#N/A</v>
      </c>
      <c r="M47" s="120" t="e">
        <f t="shared" si="1"/>
        <v>#N/A</v>
      </c>
      <c r="N47" s="120" t="e">
        <f t="shared" si="2"/>
        <v>#N/A</v>
      </c>
      <c r="O47" s="120"/>
      <c r="P47" s="121">
        <f>'団体申込一覧表（女子）'!H55</f>
        <v>0</v>
      </c>
      <c r="Q47" s="121" t="e">
        <f t="shared" si="3"/>
        <v>#N/A</v>
      </c>
      <c r="R47" s="122">
        <f>'団体申込一覧表（女子）'!J55</f>
        <v>0</v>
      </c>
      <c r="S47" t="e">
        <f t="shared" si="4"/>
        <v>#N/A</v>
      </c>
      <c r="T47" s="121">
        <f>'団体申込一覧表（女子）'!L55</f>
        <v>0</v>
      </c>
      <c r="U47" s="121" t="e">
        <f t="shared" si="5"/>
        <v>#N/A</v>
      </c>
      <c r="V47" s="122">
        <f>'団体申込一覧表（女子）'!N55</f>
        <v>0</v>
      </c>
      <c r="W47" t="e">
        <f t="shared" si="6"/>
        <v>#N/A</v>
      </c>
      <c r="X47">
        <f>'団体申込一覧表（女子）'!P55</f>
        <v>0</v>
      </c>
      <c r="Y47" s="121" t="e">
        <f t="shared" si="7"/>
        <v>#N/A</v>
      </c>
      <c r="Z47" s="122">
        <f>'団体申込一覧表（女子）'!R55</f>
        <v>0</v>
      </c>
      <c r="AA47" t="e">
        <f t="shared" si="8"/>
        <v>#N/A</v>
      </c>
    </row>
    <row r="48" spans="1:27" x14ac:dyDescent="0.15">
      <c r="A48" s="121" t="e">
        <f>VLOOKUP(K48,登録情報女子!$A$2:$O$909,12,0)</f>
        <v>#N/A</v>
      </c>
      <c r="B48" s="121" t="e">
        <f>VLOOKUP(K48,登録情報女子!$A$2:$O$909,14,0)</f>
        <v>#N/A</v>
      </c>
      <c r="C48" s="121" t="e">
        <f>VLOOKUP(K48,登録情報女子!$A$2:$O$909,7,0)</f>
        <v>#N/A</v>
      </c>
      <c r="D48" s="121" t="e">
        <f>VLOOKUP(K48,登録情報女子!$A$2:$O$909,15,0)</f>
        <v>#N/A</v>
      </c>
      <c r="E48" s="121" t="s">
        <v>14619</v>
      </c>
      <c r="F48" s="121">
        <v>2</v>
      </c>
      <c r="G48" s="121" t="e">
        <f>VLOOKUP(K48,登録情報女子!$A$2:$O$909,5,0)</f>
        <v>#N/A</v>
      </c>
      <c r="H48" s="121" t="e">
        <f>VLOOKUP(K48,登録情報女子!$A$2:$O$909,3,0)</f>
        <v>#N/A</v>
      </c>
      <c r="K48" s="120">
        <f>'団体申込一覧表（女子）'!C56</f>
        <v>0</v>
      </c>
      <c r="L48" s="121" t="e">
        <f t="shared" si="0"/>
        <v>#N/A</v>
      </c>
      <c r="M48" s="120" t="e">
        <f t="shared" si="1"/>
        <v>#N/A</v>
      </c>
      <c r="N48" s="120" t="e">
        <f t="shared" si="2"/>
        <v>#N/A</v>
      </c>
      <c r="O48" s="120"/>
      <c r="P48" s="121">
        <f>'団体申込一覧表（女子）'!H56</f>
        <v>0</v>
      </c>
      <c r="Q48" s="121" t="e">
        <f t="shared" si="3"/>
        <v>#N/A</v>
      </c>
      <c r="R48" s="122">
        <f>'団体申込一覧表（女子）'!J56</f>
        <v>0</v>
      </c>
      <c r="S48" t="e">
        <f t="shared" si="4"/>
        <v>#N/A</v>
      </c>
      <c r="T48" s="121">
        <f>'団体申込一覧表（女子）'!L56</f>
        <v>0</v>
      </c>
      <c r="U48" s="121" t="e">
        <f t="shared" si="5"/>
        <v>#N/A</v>
      </c>
      <c r="V48" s="122">
        <f>'団体申込一覧表（女子）'!N56</f>
        <v>0</v>
      </c>
      <c r="W48" t="e">
        <f t="shared" si="6"/>
        <v>#N/A</v>
      </c>
      <c r="X48">
        <f>'団体申込一覧表（女子）'!P56</f>
        <v>0</v>
      </c>
      <c r="Y48" s="121" t="e">
        <f t="shared" si="7"/>
        <v>#N/A</v>
      </c>
      <c r="Z48" s="122">
        <f>'団体申込一覧表（女子）'!R56</f>
        <v>0</v>
      </c>
      <c r="AA48" t="e">
        <f t="shared" si="8"/>
        <v>#N/A</v>
      </c>
    </row>
    <row r="49" spans="1:27" x14ac:dyDescent="0.15">
      <c r="A49" s="121" t="e">
        <f>VLOOKUP(K49,登録情報女子!$A$2:$O$909,12,0)</f>
        <v>#N/A</v>
      </c>
      <c r="B49" s="121" t="e">
        <f>VLOOKUP(K49,登録情報女子!$A$2:$O$909,14,0)</f>
        <v>#N/A</v>
      </c>
      <c r="C49" s="121" t="e">
        <f>VLOOKUP(K49,登録情報女子!$A$2:$O$909,7,0)</f>
        <v>#N/A</v>
      </c>
      <c r="D49" s="121" t="e">
        <f>VLOOKUP(K49,登録情報女子!$A$2:$O$909,15,0)</f>
        <v>#N/A</v>
      </c>
      <c r="E49" s="121" t="s">
        <v>14619</v>
      </c>
      <c r="F49" s="121">
        <v>2</v>
      </c>
      <c r="G49" s="121" t="e">
        <f>VLOOKUP(K49,登録情報女子!$A$2:$O$909,5,0)</f>
        <v>#N/A</v>
      </c>
      <c r="H49" s="121" t="e">
        <f>VLOOKUP(K49,登録情報女子!$A$2:$O$909,3,0)</f>
        <v>#N/A</v>
      </c>
      <c r="K49" s="120">
        <f>'団体申込一覧表（女子）'!C57</f>
        <v>0</v>
      </c>
      <c r="L49" s="121" t="e">
        <f t="shared" si="0"/>
        <v>#N/A</v>
      </c>
      <c r="M49" s="120" t="e">
        <f t="shared" si="1"/>
        <v>#N/A</v>
      </c>
      <c r="N49" s="120" t="e">
        <f t="shared" si="2"/>
        <v>#N/A</v>
      </c>
      <c r="O49" s="120"/>
      <c r="P49" s="121">
        <f>'団体申込一覧表（女子）'!H57</f>
        <v>0</v>
      </c>
      <c r="Q49" s="121" t="e">
        <f t="shared" si="3"/>
        <v>#N/A</v>
      </c>
      <c r="R49" s="122">
        <f>'団体申込一覧表（女子）'!J57</f>
        <v>0</v>
      </c>
      <c r="S49" t="e">
        <f t="shared" si="4"/>
        <v>#N/A</v>
      </c>
      <c r="T49" s="121">
        <f>'団体申込一覧表（女子）'!L57</f>
        <v>0</v>
      </c>
      <c r="U49" s="121" t="e">
        <f t="shared" si="5"/>
        <v>#N/A</v>
      </c>
      <c r="V49" s="122">
        <f>'団体申込一覧表（女子）'!N57</f>
        <v>0</v>
      </c>
      <c r="W49" t="e">
        <f t="shared" si="6"/>
        <v>#N/A</v>
      </c>
      <c r="X49">
        <f>'団体申込一覧表（女子）'!P57</f>
        <v>0</v>
      </c>
      <c r="Y49" s="121" t="e">
        <f t="shared" si="7"/>
        <v>#N/A</v>
      </c>
      <c r="Z49" s="122">
        <f>'団体申込一覧表（女子）'!R57</f>
        <v>0</v>
      </c>
      <c r="AA49" t="e">
        <f t="shared" si="8"/>
        <v>#N/A</v>
      </c>
    </row>
    <row r="50" spans="1:27" x14ac:dyDescent="0.15">
      <c r="A50" s="121" t="e">
        <f>VLOOKUP(K50,登録情報女子!$A$2:$O$909,12,0)</f>
        <v>#N/A</v>
      </c>
      <c r="B50" s="121" t="e">
        <f>VLOOKUP(K50,登録情報女子!$A$2:$O$909,14,0)</f>
        <v>#N/A</v>
      </c>
      <c r="C50" s="121" t="e">
        <f>VLOOKUP(K50,登録情報女子!$A$2:$O$909,7,0)</f>
        <v>#N/A</v>
      </c>
      <c r="D50" s="121" t="e">
        <f>VLOOKUP(K50,登録情報女子!$A$2:$O$909,15,0)</f>
        <v>#N/A</v>
      </c>
      <c r="E50" s="121" t="s">
        <v>14619</v>
      </c>
      <c r="F50" s="121">
        <v>2</v>
      </c>
      <c r="G50" s="121" t="e">
        <f>VLOOKUP(K50,登録情報女子!$A$2:$O$909,5,0)</f>
        <v>#N/A</v>
      </c>
      <c r="H50" s="121" t="e">
        <f>VLOOKUP(K50,登録情報女子!$A$2:$O$909,3,0)</f>
        <v>#N/A</v>
      </c>
      <c r="K50" s="120">
        <f>'団体申込一覧表（女子）'!C58</f>
        <v>0</v>
      </c>
      <c r="L50" s="121" t="e">
        <f t="shared" si="0"/>
        <v>#N/A</v>
      </c>
      <c r="M50" s="120" t="e">
        <f t="shared" si="1"/>
        <v>#N/A</v>
      </c>
      <c r="N50" s="120" t="e">
        <f t="shared" si="2"/>
        <v>#N/A</v>
      </c>
      <c r="O50" s="120"/>
      <c r="P50" s="121">
        <f>'団体申込一覧表（女子）'!H58</f>
        <v>0</v>
      </c>
      <c r="Q50" s="121" t="e">
        <f t="shared" si="3"/>
        <v>#N/A</v>
      </c>
      <c r="R50" s="122">
        <f>'団体申込一覧表（女子）'!J58</f>
        <v>0</v>
      </c>
      <c r="S50" t="e">
        <f t="shared" si="4"/>
        <v>#N/A</v>
      </c>
      <c r="T50" s="121">
        <f>'団体申込一覧表（女子）'!L58</f>
        <v>0</v>
      </c>
      <c r="U50" s="121" t="e">
        <f t="shared" si="5"/>
        <v>#N/A</v>
      </c>
      <c r="V50" s="122">
        <f>'団体申込一覧表（女子）'!N58</f>
        <v>0</v>
      </c>
      <c r="W50" t="e">
        <f t="shared" si="6"/>
        <v>#N/A</v>
      </c>
      <c r="X50">
        <f>'団体申込一覧表（女子）'!P58</f>
        <v>0</v>
      </c>
      <c r="Y50" s="121" t="e">
        <f t="shared" si="7"/>
        <v>#N/A</v>
      </c>
      <c r="Z50" s="122">
        <f>'団体申込一覧表（女子）'!R58</f>
        <v>0</v>
      </c>
      <c r="AA50" t="e">
        <f t="shared" si="8"/>
        <v>#N/A</v>
      </c>
    </row>
    <row r="51" spans="1:27" x14ac:dyDescent="0.15">
      <c r="A51" s="121" t="e">
        <f>VLOOKUP(K51,登録情報女子!$A$2:$O$909,12,0)</f>
        <v>#N/A</v>
      </c>
      <c r="B51" s="121" t="e">
        <f>VLOOKUP(K51,登録情報女子!$A$2:$O$909,14,0)</f>
        <v>#N/A</v>
      </c>
      <c r="C51" s="121" t="e">
        <f>VLOOKUP(K51,登録情報女子!$A$2:$O$909,7,0)</f>
        <v>#N/A</v>
      </c>
      <c r="D51" s="121" t="e">
        <f>VLOOKUP(K51,登録情報女子!$A$2:$O$909,15,0)</f>
        <v>#N/A</v>
      </c>
      <c r="E51" s="121" t="s">
        <v>14619</v>
      </c>
      <c r="F51" s="121">
        <v>2</v>
      </c>
      <c r="G51" s="121" t="e">
        <f>VLOOKUP(K51,登録情報女子!$A$2:$O$909,5,0)</f>
        <v>#N/A</v>
      </c>
      <c r="H51" s="121" t="e">
        <f>VLOOKUP(K51,登録情報女子!$A$2:$O$909,3,0)</f>
        <v>#N/A</v>
      </c>
      <c r="K51" s="120">
        <f>'団体申込一覧表（女子）'!C59</f>
        <v>0</v>
      </c>
      <c r="L51" s="121" t="e">
        <f t="shared" si="0"/>
        <v>#N/A</v>
      </c>
      <c r="M51" s="120" t="e">
        <f t="shared" si="1"/>
        <v>#N/A</v>
      </c>
      <c r="N51" s="120" t="e">
        <f t="shared" si="2"/>
        <v>#N/A</v>
      </c>
      <c r="O51" s="120"/>
      <c r="P51" s="121">
        <f>'団体申込一覧表（女子）'!H59</f>
        <v>0</v>
      </c>
      <c r="Q51" s="121" t="e">
        <f t="shared" si="3"/>
        <v>#N/A</v>
      </c>
      <c r="R51" s="122">
        <f>'団体申込一覧表（女子）'!J59</f>
        <v>0</v>
      </c>
      <c r="S51" t="e">
        <f t="shared" si="4"/>
        <v>#N/A</v>
      </c>
      <c r="T51" s="121">
        <f>'団体申込一覧表（女子）'!L59</f>
        <v>0</v>
      </c>
      <c r="U51" s="121" t="e">
        <f t="shared" si="5"/>
        <v>#N/A</v>
      </c>
      <c r="V51" s="122">
        <f>'団体申込一覧表（女子）'!N59</f>
        <v>0</v>
      </c>
      <c r="W51" t="e">
        <f t="shared" si="6"/>
        <v>#N/A</v>
      </c>
      <c r="X51">
        <f>'団体申込一覧表（女子）'!P59</f>
        <v>0</v>
      </c>
      <c r="Y51" s="121" t="e">
        <f t="shared" si="7"/>
        <v>#N/A</v>
      </c>
      <c r="Z51" s="122">
        <f>'団体申込一覧表（女子）'!R59</f>
        <v>0</v>
      </c>
      <c r="AA51" t="e">
        <f t="shared" si="8"/>
        <v>#N/A</v>
      </c>
    </row>
    <row r="52" spans="1:27" x14ac:dyDescent="0.15">
      <c r="A52" s="121" t="e">
        <f>VLOOKUP(K52,登録情報女子!$A$2:$O$909,12,0)</f>
        <v>#N/A</v>
      </c>
      <c r="B52" s="121" t="e">
        <f>VLOOKUP(K52,登録情報女子!$A$2:$O$909,14,0)</f>
        <v>#N/A</v>
      </c>
      <c r="C52" s="121" t="e">
        <f>VLOOKUP(K52,登録情報女子!$A$2:$O$909,7,0)</f>
        <v>#N/A</v>
      </c>
      <c r="D52" s="121" t="e">
        <f>VLOOKUP(K52,登録情報女子!$A$2:$O$909,15,0)</f>
        <v>#N/A</v>
      </c>
      <c r="E52" s="121" t="s">
        <v>14619</v>
      </c>
      <c r="F52" s="121">
        <v>2</v>
      </c>
      <c r="G52" s="121" t="e">
        <f>VLOOKUP(K52,登録情報女子!$A$2:$O$909,5,0)</f>
        <v>#N/A</v>
      </c>
      <c r="H52" s="121" t="e">
        <f>VLOOKUP(K52,登録情報女子!$A$2:$O$909,3,0)</f>
        <v>#N/A</v>
      </c>
      <c r="K52" s="120">
        <f>'団体申込一覧表（女子）'!C60</f>
        <v>0</v>
      </c>
      <c r="L52" s="121" t="e">
        <f t="shared" si="0"/>
        <v>#N/A</v>
      </c>
      <c r="M52" s="120" t="e">
        <f t="shared" si="1"/>
        <v>#N/A</v>
      </c>
      <c r="N52" s="120" t="e">
        <f t="shared" si="2"/>
        <v>#N/A</v>
      </c>
      <c r="O52" s="120"/>
      <c r="P52" s="121">
        <f>'団体申込一覧表（女子）'!H60</f>
        <v>0</v>
      </c>
      <c r="Q52" s="121" t="e">
        <f t="shared" si="3"/>
        <v>#N/A</v>
      </c>
      <c r="R52" s="122">
        <f>'団体申込一覧表（女子）'!J60</f>
        <v>0</v>
      </c>
      <c r="S52" t="e">
        <f t="shared" si="4"/>
        <v>#N/A</v>
      </c>
      <c r="T52" s="121">
        <f>'団体申込一覧表（女子）'!L60</f>
        <v>0</v>
      </c>
      <c r="U52" s="121" t="e">
        <f t="shared" si="5"/>
        <v>#N/A</v>
      </c>
      <c r="V52" s="122">
        <f>'団体申込一覧表（女子）'!N60</f>
        <v>0</v>
      </c>
      <c r="W52" t="e">
        <f t="shared" si="6"/>
        <v>#N/A</v>
      </c>
      <c r="X52">
        <f>'団体申込一覧表（女子）'!P60</f>
        <v>0</v>
      </c>
      <c r="Y52" s="121" t="e">
        <f t="shared" si="7"/>
        <v>#N/A</v>
      </c>
      <c r="Z52" s="122">
        <f>'団体申込一覧表（女子）'!R60</f>
        <v>0</v>
      </c>
      <c r="AA52" t="e">
        <f t="shared" si="8"/>
        <v>#N/A</v>
      </c>
    </row>
    <row r="53" spans="1:27" x14ac:dyDescent="0.15">
      <c r="A53" s="121" t="e">
        <f>VLOOKUP(K53,登録情報女子!$A$2:$O$909,12,0)</f>
        <v>#N/A</v>
      </c>
      <c r="B53" s="121" t="e">
        <f>VLOOKUP(K53,登録情報女子!$A$2:$O$909,14,0)</f>
        <v>#N/A</v>
      </c>
      <c r="C53" s="121" t="e">
        <f>VLOOKUP(K53,登録情報女子!$A$2:$O$909,7,0)</f>
        <v>#N/A</v>
      </c>
      <c r="D53" s="121" t="e">
        <f>VLOOKUP(K53,登録情報女子!$A$2:$O$909,15,0)</f>
        <v>#N/A</v>
      </c>
      <c r="E53" s="121" t="s">
        <v>14619</v>
      </c>
      <c r="F53" s="121">
        <v>2</v>
      </c>
      <c r="G53" s="121" t="e">
        <f>VLOOKUP(K53,登録情報女子!$A$2:$O$909,5,0)</f>
        <v>#N/A</v>
      </c>
      <c r="H53" s="121" t="e">
        <f>VLOOKUP(K53,登録情報女子!$A$2:$O$909,3,0)</f>
        <v>#N/A</v>
      </c>
      <c r="K53" s="120">
        <f>'団体申込一覧表（女子）'!C61</f>
        <v>0</v>
      </c>
      <c r="L53" s="121" t="e">
        <f t="shared" si="0"/>
        <v>#N/A</v>
      </c>
      <c r="M53" s="120" t="e">
        <f t="shared" si="1"/>
        <v>#N/A</v>
      </c>
      <c r="N53" s="120" t="e">
        <f t="shared" si="2"/>
        <v>#N/A</v>
      </c>
      <c r="O53" s="120"/>
      <c r="P53" s="121">
        <f>'団体申込一覧表（女子）'!H61</f>
        <v>0</v>
      </c>
      <c r="Q53" s="121" t="e">
        <f t="shared" si="3"/>
        <v>#N/A</v>
      </c>
      <c r="R53" s="122">
        <f>'団体申込一覧表（女子）'!J61</f>
        <v>0</v>
      </c>
      <c r="S53" t="e">
        <f t="shared" si="4"/>
        <v>#N/A</v>
      </c>
      <c r="T53" s="121">
        <f>'団体申込一覧表（女子）'!L61</f>
        <v>0</v>
      </c>
      <c r="U53" s="121" t="e">
        <f t="shared" si="5"/>
        <v>#N/A</v>
      </c>
      <c r="V53" s="122">
        <f>'団体申込一覧表（女子）'!N61</f>
        <v>0</v>
      </c>
      <c r="W53" t="e">
        <f t="shared" si="6"/>
        <v>#N/A</v>
      </c>
      <c r="X53">
        <f>'団体申込一覧表（女子）'!P61</f>
        <v>0</v>
      </c>
      <c r="Y53" s="121" t="e">
        <f t="shared" si="7"/>
        <v>#N/A</v>
      </c>
      <c r="Z53" s="122">
        <f>'団体申込一覧表（女子）'!R61</f>
        <v>0</v>
      </c>
      <c r="AA53" t="e">
        <f t="shared" si="8"/>
        <v>#N/A</v>
      </c>
    </row>
    <row r="54" spans="1:27" x14ac:dyDescent="0.15">
      <c r="A54" s="121" t="e">
        <f>VLOOKUP(K54,登録情報女子!$A$2:$O$909,12,0)</f>
        <v>#N/A</v>
      </c>
      <c r="B54" s="121" t="e">
        <f>VLOOKUP(K54,登録情報女子!$A$2:$O$909,14,0)</f>
        <v>#N/A</v>
      </c>
      <c r="C54" s="121" t="e">
        <f>VLOOKUP(K54,登録情報女子!$A$2:$O$909,7,0)</f>
        <v>#N/A</v>
      </c>
      <c r="D54" s="121" t="e">
        <f>VLOOKUP(K54,登録情報女子!$A$2:$O$909,15,0)</f>
        <v>#N/A</v>
      </c>
      <c r="E54" s="121" t="s">
        <v>14619</v>
      </c>
      <c r="F54" s="121">
        <v>2</v>
      </c>
      <c r="G54" s="121" t="e">
        <f>VLOOKUP(K54,登録情報女子!$A$2:$O$909,5,0)</f>
        <v>#N/A</v>
      </c>
      <c r="H54" s="121" t="e">
        <f>VLOOKUP(K54,登録情報女子!$A$2:$O$909,3,0)</f>
        <v>#N/A</v>
      </c>
      <c r="K54" s="120">
        <f>'団体申込一覧表（女子）'!C62</f>
        <v>0</v>
      </c>
      <c r="L54" s="121" t="e">
        <f t="shared" si="0"/>
        <v>#N/A</v>
      </c>
      <c r="M54" s="120" t="e">
        <f t="shared" si="1"/>
        <v>#N/A</v>
      </c>
      <c r="N54" s="120" t="e">
        <f t="shared" si="2"/>
        <v>#N/A</v>
      </c>
      <c r="O54" s="120"/>
      <c r="P54" s="121">
        <f>'団体申込一覧表（女子）'!H62</f>
        <v>0</v>
      </c>
      <c r="Q54" s="121" t="e">
        <f t="shared" si="3"/>
        <v>#N/A</v>
      </c>
      <c r="R54" s="122">
        <f>'団体申込一覧表（女子）'!J62</f>
        <v>0</v>
      </c>
      <c r="S54" t="e">
        <f t="shared" si="4"/>
        <v>#N/A</v>
      </c>
      <c r="T54" s="121">
        <f>'団体申込一覧表（女子）'!L62</f>
        <v>0</v>
      </c>
      <c r="U54" s="121" t="e">
        <f t="shared" si="5"/>
        <v>#N/A</v>
      </c>
      <c r="V54" s="122">
        <f>'団体申込一覧表（女子）'!N62</f>
        <v>0</v>
      </c>
      <c r="W54" t="e">
        <f t="shared" si="6"/>
        <v>#N/A</v>
      </c>
      <c r="X54">
        <f>'団体申込一覧表（女子）'!P62</f>
        <v>0</v>
      </c>
      <c r="Y54" s="121" t="e">
        <f t="shared" si="7"/>
        <v>#N/A</v>
      </c>
      <c r="Z54" s="122">
        <f>'団体申込一覧表（女子）'!R62</f>
        <v>0</v>
      </c>
      <c r="AA54" t="e">
        <f t="shared" si="8"/>
        <v>#N/A</v>
      </c>
    </row>
    <row r="55" spans="1:27" x14ac:dyDescent="0.15">
      <c r="A55" s="121" t="e">
        <f>VLOOKUP(K55,登録情報女子!$A$2:$O$909,12,0)</f>
        <v>#N/A</v>
      </c>
      <c r="B55" s="121" t="e">
        <f>VLOOKUP(K55,登録情報女子!$A$2:$O$909,14,0)</f>
        <v>#N/A</v>
      </c>
      <c r="C55" s="121" t="e">
        <f>VLOOKUP(K55,登録情報女子!$A$2:$O$909,7,0)</f>
        <v>#N/A</v>
      </c>
      <c r="D55" s="121" t="e">
        <f>VLOOKUP(K55,登録情報女子!$A$2:$O$909,15,0)</f>
        <v>#N/A</v>
      </c>
      <c r="E55" s="121" t="s">
        <v>14619</v>
      </c>
      <c r="F55" s="121">
        <v>2</v>
      </c>
      <c r="G55" s="121" t="e">
        <f>VLOOKUP(K55,登録情報女子!$A$2:$O$909,5,0)</f>
        <v>#N/A</v>
      </c>
      <c r="H55" s="121" t="e">
        <f>VLOOKUP(K55,登録情報女子!$A$2:$O$909,3,0)</f>
        <v>#N/A</v>
      </c>
      <c r="K55" s="120">
        <f>'団体申込一覧表（女子）'!C63</f>
        <v>0</v>
      </c>
      <c r="L55" s="121" t="e">
        <f t="shared" si="0"/>
        <v>#N/A</v>
      </c>
      <c r="M55" s="120" t="e">
        <f t="shared" si="1"/>
        <v>#N/A</v>
      </c>
      <c r="N55" s="120" t="e">
        <f t="shared" si="2"/>
        <v>#N/A</v>
      </c>
      <c r="O55" s="120"/>
      <c r="P55" s="121">
        <f>'団体申込一覧表（女子）'!H63</f>
        <v>0</v>
      </c>
      <c r="Q55" s="121" t="e">
        <f t="shared" si="3"/>
        <v>#N/A</v>
      </c>
      <c r="R55" s="122">
        <f>'団体申込一覧表（女子）'!J63</f>
        <v>0</v>
      </c>
      <c r="S55" t="e">
        <f t="shared" si="4"/>
        <v>#N/A</v>
      </c>
      <c r="T55" s="121">
        <f>'団体申込一覧表（女子）'!L63</f>
        <v>0</v>
      </c>
      <c r="U55" s="121" t="e">
        <f t="shared" si="5"/>
        <v>#N/A</v>
      </c>
      <c r="V55" s="122">
        <f>'団体申込一覧表（女子）'!N63</f>
        <v>0</v>
      </c>
      <c r="W55" t="e">
        <f t="shared" si="6"/>
        <v>#N/A</v>
      </c>
      <c r="X55">
        <f>'団体申込一覧表（女子）'!P63</f>
        <v>0</v>
      </c>
      <c r="Y55" s="121" t="e">
        <f t="shared" si="7"/>
        <v>#N/A</v>
      </c>
      <c r="Z55" s="122">
        <f>'団体申込一覧表（女子）'!R63</f>
        <v>0</v>
      </c>
      <c r="AA55" t="e">
        <f t="shared" si="8"/>
        <v>#N/A</v>
      </c>
    </row>
    <row r="56" spans="1:27" x14ac:dyDescent="0.15">
      <c r="A56" s="121" t="e">
        <f>VLOOKUP(K56,登録情報女子!$A$2:$O$909,12,0)</f>
        <v>#N/A</v>
      </c>
      <c r="B56" s="121" t="e">
        <f>VLOOKUP(K56,登録情報女子!$A$2:$O$909,14,0)</f>
        <v>#N/A</v>
      </c>
      <c r="C56" s="121" t="e">
        <f>VLOOKUP(K56,登録情報女子!$A$2:$O$909,7,0)</f>
        <v>#N/A</v>
      </c>
      <c r="D56" s="121" t="e">
        <f>VLOOKUP(K56,登録情報女子!$A$2:$O$909,15,0)</f>
        <v>#N/A</v>
      </c>
      <c r="E56" s="121" t="s">
        <v>14619</v>
      </c>
      <c r="F56" s="121">
        <v>2</v>
      </c>
      <c r="G56" s="121" t="e">
        <f>VLOOKUP(K56,登録情報女子!$A$2:$O$909,5,0)</f>
        <v>#N/A</v>
      </c>
      <c r="H56" s="121" t="e">
        <f>VLOOKUP(K56,登録情報女子!$A$2:$O$909,3,0)</f>
        <v>#N/A</v>
      </c>
      <c r="K56" s="120">
        <f>'団体申込一覧表（女子）'!C64</f>
        <v>0</v>
      </c>
      <c r="L56" s="121" t="e">
        <f t="shared" si="0"/>
        <v>#N/A</v>
      </c>
      <c r="M56" s="120" t="e">
        <f t="shared" si="1"/>
        <v>#N/A</v>
      </c>
      <c r="N56" s="120" t="e">
        <f t="shared" si="2"/>
        <v>#N/A</v>
      </c>
      <c r="O56" s="120"/>
      <c r="P56" s="121">
        <f>'団体申込一覧表（女子）'!H64</f>
        <v>0</v>
      </c>
      <c r="Q56" s="121" t="e">
        <f t="shared" si="3"/>
        <v>#N/A</v>
      </c>
      <c r="R56" s="122">
        <f>'団体申込一覧表（女子）'!J64</f>
        <v>0</v>
      </c>
      <c r="S56" t="e">
        <f t="shared" si="4"/>
        <v>#N/A</v>
      </c>
      <c r="T56" s="121">
        <f>'団体申込一覧表（女子）'!L64</f>
        <v>0</v>
      </c>
      <c r="U56" s="121" t="e">
        <f t="shared" si="5"/>
        <v>#N/A</v>
      </c>
      <c r="V56" s="122">
        <f>'団体申込一覧表（女子）'!N64</f>
        <v>0</v>
      </c>
      <c r="W56" t="e">
        <f t="shared" si="6"/>
        <v>#N/A</v>
      </c>
      <c r="X56">
        <f>'団体申込一覧表（女子）'!P64</f>
        <v>0</v>
      </c>
      <c r="Y56" s="121" t="e">
        <f t="shared" si="7"/>
        <v>#N/A</v>
      </c>
      <c r="Z56" s="122">
        <f>'団体申込一覧表（女子）'!R64</f>
        <v>0</v>
      </c>
      <c r="AA56" t="e">
        <f t="shared" si="8"/>
        <v>#N/A</v>
      </c>
    </row>
    <row r="57" spans="1:27" x14ac:dyDescent="0.15">
      <c r="A57" s="121" t="e">
        <f>VLOOKUP(K57,登録情報女子!$A$2:$O$909,12,0)</f>
        <v>#N/A</v>
      </c>
      <c r="B57" s="121" t="e">
        <f>VLOOKUP(K57,登録情報女子!$A$2:$O$909,14,0)</f>
        <v>#N/A</v>
      </c>
      <c r="C57" s="121" t="e">
        <f>VLOOKUP(K57,登録情報女子!$A$2:$O$909,7,0)</f>
        <v>#N/A</v>
      </c>
      <c r="D57" s="121" t="e">
        <f>VLOOKUP(K57,登録情報女子!$A$2:$O$909,15,0)</f>
        <v>#N/A</v>
      </c>
      <c r="E57" s="121" t="s">
        <v>14619</v>
      </c>
      <c r="F57" s="121">
        <v>2</v>
      </c>
      <c r="G57" s="121" t="e">
        <f>VLOOKUP(K57,登録情報女子!$A$2:$O$909,5,0)</f>
        <v>#N/A</v>
      </c>
      <c r="H57" s="121" t="e">
        <f>VLOOKUP(K57,登録情報女子!$A$2:$O$909,3,0)</f>
        <v>#N/A</v>
      </c>
      <c r="K57" s="120">
        <f>'団体申込一覧表（女子）'!C65</f>
        <v>0</v>
      </c>
      <c r="L57" s="121" t="e">
        <f t="shared" si="0"/>
        <v>#N/A</v>
      </c>
      <c r="M57" s="120" t="e">
        <f t="shared" si="1"/>
        <v>#N/A</v>
      </c>
      <c r="N57" s="120" t="e">
        <f t="shared" si="2"/>
        <v>#N/A</v>
      </c>
      <c r="O57" s="120"/>
      <c r="P57" s="121">
        <f>'団体申込一覧表（女子）'!H65</f>
        <v>0</v>
      </c>
      <c r="Q57" s="121" t="e">
        <f t="shared" si="3"/>
        <v>#N/A</v>
      </c>
      <c r="R57" s="122">
        <f>'団体申込一覧表（女子）'!J65</f>
        <v>0</v>
      </c>
      <c r="S57" t="e">
        <f t="shared" si="4"/>
        <v>#N/A</v>
      </c>
      <c r="T57" s="121">
        <f>'団体申込一覧表（女子）'!L65</f>
        <v>0</v>
      </c>
      <c r="U57" s="121" t="e">
        <f t="shared" si="5"/>
        <v>#N/A</v>
      </c>
      <c r="V57" s="122">
        <f>'団体申込一覧表（女子）'!N65</f>
        <v>0</v>
      </c>
      <c r="W57" t="e">
        <f t="shared" si="6"/>
        <v>#N/A</v>
      </c>
      <c r="X57">
        <f>'団体申込一覧表（女子）'!P65</f>
        <v>0</v>
      </c>
      <c r="Y57" s="121" t="e">
        <f t="shared" si="7"/>
        <v>#N/A</v>
      </c>
      <c r="Z57" s="122">
        <f>'団体申込一覧表（女子）'!R65</f>
        <v>0</v>
      </c>
      <c r="AA57" t="e">
        <f t="shared" si="8"/>
        <v>#N/A</v>
      </c>
    </row>
    <row r="58" spans="1:27" x14ac:dyDescent="0.15">
      <c r="A58" s="121" t="e">
        <f>VLOOKUP(K58,登録情報女子!$A$2:$O$909,12,0)</f>
        <v>#N/A</v>
      </c>
      <c r="B58" s="121" t="e">
        <f>VLOOKUP(K58,登録情報女子!$A$2:$O$909,14,0)</f>
        <v>#N/A</v>
      </c>
      <c r="C58" s="121" t="e">
        <f>VLOOKUP(K58,登録情報女子!$A$2:$O$909,7,0)</f>
        <v>#N/A</v>
      </c>
      <c r="D58" s="121" t="e">
        <f>VLOOKUP(K58,登録情報女子!$A$2:$O$909,15,0)</f>
        <v>#N/A</v>
      </c>
      <c r="E58" s="121" t="s">
        <v>14619</v>
      </c>
      <c r="F58" s="121">
        <v>2</v>
      </c>
      <c r="G58" s="121" t="e">
        <f>VLOOKUP(K58,登録情報女子!$A$2:$O$909,5,0)</f>
        <v>#N/A</v>
      </c>
      <c r="H58" s="121" t="e">
        <f>VLOOKUP(K58,登録情報女子!$A$2:$O$909,3,0)</f>
        <v>#N/A</v>
      </c>
      <c r="K58" s="120">
        <f>'団体申込一覧表（女子）'!C66</f>
        <v>0</v>
      </c>
      <c r="L58" s="121" t="e">
        <f t="shared" si="0"/>
        <v>#N/A</v>
      </c>
      <c r="M58" s="120" t="e">
        <f t="shared" si="1"/>
        <v>#N/A</v>
      </c>
      <c r="N58" s="120" t="e">
        <f t="shared" si="2"/>
        <v>#N/A</v>
      </c>
      <c r="O58" s="120"/>
      <c r="P58" s="121">
        <f>'団体申込一覧表（女子）'!H66</f>
        <v>0</v>
      </c>
      <c r="Q58" s="121" t="e">
        <f t="shared" si="3"/>
        <v>#N/A</v>
      </c>
      <c r="R58" s="122">
        <f>'団体申込一覧表（女子）'!J66</f>
        <v>0</v>
      </c>
      <c r="S58" t="e">
        <f t="shared" si="4"/>
        <v>#N/A</v>
      </c>
      <c r="T58" s="121">
        <f>'団体申込一覧表（女子）'!L66</f>
        <v>0</v>
      </c>
      <c r="U58" s="121" t="e">
        <f t="shared" si="5"/>
        <v>#N/A</v>
      </c>
      <c r="V58" s="122">
        <f>'団体申込一覧表（女子）'!N66</f>
        <v>0</v>
      </c>
      <c r="W58" t="e">
        <f t="shared" si="6"/>
        <v>#N/A</v>
      </c>
      <c r="X58">
        <f>'団体申込一覧表（女子）'!P66</f>
        <v>0</v>
      </c>
      <c r="Y58" s="121" t="e">
        <f t="shared" si="7"/>
        <v>#N/A</v>
      </c>
      <c r="Z58" s="122">
        <f>'団体申込一覧表（女子）'!R66</f>
        <v>0</v>
      </c>
      <c r="AA58" t="e">
        <f t="shared" si="8"/>
        <v>#N/A</v>
      </c>
    </row>
    <row r="59" spans="1:27" x14ac:dyDescent="0.15">
      <c r="A59" s="121" t="e">
        <f>VLOOKUP(K59,登録情報女子!$A$2:$O$909,12,0)</f>
        <v>#N/A</v>
      </c>
      <c r="B59" s="121" t="e">
        <f>VLOOKUP(K59,登録情報女子!$A$2:$O$909,14,0)</f>
        <v>#N/A</v>
      </c>
      <c r="C59" s="121" t="e">
        <f>VLOOKUP(K59,登録情報女子!$A$2:$O$909,7,0)</f>
        <v>#N/A</v>
      </c>
      <c r="D59" s="121" t="e">
        <f>VLOOKUP(K59,登録情報女子!$A$2:$O$909,15,0)</f>
        <v>#N/A</v>
      </c>
      <c r="E59" s="121" t="s">
        <v>14619</v>
      </c>
      <c r="F59" s="121">
        <v>2</v>
      </c>
      <c r="G59" s="121" t="e">
        <f>VLOOKUP(K59,登録情報女子!$A$2:$O$909,5,0)</f>
        <v>#N/A</v>
      </c>
      <c r="H59" s="121" t="e">
        <f>VLOOKUP(K59,登録情報女子!$A$2:$O$909,3,0)</f>
        <v>#N/A</v>
      </c>
      <c r="K59" s="120">
        <f>'団体申込一覧表（女子）'!C67</f>
        <v>0</v>
      </c>
      <c r="L59" s="121" t="e">
        <f t="shared" si="0"/>
        <v>#N/A</v>
      </c>
      <c r="M59" s="120" t="e">
        <f t="shared" si="1"/>
        <v>#N/A</v>
      </c>
      <c r="N59" s="120" t="e">
        <f t="shared" si="2"/>
        <v>#N/A</v>
      </c>
      <c r="O59" s="120"/>
      <c r="P59" s="121">
        <f>'団体申込一覧表（女子）'!H67</f>
        <v>0</v>
      </c>
      <c r="Q59" s="121" t="e">
        <f t="shared" si="3"/>
        <v>#N/A</v>
      </c>
      <c r="R59" s="122">
        <f>'団体申込一覧表（女子）'!J67</f>
        <v>0</v>
      </c>
      <c r="S59" t="e">
        <f t="shared" si="4"/>
        <v>#N/A</v>
      </c>
      <c r="T59" s="121">
        <f>'団体申込一覧表（女子）'!L67</f>
        <v>0</v>
      </c>
      <c r="U59" s="121" t="e">
        <f t="shared" si="5"/>
        <v>#N/A</v>
      </c>
      <c r="V59" s="122">
        <f>'団体申込一覧表（女子）'!N67</f>
        <v>0</v>
      </c>
      <c r="W59" t="e">
        <f t="shared" si="6"/>
        <v>#N/A</v>
      </c>
      <c r="X59">
        <f>'団体申込一覧表（女子）'!P67</f>
        <v>0</v>
      </c>
      <c r="Y59" s="121" t="e">
        <f t="shared" si="7"/>
        <v>#N/A</v>
      </c>
      <c r="Z59" s="122">
        <f>'団体申込一覧表（女子）'!R67</f>
        <v>0</v>
      </c>
      <c r="AA59" t="e">
        <f t="shared" si="8"/>
        <v>#N/A</v>
      </c>
    </row>
    <row r="60" spans="1:27" x14ac:dyDescent="0.15">
      <c r="A60" s="121" t="e">
        <f>VLOOKUP(K60,登録情報女子!$A$2:$O$909,12,0)</f>
        <v>#N/A</v>
      </c>
      <c r="B60" s="121" t="e">
        <f>VLOOKUP(K60,登録情報女子!$A$2:$O$909,14,0)</f>
        <v>#N/A</v>
      </c>
      <c r="C60" s="121" t="e">
        <f>VLOOKUP(K60,登録情報女子!$A$2:$O$909,7,0)</f>
        <v>#N/A</v>
      </c>
      <c r="D60" s="121" t="e">
        <f>VLOOKUP(K60,登録情報女子!$A$2:$O$909,15,0)</f>
        <v>#N/A</v>
      </c>
      <c r="E60" s="121" t="s">
        <v>14619</v>
      </c>
      <c r="F60" s="121">
        <v>2</v>
      </c>
      <c r="G60" s="121" t="e">
        <f>VLOOKUP(K60,登録情報女子!$A$2:$O$909,5,0)</f>
        <v>#N/A</v>
      </c>
      <c r="H60" s="121" t="e">
        <f>VLOOKUP(K60,登録情報女子!$A$2:$O$909,3,0)</f>
        <v>#N/A</v>
      </c>
      <c r="K60" s="120">
        <f>'団体申込一覧表（女子）'!C68</f>
        <v>0</v>
      </c>
      <c r="L60" s="121" t="e">
        <f t="shared" si="0"/>
        <v>#N/A</v>
      </c>
      <c r="M60" s="120" t="e">
        <f t="shared" si="1"/>
        <v>#N/A</v>
      </c>
      <c r="N60" s="120" t="e">
        <f t="shared" si="2"/>
        <v>#N/A</v>
      </c>
      <c r="O60" s="120"/>
      <c r="P60" s="121">
        <f>'団体申込一覧表（女子）'!H68</f>
        <v>0</v>
      </c>
      <c r="Q60" s="121" t="e">
        <f t="shared" si="3"/>
        <v>#N/A</v>
      </c>
      <c r="R60" s="122">
        <f>'団体申込一覧表（女子）'!J68</f>
        <v>0</v>
      </c>
      <c r="S60" t="e">
        <f t="shared" si="4"/>
        <v>#N/A</v>
      </c>
      <c r="T60" s="121">
        <f>'団体申込一覧表（女子）'!L68</f>
        <v>0</v>
      </c>
      <c r="U60" s="121" t="e">
        <f t="shared" si="5"/>
        <v>#N/A</v>
      </c>
      <c r="V60" s="122">
        <f>'団体申込一覧表（女子）'!N68</f>
        <v>0</v>
      </c>
      <c r="W60" t="e">
        <f t="shared" si="6"/>
        <v>#N/A</v>
      </c>
      <c r="X60">
        <f>'団体申込一覧表（女子）'!P68</f>
        <v>0</v>
      </c>
      <c r="Y60" s="121" t="e">
        <f t="shared" si="7"/>
        <v>#N/A</v>
      </c>
      <c r="Z60" s="122">
        <f>'団体申込一覧表（女子）'!R68</f>
        <v>0</v>
      </c>
      <c r="AA60" t="e">
        <f t="shared" si="8"/>
        <v>#N/A</v>
      </c>
    </row>
    <row r="61" spans="1:27" x14ac:dyDescent="0.15">
      <c r="A61" s="121" t="e">
        <f>VLOOKUP(K61,登録情報女子!$A$2:$O$909,12,0)</f>
        <v>#N/A</v>
      </c>
      <c r="B61" s="121" t="e">
        <f>VLOOKUP(K61,登録情報女子!$A$2:$O$909,14,0)</f>
        <v>#N/A</v>
      </c>
      <c r="C61" s="121" t="e">
        <f>VLOOKUP(K61,登録情報女子!$A$2:$O$909,7,0)</f>
        <v>#N/A</v>
      </c>
      <c r="D61" s="121" t="e">
        <f>VLOOKUP(K61,登録情報女子!$A$2:$O$909,15,0)</f>
        <v>#N/A</v>
      </c>
      <c r="E61" s="121" t="s">
        <v>14619</v>
      </c>
      <c r="F61" s="121">
        <v>2</v>
      </c>
      <c r="G61" s="121" t="e">
        <f>VLOOKUP(K61,登録情報女子!$A$2:$O$909,5,0)</f>
        <v>#N/A</v>
      </c>
      <c r="H61" s="121" t="e">
        <f>VLOOKUP(K61,登録情報女子!$A$2:$O$909,3,0)</f>
        <v>#N/A</v>
      </c>
      <c r="K61" s="120">
        <f>'団体申込一覧表（女子）'!C69</f>
        <v>0</v>
      </c>
      <c r="L61" s="121" t="e">
        <f t="shared" si="0"/>
        <v>#N/A</v>
      </c>
      <c r="M61" s="120" t="e">
        <f t="shared" si="1"/>
        <v>#N/A</v>
      </c>
      <c r="N61" s="120" t="e">
        <f t="shared" si="2"/>
        <v>#N/A</v>
      </c>
      <c r="O61" s="120"/>
      <c r="P61" s="121">
        <f>'団体申込一覧表（女子）'!H69</f>
        <v>0</v>
      </c>
      <c r="Q61" s="121" t="e">
        <f t="shared" si="3"/>
        <v>#N/A</v>
      </c>
      <c r="R61" s="122">
        <f>'団体申込一覧表（女子）'!J69</f>
        <v>0</v>
      </c>
      <c r="S61" t="e">
        <f t="shared" si="4"/>
        <v>#N/A</v>
      </c>
      <c r="T61" s="121">
        <f>'団体申込一覧表（女子）'!L69</f>
        <v>0</v>
      </c>
      <c r="U61" s="121" t="e">
        <f t="shared" si="5"/>
        <v>#N/A</v>
      </c>
      <c r="V61" s="122">
        <f>'団体申込一覧表（女子）'!N69</f>
        <v>0</v>
      </c>
      <c r="W61" t="e">
        <f t="shared" si="6"/>
        <v>#N/A</v>
      </c>
      <c r="X61">
        <f>'団体申込一覧表（女子）'!P69</f>
        <v>0</v>
      </c>
      <c r="Y61" s="121" t="e">
        <f t="shared" si="7"/>
        <v>#N/A</v>
      </c>
      <c r="Z61" s="122">
        <f>'団体申込一覧表（女子）'!R69</f>
        <v>0</v>
      </c>
      <c r="AA61" t="e">
        <f t="shared" si="8"/>
        <v>#N/A</v>
      </c>
    </row>
    <row r="62" spans="1:27" x14ac:dyDescent="0.15">
      <c r="A62" s="121" t="e">
        <f>VLOOKUP(K62,登録情報女子!$A$2:$O$909,12,0)</f>
        <v>#N/A</v>
      </c>
      <c r="B62" s="121" t="e">
        <f>VLOOKUP(K62,登録情報女子!$A$2:$O$909,14,0)</f>
        <v>#N/A</v>
      </c>
      <c r="C62" s="121" t="e">
        <f>VLOOKUP(K62,登録情報女子!$A$2:$O$909,7,0)</f>
        <v>#N/A</v>
      </c>
      <c r="D62" s="121" t="e">
        <f>VLOOKUP(K62,登録情報女子!$A$2:$O$909,15,0)</f>
        <v>#N/A</v>
      </c>
      <c r="E62" s="121" t="s">
        <v>14619</v>
      </c>
      <c r="F62" s="121">
        <v>2</v>
      </c>
      <c r="G62" s="121" t="e">
        <f>VLOOKUP(K62,登録情報女子!$A$2:$O$909,5,0)</f>
        <v>#N/A</v>
      </c>
      <c r="H62" s="121" t="e">
        <f>VLOOKUP(K62,登録情報女子!$A$2:$O$909,3,0)</f>
        <v>#N/A</v>
      </c>
      <c r="K62" s="120">
        <f>'団体申込一覧表（女子）'!C70</f>
        <v>0</v>
      </c>
      <c r="L62" s="121" t="e">
        <f t="shared" si="0"/>
        <v>#N/A</v>
      </c>
      <c r="M62" s="120" t="e">
        <f t="shared" si="1"/>
        <v>#N/A</v>
      </c>
      <c r="N62" s="120" t="e">
        <f t="shared" si="2"/>
        <v>#N/A</v>
      </c>
      <c r="O62" s="120"/>
      <c r="P62" s="121">
        <f>'団体申込一覧表（女子）'!H70</f>
        <v>0</v>
      </c>
      <c r="Q62" s="121" t="e">
        <f t="shared" si="3"/>
        <v>#N/A</v>
      </c>
      <c r="R62" s="122">
        <f>'団体申込一覧表（女子）'!J70</f>
        <v>0</v>
      </c>
      <c r="S62" t="e">
        <f t="shared" si="4"/>
        <v>#N/A</v>
      </c>
      <c r="T62" s="121">
        <f>'団体申込一覧表（女子）'!L70</f>
        <v>0</v>
      </c>
      <c r="U62" s="121" t="e">
        <f t="shared" si="5"/>
        <v>#N/A</v>
      </c>
      <c r="V62" s="122">
        <f>'団体申込一覧表（女子）'!N70</f>
        <v>0</v>
      </c>
      <c r="W62" t="e">
        <f t="shared" si="6"/>
        <v>#N/A</v>
      </c>
      <c r="X62">
        <f>'団体申込一覧表（女子）'!P70</f>
        <v>0</v>
      </c>
      <c r="Y62" s="121" t="e">
        <f t="shared" si="7"/>
        <v>#N/A</v>
      </c>
      <c r="Z62" s="122">
        <f>'団体申込一覧表（女子）'!R70</f>
        <v>0</v>
      </c>
      <c r="AA62" t="e">
        <f t="shared" si="8"/>
        <v>#N/A</v>
      </c>
    </row>
    <row r="63" spans="1:27" x14ac:dyDescent="0.15">
      <c r="A63" s="121" t="e">
        <f>VLOOKUP(K63,登録情報女子!$A$2:$O$909,12,0)</f>
        <v>#N/A</v>
      </c>
      <c r="B63" s="121" t="e">
        <f>VLOOKUP(K63,登録情報女子!$A$2:$O$909,14,0)</f>
        <v>#N/A</v>
      </c>
      <c r="C63" s="121" t="e">
        <f>VLOOKUP(K63,登録情報女子!$A$2:$O$909,7,0)</f>
        <v>#N/A</v>
      </c>
      <c r="D63" s="121" t="e">
        <f>VLOOKUP(K63,登録情報女子!$A$2:$O$909,15,0)</f>
        <v>#N/A</v>
      </c>
      <c r="E63" s="121" t="s">
        <v>14619</v>
      </c>
      <c r="F63" s="121">
        <v>2</v>
      </c>
      <c r="G63" s="121" t="e">
        <f>VLOOKUP(K63,登録情報女子!$A$2:$O$909,5,0)</f>
        <v>#N/A</v>
      </c>
      <c r="H63" s="121" t="e">
        <f>VLOOKUP(K63,登録情報女子!$A$2:$O$909,3,0)</f>
        <v>#N/A</v>
      </c>
      <c r="K63" s="120">
        <f>'団体申込一覧表（女子）'!C71</f>
        <v>0</v>
      </c>
      <c r="L63" s="121" t="e">
        <f t="shared" si="0"/>
        <v>#N/A</v>
      </c>
      <c r="M63" s="120" t="e">
        <f t="shared" si="1"/>
        <v>#N/A</v>
      </c>
      <c r="N63" s="120" t="e">
        <f t="shared" si="2"/>
        <v>#N/A</v>
      </c>
      <c r="O63" s="120"/>
      <c r="P63" s="121">
        <f>'団体申込一覧表（女子）'!H71</f>
        <v>0</v>
      </c>
      <c r="Q63" s="121" t="e">
        <f t="shared" si="3"/>
        <v>#N/A</v>
      </c>
      <c r="R63" s="122">
        <f>'団体申込一覧表（女子）'!J71</f>
        <v>0</v>
      </c>
      <c r="S63" t="e">
        <f t="shared" si="4"/>
        <v>#N/A</v>
      </c>
      <c r="T63" s="121">
        <f>'団体申込一覧表（女子）'!L71</f>
        <v>0</v>
      </c>
      <c r="U63" s="121" t="e">
        <f t="shared" si="5"/>
        <v>#N/A</v>
      </c>
      <c r="V63" s="122">
        <f>'団体申込一覧表（女子）'!N71</f>
        <v>0</v>
      </c>
      <c r="W63" t="e">
        <f t="shared" si="6"/>
        <v>#N/A</v>
      </c>
      <c r="X63">
        <f>'団体申込一覧表（女子）'!P71</f>
        <v>0</v>
      </c>
      <c r="Y63" s="121" t="e">
        <f t="shared" si="7"/>
        <v>#N/A</v>
      </c>
      <c r="Z63" s="122">
        <f>'団体申込一覧表（女子）'!R71</f>
        <v>0</v>
      </c>
      <c r="AA63" t="e">
        <f t="shared" si="8"/>
        <v>#N/A</v>
      </c>
    </row>
    <row r="64" spans="1:27" x14ac:dyDescent="0.15">
      <c r="A64" s="121" t="e">
        <f>VLOOKUP(K64,登録情報女子!$A$2:$O$909,12,0)</f>
        <v>#N/A</v>
      </c>
      <c r="B64" s="121" t="e">
        <f>VLOOKUP(K64,登録情報女子!$A$2:$O$909,14,0)</f>
        <v>#N/A</v>
      </c>
      <c r="C64" s="121" t="e">
        <f>VLOOKUP(K64,登録情報女子!$A$2:$O$909,7,0)</f>
        <v>#N/A</v>
      </c>
      <c r="D64" s="121" t="e">
        <f>VLOOKUP(K64,登録情報女子!$A$2:$O$909,15,0)</f>
        <v>#N/A</v>
      </c>
      <c r="E64" s="121" t="s">
        <v>14619</v>
      </c>
      <c r="F64" s="121">
        <v>2</v>
      </c>
      <c r="G64" s="121" t="e">
        <f>VLOOKUP(K64,登録情報女子!$A$2:$O$909,5,0)</f>
        <v>#N/A</v>
      </c>
      <c r="H64" s="121" t="e">
        <f>VLOOKUP(K64,登録情報女子!$A$2:$O$909,3,0)</f>
        <v>#N/A</v>
      </c>
      <c r="K64" s="120">
        <f>'団体申込一覧表（女子）'!C72</f>
        <v>0</v>
      </c>
      <c r="L64" s="121" t="e">
        <f t="shared" si="0"/>
        <v>#N/A</v>
      </c>
      <c r="M64" s="120" t="e">
        <f t="shared" si="1"/>
        <v>#N/A</v>
      </c>
      <c r="N64" s="120" t="e">
        <f t="shared" si="2"/>
        <v>#N/A</v>
      </c>
      <c r="O64" s="120"/>
      <c r="P64" s="121">
        <f>'団体申込一覧表（女子）'!H72</f>
        <v>0</v>
      </c>
      <c r="Q64" s="121" t="e">
        <f t="shared" si="3"/>
        <v>#N/A</v>
      </c>
      <c r="R64" s="122">
        <f>'団体申込一覧表（女子）'!J72</f>
        <v>0</v>
      </c>
      <c r="S64" t="e">
        <f t="shared" si="4"/>
        <v>#N/A</v>
      </c>
      <c r="T64" s="121">
        <f>'団体申込一覧表（女子）'!L72</f>
        <v>0</v>
      </c>
      <c r="U64" s="121" t="e">
        <f t="shared" si="5"/>
        <v>#N/A</v>
      </c>
      <c r="V64" s="122">
        <f>'団体申込一覧表（女子）'!N72</f>
        <v>0</v>
      </c>
      <c r="W64" t="e">
        <f t="shared" si="6"/>
        <v>#N/A</v>
      </c>
      <c r="X64">
        <f>'団体申込一覧表（女子）'!P72</f>
        <v>0</v>
      </c>
      <c r="Y64" s="121" t="e">
        <f t="shared" si="7"/>
        <v>#N/A</v>
      </c>
      <c r="Z64" s="122">
        <f>'団体申込一覧表（女子）'!R72</f>
        <v>0</v>
      </c>
      <c r="AA64" t="e">
        <f t="shared" si="8"/>
        <v>#N/A</v>
      </c>
    </row>
    <row r="65" spans="1:27" x14ac:dyDescent="0.15">
      <c r="A65" s="121" t="e">
        <f>VLOOKUP(K65,登録情報女子!$A$2:$O$909,12,0)</f>
        <v>#N/A</v>
      </c>
      <c r="B65" s="121" t="e">
        <f>VLOOKUP(K65,登録情報女子!$A$2:$O$909,14,0)</f>
        <v>#N/A</v>
      </c>
      <c r="C65" s="121" t="e">
        <f>VLOOKUP(K65,登録情報女子!$A$2:$O$909,7,0)</f>
        <v>#N/A</v>
      </c>
      <c r="D65" s="121" t="e">
        <f>VLOOKUP(K65,登録情報女子!$A$2:$O$909,15,0)</f>
        <v>#N/A</v>
      </c>
      <c r="E65" s="121" t="s">
        <v>14619</v>
      </c>
      <c r="F65" s="121">
        <v>2</v>
      </c>
      <c r="G65" s="121" t="e">
        <f>VLOOKUP(K65,登録情報女子!$A$2:$O$909,5,0)</f>
        <v>#N/A</v>
      </c>
      <c r="H65" s="121" t="e">
        <f>VLOOKUP(K65,登録情報女子!$A$2:$O$909,3,0)</f>
        <v>#N/A</v>
      </c>
      <c r="K65" s="120">
        <f>'団体申込一覧表（女子）'!C73</f>
        <v>0</v>
      </c>
      <c r="L65" s="121" t="e">
        <f t="shared" si="0"/>
        <v>#N/A</v>
      </c>
      <c r="M65" s="120" t="e">
        <f t="shared" si="1"/>
        <v>#N/A</v>
      </c>
      <c r="N65" s="120" t="e">
        <f t="shared" si="2"/>
        <v>#N/A</v>
      </c>
      <c r="O65" s="120"/>
      <c r="P65" s="121">
        <f>'団体申込一覧表（女子）'!H73</f>
        <v>0</v>
      </c>
      <c r="Q65" s="121" t="e">
        <f t="shared" si="3"/>
        <v>#N/A</v>
      </c>
      <c r="R65" s="122">
        <f>'団体申込一覧表（女子）'!J73</f>
        <v>0</v>
      </c>
      <c r="S65" t="e">
        <f t="shared" si="4"/>
        <v>#N/A</v>
      </c>
      <c r="T65" s="121">
        <f>'団体申込一覧表（女子）'!L73</f>
        <v>0</v>
      </c>
      <c r="U65" s="121" t="e">
        <f t="shared" si="5"/>
        <v>#N/A</v>
      </c>
      <c r="V65" s="122">
        <f>'団体申込一覧表（女子）'!N73</f>
        <v>0</v>
      </c>
      <c r="W65" t="e">
        <f t="shared" si="6"/>
        <v>#N/A</v>
      </c>
      <c r="X65">
        <f>'団体申込一覧表（女子）'!P73</f>
        <v>0</v>
      </c>
      <c r="Y65" s="121" t="e">
        <f t="shared" si="7"/>
        <v>#N/A</v>
      </c>
      <c r="Z65" s="122">
        <f>'団体申込一覧表（女子）'!R73</f>
        <v>0</v>
      </c>
      <c r="AA65" t="e">
        <f t="shared" si="8"/>
        <v>#N/A</v>
      </c>
    </row>
    <row r="66" spans="1:27" x14ac:dyDescent="0.15">
      <c r="A66" s="121" t="e">
        <f>VLOOKUP(K66,登録情報女子!$A$2:$O$909,12,0)</f>
        <v>#N/A</v>
      </c>
      <c r="B66" s="121" t="e">
        <f>VLOOKUP(K66,登録情報女子!$A$2:$O$909,14,0)</f>
        <v>#N/A</v>
      </c>
      <c r="C66" s="121" t="e">
        <f>VLOOKUP(K66,登録情報女子!$A$2:$O$909,7,0)</f>
        <v>#N/A</v>
      </c>
      <c r="D66" s="121" t="e">
        <f>VLOOKUP(K66,登録情報女子!$A$2:$O$909,15,0)</f>
        <v>#N/A</v>
      </c>
      <c r="E66" s="121" t="s">
        <v>14619</v>
      </c>
      <c r="F66" s="121">
        <v>2</v>
      </c>
      <c r="G66" s="121" t="e">
        <f>VLOOKUP(K66,登録情報女子!$A$2:$O$909,5,0)</f>
        <v>#N/A</v>
      </c>
      <c r="H66" s="121" t="e">
        <f>VLOOKUP(K66,登録情報女子!$A$2:$O$909,3,0)</f>
        <v>#N/A</v>
      </c>
      <c r="K66" s="120">
        <f>'団体申込一覧表（女子）'!C74</f>
        <v>0</v>
      </c>
      <c r="L66" s="121" t="e">
        <f t="shared" si="0"/>
        <v>#N/A</v>
      </c>
      <c r="M66" s="120" t="e">
        <f t="shared" si="1"/>
        <v>#N/A</v>
      </c>
      <c r="N66" s="120" t="e">
        <f t="shared" si="2"/>
        <v>#N/A</v>
      </c>
      <c r="O66" s="120"/>
      <c r="P66" s="121">
        <f>'団体申込一覧表（女子）'!H74</f>
        <v>0</v>
      </c>
      <c r="Q66" s="121" t="e">
        <f t="shared" si="3"/>
        <v>#N/A</v>
      </c>
      <c r="R66" s="122">
        <f>'団体申込一覧表（女子）'!J74</f>
        <v>0</v>
      </c>
      <c r="S66" t="e">
        <f t="shared" si="4"/>
        <v>#N/A</v>
      </c>
      <c r="T66" s="121">
        <f>'団体申込一覧表（女子）'!L74</f>
        <v>0</v>
      </c>
      <c r="U66" s="121" t="e">
        <f t="shared" si="5"/>
        <v>#N/A</v>
      </c>
      <c r="V66" s="122">
        <f>'団体申込一覧表（女子）'!N74</f>
        <v>0</v>
      </c>
      <c r="W66" t="e">
        <f t="shared" si="6"/>
        <v>#N/A</v>
      </c>
      <c r="X66">
        <f>'団体申込一覧表（女子）'!P74</f>
        <v>0</v>
      </c>
      <c r="Y66" s="121" t="e">
        <f t="shared" si="7"/>
        <v>#N/A</v>
      </c>
      <c r="Z66" s="122">
        <f>'団体申込一覧表（女子）'!R74</f>
        <v>0</v>
      </c>
      <c r="AA66" t="e">
        <f t="shared" si="8"/>
        <v>#N/A</v>
      </c>
    </row>
    <row r="67" spans="1:27" x14ac:dyDescent="0.15">
      <c r="A67" s="121" t="e">
        <f>VLOOKUP(K67,登録情報女子!$A$2:$O$909,12,0)</f>
        <v>#N/A</v>
      </c>
      <c r="B67" s="121" t="e">
        <f>VLOOKUP(K67,登録情報女子!$A$2:$O$909,14,0)</f>
        <v>#N/A</v>
      </c>
      <c r="C67" s="121" t="e">
        <f>VLOOKUP(K67,登録情報女子!$A$2:$O$909,7,0)</f>
        <v>#N/A</v>
      </c>
      <c r="D67" s="121" t="e">
        <f>VLOOKUP(K67,登録情報女子!$A$2:$O$909,15,0)</f>
        <v>#N/A</v>
      </c>
      <c r="E67" s="121" t="s">
        <v>14619</v>
      </c>
      <c r="F67" s="121">
        <v>2</v>
      </c>
      <c r="G67" s="121" t="e">
        <f>VLOOKUP(K67,登録情報女子!$A$2:$O$909,5,0)</f>
        <v>#N/A</v>
      </c>
      <c r="H67" s="121" t="e">
        <f>VLOOKUP(K67,登録情報女子!$A$2:$O$909,3,0)</f>
        <v>#N/A</v>
      </c>
      <c r="K67" s="120">
        <f>'団体申込一覧表（女子）'!C75</f>
        <v>0</v>
      </c>
      <c r="L67" s="121" t="e">
        <f t="shared" ref="L67:L120" si="9">S67</f>
        <v>#N/A</v>
      </c>
      <c r="M67" s="120" t="e">
        <f t="shared" ref="M67:M120" si="10">A67</f>
        <v>#N/A</v>
      </c>
      <c r="N67" s="120" t="e">
        <f t="shared" ref="N67:N120" si="11">B67</f>
        <v>#N/A</v>
      </c>
      <c r="O67" s="120"/>
      <c r="P67" s="121">
        <f>'団体申込一覧表（女子）'!H75</f>
        <v>0</v>
      </c>
      <c r="Q67" s="121" t="e">
        <f t="shared" ref="Q67:Q120" si="12">VLOOKUP(P67,$AD$2:$AE$4,2,0)</f>
        <v>#N/A</v>
      </c>
      <c r="R67" s="122">
        <f>'団体申込一覧表（女子）'!J75</f>
        <v>0</v>
      </c>
      <c r="S67" t="e">
        <f t="shared" ref="S67:S120" si="13">Q67&amp;" 0"&amp;R67</f>
        <v>#N/A</v>
      </c>
      <c r="T67" s="121">
        <f>'団体申込一覧表（女子）'!L75</f>
        <v>0</v>
      </c>
      <c r="U67" s="121" t="e">
        <f t="shared" ref="U67:U120" si="14">VLOOKUP(T67,$AD$2:$AE$4,2,0)</f>
        <v>#N/A</v>
      </c>
      <c r="V67" s="122">
        <f>'団体申込一覧表（女子）'!N75</f>
        <v>0</v>
      </c>
      <c r="W67" t="e">
        <f t="shared" ref="W67:W120" si="15">U67&amp;" 0"&amp;V67</f>
        <v>#N/A</v>
      </c>
      <c r="X67">
        <f>'団体申込一覧表（女子）'!P75</f>
        <v>0</v>
      </c>
      <c r="Y67" s="121" t="e">
        <f t="shared" ref="Y67:Y120" si="16">VLOOKUP(X67,$AD$2:$AE$4,2,0)</f>
        <v>#N/A</v>
      </c>
      <c r="Z67" s="122">
        <f>'団体申込一覧表（女子）'!R75</f>
        <v>0</v>
      </c>
      <c r="AA67" t="e">
        <f t="shared" ref="AA67:AA120" si="17">Y67&amp;" 0"&amp;Z67</f>
        <v>#N/A</v>
      </c>
    </row>
    <row r="68" spans="1:27" x14ac:dyDescent="0.15">
      <c r="A68" s="121" t="e">
        <f>VLOOKUP(K68,登録情報女子!$A$2:$O$909,12,0)</f>
        <v>#N/A</v>
      </c>
      <c r="B68" s="121" t="e">
        <f>VLOOKUP(K68,登録情報女子!$A$2:$O$909,14,0)</f>
        <v>#N/A</v>
      </c>
      <c r="C68" s="121" t="e">
        <f>VLOOKUP(K68,登録情報女子!$A$2:$O$909,7,0)</f>
        <v>#N/A</v>
      </c>
      <c r="D68" s="121" t="e">
        <f>VLOOKUP(K68,登録情報女子!$A$2:$O$909,15,0)</f>
        <v>#N/A</v>
      </c>
      <c r="E68" s="121" t="s">
        <v>14619</v>
      </c>
      <c r="F68" s="121">
        <v>2</v>
      </c>
      <c r="G68" s="121" t="e">
        <f>VLOOKUP(K68,登録情報女子!$A$2:$O$909,5,0)</f>
        <v>#N/A</v>
      </c>
      <c r="H68" s="121" t="e">
        <f>VLOOKUP(K68,登録情報女子!$A$2:$O$909,3,0)</f>
        <v>#N/A</v>
      </c>
      <c r="K68" s="120">
        <f>'団体申込一覧表（女子）'!C76</f>
        <v>0</v>
      </c>
      <c r="L68" s="121" t="e">
        <f t="shared" si="9"/>
        <v>#N/A</v>
      </c>
      <c r="M68" s="120" t="e">
        <f t="shared" si="10"/>
        <v>#N/A</v>
      </c>
      <c r="N68" s="120" t="e">
        <f t="shared" si="11"/>
        <v>#N/A</v>
      </c>
      <c r="O68" s="120"/>
      <c r="P68" s="121">
        <f>'団体申込一覧表（女子）'!H76</f>
        <v>0</v>
      </c>
      <c r="Q68" s="121" t="e">
        <f t="shared" si="12"/>
        <v>#N/A</v>
      </c>
      <c r="R68" s="122">
        <f>'団体申込一覧表（女子）'!J76</f>
        <v>0</v>
      </c>
      <c r="S68" t="e">
        <f t="shared" si="13"/>
        <v>#N/A</v>
      </c>
      <c r="T68" s="121">
        <f>'団体申込一覧表（女子）'!L76</f>
        <v>0</v>
      </c>
      <c r="U68" s="121" t="e">
        <f t="shared" si="14"/>
        <v>#N/A</v>
      </c>
      <c r="V68" s="122">
        <f>'団体申込一覧表（女子）'!N76</f>
        <v>0</v>
      </c>
      <c r="W68" t="e">
        <f t="shared" si="15"/>
        <v>#N/A</v>
      </c>
      <c r="X68">
        <f>'団体申込一覧表（女子）'!P76</f>
        <v>0</v>
      </c>
      <c r="Y68" s="121" t="e">
        <f t="shared" si="16"/>
        <v>#N/A</v>
      </c>
      <c r="Z68" s="122">
        <f>'団体申込一覧表（女子）'!R76</f>
        <v>0</v>
      </c>
      <c r="AA68" t="e">
        <f t="shared" si="17"/>
        <v>#N/A</v>
      </c>
    </row>
    <row r="69" spans="1:27" x14ac:dyDescent="0.15">
      <c r="A69" s="121" t="e">
        <f>VLOOKUP(K69,登録情報女子!$A$2:$O$909,12,0)</f>
        <v>#N/A</v>
      </c>
      <c r="B69" s="121" t="e">
        <f>VLOOKUP(K69,登録情報女子!$A$2:$O$909,14,0)</f>
        <v>#N/A</v>
      </c>
      <c r="C69" s="121" t="e">
        <f>VLOOKUP(K69,登録情報女子!$A$2:$O$909,7,0)</f>
        <v>#N/A</v>
      </c>
      <c r="D69" s="121" t="e">
        <f>VLOOKUP(K69,登録情報女子!$A$2:$O$909,15,0)</f>
        <v>#N/A</v>
      </c>
      <c r="E69" s="121" t="s">
        <v>14619</v>
      </c>
      <c r="F69" s="121">
        <v>2</v>
      </c>
      <c r="G69" s="121" t="e">
        <f>VLOOKUP(K69,登録情報女子!$A$2:$O$909,5,0)</f>
        <v>#N/A</v>
      </c>
      <c r="H69" s="121" t="e">
        <f>VLOOKUP(K69,登録情報女子!$A$2:$O$909,3,0)</f>
        <v>#N/A</v>
      </c>
      <c r="K69" s="120">
        <f>'団体申込一覧表（女子）'!C77</f>
        <v>0</v>
      </c>
      <c r="L69" s="121" t="e">
        <f t="shared" si="9"/>
        <v>#N/A</v>
      </c>
      <c r="M69" s="120" t="e">
        <f t="shared" si="10"/>
        <v>#N/A</v>
      </c>
      <c r="N69" s="120" t="e">
        <f t="shared" si="11"/>
        <v>#N/A</v>
      </c>
      <c r="O69" s="120"/>
      <c r="P69" s="121">
        <f>'団体申込一覧表（女子）'!H77</f>
        <v>0</v>
      </c>
      <c r="Q69" s="121" t="e">
        <f t="shared" si="12"/>
        <v>#N/A</v>
      </c>
      <c r="R69" s="122">
        <f>'団体申込一覧表（女子）'!J77</f>
        <v>0</v>
      </c>
      <c r="S69" t="e">
        <f t="shared" si="13"/>
        <v>#N/A</v>
      </c>
      <c r="T69" s="121">
        <f>'団体申込一覧表（女子）'!L77</f>
        <v>0</v>
      </c>
      <c r="U69" s="121" t="e">
        <f t="shared" si="14"/>
        <v>#N/A</v>
      </c>
      <c r="V69" s="122">
        <f>'団体申込一覧表（女子）'!N77</f>
        <v>0</v>
      </c>
      <c r="W69" t="e">
        <f t="shared" si="15"/>
        <v>#N/A</v>
      </c>
      <c r="X69">
        <f>'団体申込一覧表（女子）'!P77</f>
        <v>0</v>
      </c>
      <c r="Y69" s="121" t="e">
        <f t="shared" si="16"/>
        <v>#N/A</v>
      </c>
      <c r="Z69" s="122">
        <f>'団体申込一覧表（女子）'!R77</f>
        <v>0</v>
      </c>
      <c r="AA69" t="e">
        <f t="shared" si="17"/>
        <v>#N/A</v>
      </c>
    </row>
    <row r="70" spans="1:27" x14ac:dyDescent="0.15">
      <c r="A70" s="121" t="e">
        <f>VLOOKUP(K70,登録情報女子!$A$2:$O$909,12,0)</f>
        <v>#N/A</v>
      </c>
      <c r="B70" s="121" t="e">
        <f>VLOOKUP(K70,登録情報女子!$A$2:$O$909,14,0)</f>
        <v>#N/A</v>
      </c>
      <c r="C70" s="121" t="e">
        <f>VLOOKUP(K70,登録情報女子!$A$2:$O$909,7,0)</f>
        <v>#N/A</v>
      </c>
      <c r="D70" s="121" t="e">
        <f>VLOOKUP(K70,登録情報女子!$A$2:$O$909,15,0)</f>
        <v>#N/A</v>
      </c>
      <c r="E70" s="121" t="s">
        <v>14619</v>
      </c>
      <c r="F70" s="121">
        <v>2</v>
      </c>
      <c r="G70" s="121" t="e">
        <f>VLOOKUP(K70,登録情報女子!$A$2:$O$909,5,0)</f>
        <v>#N/A</v>
      </c>
      <c r="H70" s="121" t="e">
        <f>VLOOKUP(K70,登録情報女子!$A$2:$O$909,3,0)</f>
        <v>#N/A</v>
      </c>
      <c r="K70" s="120">
        <f>'団体申込一覧表（女子）'!C78</f>
        <v>0</v>
      </c>
      <c r="L70" s="121" t="e">
        <f t="shared" si="9"/>
        <v>#N/A</v>
      </c>
      <c r="M70" s="120" t="e">
        <f t="shared" si="10"/>
        <v>#N/A</v>
      </c>
      <c r="N70" s="120" t="e">
        <f t="shared" si="11"/>
        <v>#N/A</v>
      </c>
      <c r="O70" s="120"/>
      <c r="P70" s="121">
        <f>'団体申込一覧表（女子）'!H78</f>
        <v>0</v>
      </c>
      <c r="Q70" s="121" t="e">
        <f t="shared" si="12"/>
        <v>#N/A</v>
      </c>
      <c r="R70" s="122">
        <f>'団体申込一覧表（女子）'!J78</f>
        <v>0</v>
      </c>
      <c r="S70" t="e">
        <f t="shared" si="13"/>
        <v>#N/A</v>
      </c>
      <c r="T70" s="121">
        <f>'団体申込一覧表（女子）'!L78</f>
        <v>0</v>
      </c>
      <c r="U70" s="121" t="e">
        <f t="shared" si="14"/>
        <v>#N/A</v>
      </c>
      <c r="V70" s="122">
        <f>'団体申込一覧表（女子）'!N78</f>
        <v>0</v>
      </c>
      <c r="W70" t="e">
        <f t="shared" si="15"/>
        <v>#N/A</v>
      </c>
      <c r="X70">
        <f>'団体申込一覧表（女子）'!P78</f>
        <v>0</v>
      </c>
      <c r="Y70" s="121" t="e">
        <f t="shared" si="16"/>
        <v>#N/A</v>
      </c>
      <c r="Z70" s="122">
        <f>'団体申込一覧表（女子）'!R78</f>
        <v>0</v>
      </c>
      <c r="AA70" t="e">
        <f t="shared" si="17"/>
        <v>#N/A</v>
      </c>
    </row>
    <row r="71" spans="1:27" x14ac:dyDescent="0.15">
      <c r="A71" s="121" t="e">
        <f>VLOOKUP(K71,登録情報女子!$A$2:$O$909,12,0)</f>
        <v>#N/A</v>
      </c>
      <c r="B71" s="121" t="e">
        <f>VLOOKUP(K71,登録情報女子!$A$2:$O$909,14,0)</f>
        <v>#N/A</v>
      </c>
      <c r="C71" s="121" t="e">
        <f>VLOOKUP(K71,登録情報女子!$A$2:$O$909,7,0)</f>
        <v>#N/A</v>
      </c>
      <c r="D71" s="121" t="e">
        <f>VLOOKUP(K71,登録情報女子!$A$2:$O$909,15,0)</f>
        <v>#N/A</v>
      </c>
      <c r="E71" s="121" t="s">
        <v>14619</v>
      </c>
      <c r="F71" s="121">
        <v>2</v>
      </c>
      <c r="G71" s="121" t="e">
        <f>VLOOKUP(K71,登録情報女子!$A$2:$O$909,5,0)</f>
        <v>#N/A</v>
      </c>
      <c r="H71" s="121" t="e">
        <f>VLOOKUP(K71,登録情報女子!$A$2:$O$909,3,0)</f>
        <v>#N/A</v>
      </c>
      <c r="K71" s="120">
        <f>'団体申込一覧表（女子）'!C79</f>
        <v>0</v>
      </c>
      <c r="L71" s="121" t="e">
        <f t="shared" si="9"/>
        <v>#N/A</v>
      </c>
      <c r="M71" s="120" t="e">
        <f t="shared" si="10"/>
        <v>#N/A</v>
      </c>
      <c r="N71" s="120" t="e">
        <f t="shared" si="11"/>
        <v>#N/A</v>
      </c>
      <c r="O71" s="120"/>
      <c r="P71" s="121">
        <f>'団体申込一覧表（女子）'!H79</f>
        <v>0</v>
      </c>
      <c r="Q71" s="121" t="e">
        <f t="shared" si="12"/>
        <v>#N/A</v>
      </c>
      <c r="R71" s="122">
        <f>'団体申込一覧表（女子）'!J79</f>
        <v>0</v>
      </c>
      <c r="S71" t="e">
        <f t="shared" si="13"/>
        <v>#N/A</v>
      </c>
      <c r="T71" s="121">
        <f>'団体申込一覧表（女子）'!L79</f>
        <v>0</v>
      </c>
      <c r="U71" s="121" t="e">
        <f t="shared" si="14"/>
        <v>#N/A</v>
      </c>
      <c r="V71" s="122">
        <f>'団体申込一覧表（女子）'!N79</f>
        <v>0</v>
      </c>
      <c r="W71" t="e">
        <f t="shared" si="15"/>
        <v>#N/A</v>
      </c>
      <c r="X71">
        <f>'団体申込一覧表（女子）'!P79</f>
        <v>0</v>
      </c>
      <c r="Y71" s="121" t="e">
        <f t="shared" si="16"/>
        <v>#N/A</v>
      </c>
      <c r="Z71" s="122">
        <f>'団体申込一覧表（女子）'!R79</f>
        <v>0</v>
      </c>
      <c r="AA71" t="e">
        <f t="shared" si="17"/>
        <v>#N/A</v>
      </c>
    </row>
    <row r="72" spans="1:27" x14ac:dyDescent="0.15">
      <c r="A72" s="121" t="e">
        <f>VLOOKUP(K72,登録情報女子!$A$2:$O$909,12,0)</f>
        <v>#N/A</v>
      </c>
      <c r="B72" s="121" t="e">
        <f>VLOOKUP(K72,登録情報女子!$A$2:$O$909,14,0)</f>
        <v>#N/A</v>
      </c>
      <c r="C72" s="121" t="e">
        <f>VLOOKUP(K72,登録情報女子!$A$2:$O$909,7,0)</f>
        <v>#N/A</v>
      </c>
      <c r="D72" s="121" t="e">
        <f>VLOOKUP(K72,登録情報女子!$A$2:$O$909,15,0)</f>
        <v>#N/A</v>
      </c>
      <c r="E72" s="121" t="s">
        <v>14619</v>
      </c>
      <c r="F72" s="121">
        <v>2</v>
      </c>
      <c r="G72" s="121" t="e">
        <f>VLOOKUP(K72,登録情報女子!$A$2:$O$909,5,0)</f>
        <v>#N/A</v>
      </c>
      <c r="H72" s="121" t="e">
        <f>VLOOKUP(K72,登録情報女子!$A$2:$O$909,3,0)</f>
        <v>#N/A</v>
      </c>
      <c r="K72" s="120">
        <f>'団体申込一覧表（女子）'!C80</f>
        <v>0</v>
      </c>
      <c r="L72" s="121" t="e">
        <f t="shared" si="9"/>
        <v>#N/A</v>
      </c>
      <c r="M72" s="120" t="e">
        <f t="shared" si="10"/>
        <v>#N/A</v>
      </c>
      <c r="N72" s="120" t="e">
        <f t="shared" si="11"/>
        <v>#N/A</v>
      </c>
      <c r="O72" s="120"/>
      <c r="P72" s="121">
        <f>'団体申込一覧表（女子）'!H80</f>
        <v>0</v>
      </c>
      <c r="Q72" s="121" t="e">
        <f t="shared" si="12"/>
        <v>#N/A</v>
      </c>
      <c r="R72" s="122">
        <f>'団体申込一覧表（女子）'!J80</f>
        <v>0</v>
      </c>
      <c r="S72" t="e">
        <f t="shared" si="13"/>
        <v>#N/A</v>
      </c>
      <c r="T72" s="121">
        <f>'団体申込一覧表（女子）'!L80</f>
        <v>0</v>
      </c>
      <c r="U72" s="121" t="e">
        <f t="shared" si="14"/>
        <v>#N/A</v>
      </c>
      <c r="V72" s="122">
        <f>'団体申込一覧表（女子）'!N80</f>
        <v>0</v>
      </c>
      <c r="W72" t="e">
        <f t="shared" si="15"/>
        <v>#N/A</v>
      </c>
      <c r="X72">
        <f>'団体申込一覧表（女子）'!P80</f>
        <v>0</v>
      </c>
      <c r="Y72" s="121" t="e">
        <f t="shared" si="16"/>
        <v>#N/A</v>
      </c>
      <c r="Z72" s="122">
        <f>'団体申込一覧表（女子）'!R80</f>
        <v>0</v>
      </c>
      <c r="AA72" t="e">
        <f t="shared" si="17"/>
        <v>#N/A</v>
      </c>
    </row>
    <row r="73" spans="1:27" x14ac:dyDescent="0.15">
      <c r="A73" s="121" t="e">
        <f>VLOOKUP(K73,登録情報女子!$A$2:$O$909,12,0)</f>
        <v>#N/A</v>
      </c>
      <c r="B73" s="121" t="e">
        <f>VLOOKUP(K73,登録情報女子!$A$2:$O$909,14,0)</f>
        <v>#N/A</v>
      </c>
      <c r="C73" s="121" t="e">
        <f>VLOOKUP(K73,登録情報女子!$A$2:$O$909,7,0)</f>
        <v>#N/A</v>
      </c>
      <c r="D73" s="121" t="e">
        <f>VLOOKUP(K73,登録情報女子!$A$2:$O$909,15,0)</f>
        <v>#N/A</v>
      </c>
      <c r="E73" s="121" t="s">
        <v>14619</v>
      </c>
      <c r="F73" s="121">
        <v>2</v>
      </c>
      <c r="G73" s="121" t="e">
        <f>VLOOKUP(K73,登録情報女子!$A$2:$O$909,5,0)</f>
        <v>#N/A</v>
      </c>
      <c r="H73" s="121" t="e">
        <f>VLOOKUP(K73,登録情報女子!$A$2:$O$909,3,0)</f>
        <v>#N/A</v>
      </c>
      <c r="K73" s="120">
        <f>'団体申込一覧表（女子）'!C81</f>
        <v>0</v>
      </c>
      <c r="L73" s="121" t="e">
        <f t="shared" si="9"/>
        <v>#N/A</v>
      </c>
      <c r="M73" s="120" t="e">
        <f t="shared" si="10"/>
        <v>#N/A</v>
      </c>
      <c r="N73" s="120" t="e">
        <f t="shared" si="11"/>
        <v>#N/A</v>
      </c>
      <c r="O73" s="120"/>
      <c r="P73" s="121">
        <f>'団体申込一覧表（女子）'!H81</f>
        <v>0</v>
      </c>
      <c r="Q73" s="121" t="e">
        <f t="shared" si="12"/>
        <v>#N/A</v>
      </c>
      <c r="R73" s="122">
        <f>'団体申込一覧表（女子）'!J81</f>
        <v>0</v>
      </c>
      <c r="S73" t="e">
        <f t="shared" si="13"/>
        <v>#N/A</v>
      </c>
      <c r="T73" s="121">
        <f>'団体申込一覧表（女子）'!L81</f>
        <v>0</v>
      </c>
      <c r="U73" s="121" t="e">
        <f t="shared" si="14"/>
        <v>#N/A</v>
      </c>
      <c r="V73" s="122">
        <f>'団体申込一覧表（女子）'!N81</f>
        <v>0</v>
      </c>
      <c r="W73" t="e">
        <f t="shared" si="15"/>
        <v>#N/A</v>
      </c>
      <c r="X73">
        <f>'団体申込一覧表（女子）'!P81</f>
        <v>0</v>
      </c>
      <c r="Y73" s="121" t="e">
        <f t="shared" si="16"/>
        <v>#N/A</v>
      </c>
      <c r="Z73" s="122">
        <f>'団体申込一覧表（女子）'!R81</f>
        <v>0</v>
      </c>
      <c r="AA73" t="e">
        <f t="shared" si="17"/>
        <v>#N/A</v>
      </c>
    </row>
    <row r="74" spans="1:27" x14ac:dyDescent="0.15">
      <c r="A74" s="121" t="e">
        <f>VLOOKUP(K74,登録情報女子!$A$2:$O$909,12,0)</f>
        <v>#N/A</v>
      </c>
      <c r="B74" s="121" t="e">
        <f>VLOOKUP(K74,登録情報女子!$A$2:$O$909,14,0)</f>
        <v>#N/A</v>
      </c>
      <c r="C74" s="121" t="e">
        <f>VLOOKUP(K74,登録情報女子!$A$2:$O$909,7,0)</f>
        <v>#N/A</v>
      </c>
      <c r="D74" s="121" t="e">
        <f>VLOOKUP(K74,登録情報女子!$A$2:$O$909,15,0)</f>
        <v>#N/A</v>
      </c>
      <c r="E74" s="121" t="s">
        <v>14619</v>
      </c>
      <c r="F74" s="121">
        <v>2</v>
      </c>
      <c r="G74" s="121" t="e">
        <f>VLOOKUP(K74,登録情報女子!$A$2:$O$909,5,0)</f>
        <v>#N/A</v>
      </c>
      <c r="H74" s="121" t="e">
        <f>VLOOKUP(K74,登録情報女子!$A$2:$O$909,3,0)</f>
        <v>#N/A</v>
      </c>
      <c r="K74" s="120">
        <f>'団体申込一覧表（女子）'!C82</f>
        <v>0</v>
      </c>
      <c r="L74" s="121" t="e">
        <f t="shared" si="9"/>
        <v>#N/A</v>
      </c>
      <c r="M74" s="120" t="e">
        <f t="shared" si="10"/>
        <v>#N/A</v>
      </c>
      <c r="N74" s="120" t="e">
        <f t="shared" si="11"/>
        <v>#N/A</v>
      </c>
      <c r="O74" s="120"/>
      <c r="P74" s="121">
        <f>'団体申込一覧表（女子）'!H82</f>
        <v>0</v>
      </c>
      <c r="Q74" s="121" t="e">
        <f t="shared" si="12"/>
        <v>#N/A</v>
      </c>
      <c r="R74" s="122">
        <f>'団体申込一覧表（女子）'!J82</f>
        <v>0</v>
      </c>
      <c r="S74" t="e">
        <f t="shared" si="13"/>
        <v>#N/A</v>
      </c>
      <c r="T74" s="121">
        <f>'団体申込一覧表（女子）'!L82</f>
        <v>0</v>
      </c>
      <c r="U74" s="121" t="e">
        <f t="shared" si="14"/>
        <v>#N/A</v>
      </c>
      <c r="V74" s="122">
        <f>'団体申込一覧表（女子）'!N82</f>
        <v>0</v>
      </c>
      <c r="W74" t="e">
        <f t="shared" si="15"/>
        <v>#N/A</v>
      </c>
      <c r="X74">
        <f>'団体申込一覧表（女子）'!P82</f>
        <v>0</v>
      </c>
      <c r="Y74" s="121" t="e">
        <f t="shared" si="16"/>
        <v>#N/A</v>
      </c>
      <c r="Z74" s="122">
        <f>'団体申込一覧表（女子）'!R82</f>
        <v>0</v>
      </c>
      <c r="AA74" t="e">
        <f t="shared" si="17"/>
        <v>#N/A</v>
      </c>
    </row>
    <row r="75" spans="1:27" x14ac:dyDescent="0.15">
      <c r="A75" s="121" t="e">
        <f>VLOOKUP(K75,登録情報女子!$A$2:$O$909,12,0)</f>
        <v>#N/A</v>
      </c>
      <c r="B75" s="121" t="e">
        <f>VLOOKUP(K75,登録情報女子!$A$2:$O$909,14,0)</f>
        <v>#N/A</v>
      </c>
      <c r="C75" s="121" t="e">
        <f>VLOOKUP(K75,登録情報女子!$A$2:$O$909,7,0)</f>
        <v>#N/A</v>
      </c>
      <c r="D75" s="121" t="e">
        <f>VLOOKUP(K75,登録情報女子!$A$2:$O$909,15,0)</f>
        <v>#N/A</v>
      </c>
      <c r="E75" s="121" t="s">
        <v>14619</v>
      </c>
      <c r="F75" s="121">
        <v>2</v>
      </c>
      <c r="G75" s="121" t="e">
        <f>VLOOKUP(K75,登録情報女子!$A$2:$O$909,5,0)</f>
        <v>#N/A</v>
      </c>
      <c r="H75" s="121" t="e">
        <f>VLOOKUP(K75,登録情報女子!$A$2:$O$909,3,0)</f>
        <v>#N/A</v>
      </c>
      <c r="K75" s="120">
        <f>'団体申込一覧表（女子）'!C83</f>
        <v>0</v>
      </c>
      <c r="L75" s="121" t="e">
        <f t="shared" si="9"/>
        <v>#N/A</v>
      </c>
      <c r="M75" s="120" t="e">
        <f t="shared" si="10"/>
        <v>#N/A</v>
      </c>
      <c r="N75" s="120" t="e">
        <f t="shared" si="11"/>
        <v>#N/A</v>
      </c>
      <c r="O75" s="120"/>
      <c r="P75" s="121">
        <f>'団体申込一覧表（女子）'!H83</f>
        <v>0</v>
      </c>
      <c r="Q75" s="121" t="e">
        <f t="shared" si="12"/>
        <v>#N/A</v>
      </c>
      <c r="R75" s="122">
        <f>'団体申込一覧表（女子）'!J83</f>
        <v>0</v>
      </c>
      <c r="S75" t="e">
        <f t="shared" si="13"/>
        <v>#N/A</v>
      </c>
      <c r="T75" s="121">
        <f>'団体申込一覧表（女子）'!L83</f>
        <v>0</v>
      </c>
      <c r="U75" s="121" t="e">
        <f t="shared" si="14"/>
        <v>#N/A</v>
      </c>
      <c r="V75" s="122">
        <f>'団体申込一覧表（女子）'!N83</f>
        <v>0</v>
      </c>
      <c r="W75" t="e">
        <f t="shared" si="15"/>
        <v>#N/A</v>
      </c>
      <c r="X75">
        <f>'団体申込一覧表（女子）'!P83</f>
        <v>0</v>
      </c>
      <c r="Y75" s="121" t="e">
        <f t="shared" si="16"/>
        <v>#N/A</v>
      </c>
      <c r="Z75" s="122">
        <f>'団体申込一覧表（女子）'!R83</f>
        <v>0</v>
      </c>
      <c r="AA75" t="e">
        <f t="shared" si="17"/>
        <v>#N/A</v>
      </c>
    </row>
    <row r="76" spans="1:27" x14ac:dyDescent="0.15">
      <c r="A76" s="121" t="e">
        <f>VLOOKUP(K76,登録情報女子!$A$2:$O$909,12,0)</f>
        <v>#N/A</v>
      </c>
      <c r="B76" s="121" t="e">
        <f>VLOOKUP(K76,登録情報女子!$A$2:$O$909,14,0)</f>
        <v>#N/A</v>
      </c>
      <c r="C76" s="121" t="e">
        <f>VLOOKUP(K76,登録情報女子!$A$2:$O$909,7,0)</f>
        <v>#N/A</v>
      </c>
      <c r="D76" s="121" t="e">
        <f>VLOOKUP(K76,登録情報女子!$A$2:$O$909,15,0)</f>
        <v>#N/A</v>
      </c>
      <c r="E76" s="121" t="s">
        <v>14619</v>
      </c>
      <c r="F76" s="121">
        <v>2</v>
      </c>
      <c r="G76" s="121" t="e">
        <f>VLOOKUP(K76,登録情報女子!$A$2:$O$909,5,0)</f>
        <v>#N/A</v>
      </c>
      <c r="H76" s="121" t="e">
        <f>VLOOKUP(K76,登録情報女子!$A$2:$O$909,3,0)</f>
        <v>#N/A</v>
      </c>
      <c r="K76" s="120">
        <f>'団体申込一覧表（女子）'!C84</f>
        <v>0</v>
      </c>
      <c r="L76" s="121" t="e">
        <f t="shared" si="9"/>
        <v>#N/A</v>
      </c>
      <c r="M76" s="120" t="e">
        <f t="shared" si="10"/>
        <v>#N/A</v>
      </c>
      <c r="N76" s="120" t="e">
        <f t="shared" si="11"/>
        <v>#N/A</v>
      </c>
      <c r="O76" s="120"/>
      <c r="P76" s="121">
        <f>'団体申込一覧表（女子）'!H84</f>
        <v>0</v>
      </c>
      <c r="Q76" s="121" t="e">
        <f t="shared" si="12"/>
        <v>#N/A</v>
      </c>
      <c r="R76" s="122">
        <f>'団体申込一覧表（女子）'!J84</f>
        <v>0</v>
      </c>
      <c r="S76" t="e">
        <f t="shared" si="13"/>
        <v>#N/A</v>
      </c>
      <c r="T76" s="121">
        <f>'団体申込一覧表（女子）'!L84</f>
        <v>0</v>
      </c>
      <c r="U76" s="121" t="e">
        <f t="shared" si="14"/>
        <v>#N/A</v>
      </c>
      <c r="V76" s="122">
        <f>'団体申込一覧表（女子）'!N84</f>
        <v>0</v>
      </c>
      <c r="W76" t="e">
        <f t="shared" si="15"/>
        <v>#N/A</v>
      </c>
      <c r="X76">
        <f>'団体申込一覧表（女子）'!P84</f>
        <v>0</v>
      </c>
      <c r="Y76" s="121" t="e">
        <f t="shared" si="16"/>
        <v>#N/A</v>
      </c>
      <c r="Z76" s="122">
        <f>'団体申込一覧表（女子）'!R84</f>
        <v>0</v>
      </c>
      <c r="AA76" t="e">
        <f t="shared" si="17"/>
        <v>#N/A</v>
      </c>
    </row>
    <row r="77" spans="1:27" x14ac:dyDescent="0.15">
      <c r="A77" s="121" t="e">
        <f>VLOOKUP(K77,登録情報女子!$A$2:$O$909,12,0)</f>
        <v>#N/A</v>
      </c>
      <c r="B77" s="121" t="e">
        <f>VLOOKUP(K77,登録情報女子!$A$2:$O$909,14,0)</f>
        <v>#N/A</v>
      </c>
      <c r="C77" s="121" t="e">
        <f>VLOOKUP(K77,登録情報女子!$A$2:$O$909,7,0)</f>
        <v>#N/A</v>
      </c>
      <c r="D77" s="121" t="e">
        <f>VLOOKUP(K77,登録情報女子!$A$2:$O$909,15,0)</f>
        <v>#N/A</v>
      </c>
      <c r="E77" s="121" t="s">
        <v>14619</v>
      </c>
      <c r="F77" s="121">
        <v>2</v>
      </c>
      <c r="G77" s="121" t="e">
        <f>VLOOKUP(K77,登録情報女子!$A$2:$O$909,5,0)</f>
        <v>#N/A</v>
      </c>
      <c r="H77" s="121" t="e">
        <f>VLOOKUP(K77,登録情報女子!$A$2:$O$909,3,0)</f>
        <v>#N/A</v>
      </c>
      <c r="K77" s="120">
        <f>'団体申込一覧表（女子）'!C85</f>
        <v>0</v>
      </c>
      <c r="L77" s="121" t="e">
        <f t="shared" si="9"/>
        <v>#N/A</v>
      </c>
      <c r="M77" s="120" t="e">
        <f t="shared" si="10"/>
        <v>#N/A</v>
      </c>
      <c r="N77" s="120" t="e">
        <f t="shared" si="11"/>
        <v>#N/A</v>
      </c>
      <c r="O77" s="120"/>
      <c r="P77" s="121">
        <f>'団体申込一覧表（女子）'!H85</f>
        <v>0</v>
      </c>
      <c r="Q77" s="121" t="e">
        <f t="shared" si="12"/>
        <v>#N/A</v>
      </c>
      <c r="R77" s="122">
        <f>'団体申込一覧表（女子）'!J85</f>
        <v>0</v>
      </c>
      <c r="S77" t="e">
        <f t="shared" si="13"/>
        <v>#N/A</v>
      </c>
      <c r="T77" s="121">
        <f>'団体申込一覧表（女子）'!L85</f>
        <v>0</v>
      </c>
      <c r="U77" s="121" t="e">
        <f t="shared" si="14"/>
        <v>#N/A</v>
      </c>
      <c r="V77" s="122">
        <f>'団体申込一覧表（女子）'!N85</f>
        <v>0</v>
      </c>
      <c r="W77" t="e">
        <f t="shared" si="15"/>
        <v>#N/A</v>
      </c>
      <c r="X77">
        <f>'団体申込一覧表（女子）'!P85</f>
        <v>0</v>
      </c>
      <c r="Y77" s="121" t="e">
        <f t="shared" si="16"/>
        <v>#N/A</v>
      </c>
      <c r="Z77" s="122">
        <f>'団体申込一覧表（女子）'!R85</f>
        <v>0</v>
      </c>
      <c r="AA77" t="e">
        <f t="shared" si="17"/>
        <v>#N/A</v>
      </c>
    </row>
    <row r="78" spans="1:27" x14ac:dyDescent="0.15">
      <c r="A78" s="121" t="e">
        <f>VLOOKUP(K78,登録情報女子!$A$2:$O$909,12,0)</f>
        <v>#N/A</v>
      </c>
      <c r="B78" s="121" t="e">
        <f>VLOOKUP(K78,登録情報女子!$A$2:$O$909,14,0)</f>
        <v>#N/A</v>
      </c>
      <c r="C78" s="121" t="e">
        <f>VLOOKUP(K78,登録情報女子!$A$2:$O$909,7,0)</f>
        <v>#N/A</v>
      </c>
      <c r="D78" s="121" t="e">
        <f>VLOOKUP(K78,登録情報女子!$A$2:$O$909,15,0)</f>
        <v>#N/A</v>
      </c>
      <c r="E78" s="121" t="s">
        <v>14619</v>
      </c>
      <c r="F78" s="121">
        <v>2</v>
      </c>
      <c r="G78" s="121" t="e">
        <f>VLOOKUP(K78,登録情報女子!$A$2:$O$909,5,0)</f>
        <v>#N/A</v>
      </c>
      <c r="H78" s="121" t="e">
        <f>VLOOKUP(K78,登録情報女子!$A$2:$O$909,3,0)</f>
        <v>#N/A</v>
      </c>
      <c r="K78" s="120">
        <f>'団体申込一覧表（女子）'!C86</f>
        <v>0</v>
      </c>
      <c r="L78" s="121" t="e">
        <f t="shared" si="9"/>
        <v>#N/A</v>
      </c>
      <c r="M78" s="120" t="e">
        <f t="shared" si="10"/>
        <v>#N/A</v>
      </c>
      <c r="N78" s="120" t="e">
        <f t="shared" si="11"/>
        <v>#N/A</v>
      </c>
      <c r="O78" s="120"/>
      <c r="P78" s="121">
        <f>'団体申込一覧表（女子）'!H86</f>
        <v>0</v>
      </c>
      <c r="Q78" s="121" t="e">
        <f t="shared" si="12"/>
        <v>#N/A</v>
      </c>
      <c r="R78" s="122">
        <f>'団体申込一覧表（女子）'!J86</f>
        <v>0</v>
      </c>
      <c r="S78" t="e">
        <f t="shared" si="13"/>
        <v>#N/A</v>
      </c>
      <c r="T78" s="121">
        <f>'団体申込一覧表（女子）'!L86</f>
        <v>0</v>
      </c>
      <c r="U78" s="121" t="e">
        <f t="shared" si="14"/>
        <v>#N/A</v>
      </c>
      <c r="V78" s="122">
        <f>'団体申込一覧表（女子）'!N86</f>
        <v>0</v>
      </c>
      <c r="W78" t="e">
        <f t="shared" si="15"/>
        <v>#N/A</v>
      </c>
      <c r="X78">
        <f>'団体申込一覧表（女子）'!P86</f>
        <v>0</v>
      </c>
      <c r="Y78" s="121" t="e">
        <f t="shared" si="16"/>
        <v>#N/A</v>
      </c>
      <c r="Z78" s="122">
        <f>'団体申込一覧表（女子）'!R86</f>
        <v>0</v>
      </c>
      <c r="AA78" t="e">
        <f t="shared" si="17"/>
        <v>#N/A</v>
      </c>
    </row>
    <row r="79" spans="1:27" x14ac:dyDescent="0.15">
      <c r="A79" s="121" t="e">
        <f>VLOOKUP(K79,登録情報女子!$A$2:$O$909,12,0)</f>
        <v>#N/A</v>
      </c>
      <c r="B79" s="121" t="e">
        <f>VLOOKUP(K79,登録情報女子!$A$2:$O$909,14,0)</f>
        <v>#N/A</v>
      </c>
      <c r="C79" s="121" t="e">
        <f>VLOOKUP(K79,登録情報女子!$A$2:$O$909,7,0)</f>
        <v>#N/A</v>
      </c>
      <c r="D79" s="121" t="e">
        <f>VLOOKUP(K79,登録情報女子!$A$2:$O$909,15,0)</f>
        <v>#N/A</v>
      </c>
      <c r="E79" s="121" t="s">
        <v>14619</v>
      </c>
      <c r="F79" s="121">
        <v>2</v>
      </c>
      <c r="G79" s="121" t="e">
        <f>VLOOKUP(K79,登録情報女子!$A$2:$O$909,5,0)</f>
        <v>#N/A</v>
      </c>
      <c r="H79" s="121" t="e">
        <f>VLOOKUP(K79,登録情報女子!$A$2:$O$909,3,0)</f>
        <v>#N/A</v>
      </c>
      <c r="K79" s="120">
        <f>'団体申込一覧表（女子）'!C87</f>
        <v>0</v>
      </c>
      <c r="L79" s="121" t="e">
        <f t="shared" si="9"/>
        <v>#N/A</v>
      </c>
      <c r="M79" s="120" t="e">
        <f t="shared" si="10"/>
        <v>#N/A</v>
      </c>
      <c r="N79" s="120" t="e">
        <f t="shared" si="11"/>
        <v>#N/A</v>
      </c>
      <c r="O79" s="120"/>
      <c r="P79" s="121">
        <f>'団体申込一覧表（女子）'!H87</f>
        <v>0</v>
      </c>
      <c r="Q79" s="121" t="e">
        <f t="shared" si="12"/>
        <v>#N/A</v>
      </c>
      <c r="R79" s="122">
        <f>'団体申込一覧表（女子）'!J87</f>
        <v>0</v>
      </c>
      <c r="S79" t="e">
        <f t="shared" si="13"/>
        <v>#N/A</v>
      </c>
      <c r="T79" s="121">
        <f>'団体申込一覧表（女子）'!L87</f>
        <v>0</v>
      </c>
      <c r="U79" s="121" t="e">
        <f t="shared" si="14"/>
        <v>#N/A</v>
      </c>
      <c r="V79" s="122">
        <f>'団体申込一覧表（女子）'!N87</f>
        <v>0</v>
      </c>
      <c r="W79" t="e">
        <f t="shared" si="15"/>
        <v>#N/A</v>
      </c>
      <c r="X79">
        <f>'団体申込一覧表（女子）'!P87</f>
        <v>0</v>
      </c>
      <c r="Y79" s="121" t="e">
        <f t="shared" si="16"/>
        <v>#N/A</v>
      </c>
      <c r="Z79" s="122">
        <f>'団体申込一覧表（女子）'!R87</f>
        <v>0</v>
      </c>
      <c r="AA79" t="e">
        <f t="shared" si="17"/>
        <v>#N/A</v>
      </c>
    </row>
    <row r="80" spans="1:27" x14ac:dyDescent="0.15">
      <c r="A80" s="121" t="e">
        <f>VLOOKUP(K80,登録情報女子!$A$2:$O$909,12,0)</f>
        <v>#N/A</v>
      </c>
      <c r="B80" s="121" t="e">
        <f>VLOOKUP(K80,登録情報女子!$A$2:$O$909,14,0)</f>
        <v>#N/A</v>
      </c>
      <c r="C80" s="121" t="e">
        <f>VLOOKUP(K80,登録情報女子!$A$2:$O$909,7,0)</f>
        <v>#N/A</v>
      </c>
      <c r="D80" s="121" t="e">
        <f>VLOOKUP(K80,登録情報女子!$A$2:$O$909,15,0)</f>
        <v>#N/A</v>
      </c>
      <c r="E80" s="121" t="s">
        <v>14619</v>
      </c>
      <c r="F80" s="121">
        <v>2</v>
      </c>
      <c r="G80" s="121" t="e">
        <f>VLOOKUP(K80,登録情報女子!$A$2:$O$909,5,0)</f>
        <v>#N/A</v>
      </c>
      <c r="H80" s="121" t="e">
        <f>VLOOKUP(K80,登録情報女子!$A$2:$O$909,3,0)</f>
        <v>#N/A</v>
      </c>
      <c r="K80" s="120">
        <f>'団体申込一覧表（女子）'!C88</f>
        <v>0</v>
      </c>
      <c r="L80" s="121" t="e">
        <f t="shared" si="9"/>
        <v>#N/A</v>
      </c>
      <c r="M80" s="120" t="e">
        <f t="shared" si="10"/>
        <v>#N/A</v>
      </c>
      <c r="N80" s="120" t="e">
        <f t="shared" si="11"/>
        <v>#N/A</v>
      </c>
      <c r="O80" s="120"/>
      <c r="P80" s="121">
        <f>'団体申込一覧表（女子）'!H88</f>
        <v>0</v>
      </c>
      <c r="Q80" s="121" t="e">
        <f t="shared" si="12"/>
        <v>#N/A</v>
      </c>
      <c r="R80" s="122">
        <f>'団体申込一覧表（女子）'!J88</f>
        <v>0</v>
      </c>
      <c r="S80" t="e">
        <f t="shared" si="13"/>
        <v>#N/A</v>
      </c>
      <c r="T80" s="121">
        <f>'団体申込一覧表（女子）'!L88</f>
        <v>0</v>
      </c>
      <c r="U80" s="121" t="e">
        <f t="shared" si="14"/>
        <v>#N/A</v>
      </c>
      <c r="V80" s="122">
        <f>'団体申込一覧表（女子）'!N88</f>
        <v>0</v>
      </c>
      <c r="W80" t="e">
        <f t="shared" si="15"/>
        <v>#N/A</v>
      </c>
      <c r="X80">
        <f>'団体申込一覧表（女子）'!P88</f>
        <v>0</v>
      </c>
      <c r="Y80" s="121" t="e">
        <f t="shared" si="16"/>
        <v>#N/A</v>
      </c>
      <c r="Z80" s="122">
        <f>'団体申込一覧表（女子）'!R88</f>
        <v>0</v>
      </c>
      <c r="AA80" t="e">
        <f t="shared" si="17"/>
        <v>#N/A</v>
      </c>
    </row>
    <row r="81" spans="1:27" x14ac:dyDescent="0.15">
      <c r="A81" s="121" t="e">
        <f>VLOOKUP(K81,登録情報女子!$A$2:$O$909,12,0)</f>
        <v>#N/A</v>
      </c>
      <c r="B81" s="121" t="e">
        <f>VLOOKUP(K81,登録情報女子!$A$2:$O$909,14,0)</f>
        <v>#N/A</v>
      </c>
      <c r="C81" s="121" t="e">
        <f>VLOOKUP(K81,登録情報女子!$A$2:$O$909,7,0)</f>
        <v>#N/A</v>
      </c>
      <c r="D81" s="121" t="e">
        <f>VLOOKUP(K81,登録情報女子!$A$2:$O$909,15,0)</f>
        <v>#N/A</v>
      </c>
      <c r="E81" s="121" t="s">
        <v>14619</v>
      </c>
      <c r="F81" s="121">
        <v>2</v>
      </c>
      <c r="G81" s="121" t="e">
        <f>VLOOKUP(K81,登録情報女子!$A$2:$O$909,5,0)</f>
        <v>#N/A</v>
      </c>
      <c r="H81" s="121" t="e">
        <f>VLOOKUP(K81,登録情報女子!$A$2:$O$909,3,0)</f>
        <v>#N/A</v>
      </c>
      <c r="K81" s="120">
        <f>'団体申込一覧表（女子）'!C89</f>
        <v>0</v>
      </c>
      <c r="L81" s="121" t="e">
        <f t="shared" si="9"/>
        <v>#N/A</v>
      </c>
      <c r="M81" s="120" t="e">
        <f t="shared" si="10"/>
        <v>#N/A</v>
      </c>
      <c r="N81" s="120" t="e">
        <f t="shared" si="11"/>
        <v>#N/A</v>
      </c>
      <c r="O81" s="120"/>
      <c r="P81" s="121">
        <f>'団体申込一覧表（女子）'!H89</f>
        <v>0</v>
      </c>
      <c r="Q81" s="121" t="e">
        <f t="shared" si="12"/>
        <v>#N/A</v>
      </c>
      <c r="R81" s="122">
        <f>'団体申込一覧表（女子）'!J89</f>
        <v>0</v>
      </c>
      <c r="S81" t="e">
        <f t="shared" si="13"/>
        <v>#N/A</v>
      </c>
      <c r="T81" s="121">
        <f>'団体申込一覧表（女子）'!L89</f>
        <v>0</v>
      </c>
      <c r="U81" s="121" t="e">
        <f t="shared" si="14"/>
        <v>#N/A</v>
      </c>
      <c r="V81" s="122">
        <f>'団体申込一覧表（女子）'!N89</f>
        <v>0</v>
      </c>
      <c r="W81" t="e">
        <f t="shared" si="15"/>
        <v>#N/A</v>
      </c>
      <c r="X81">
        <f>'団体申込一覧表（女子）'!P89</f>
        <v>0</v>
      </c>
      <c r="Y81" s="121" t="e">
        <f t="shared" si="16"/>
        <v>#N/A</v>
      </c>
      <c r="Z81" s="122">
        <f>'団体申込一覧表（女子）'!R89</f>
        <v>0</v>
      </c>
      <c r="AA81" t="e">
        <f t="shared" si="17"/>
        <v>#N/A</v>
      </c>
    </row>
    <row r="82" spans="1:27" x14ac:dyDescent="0.15">
      <c r="A82" s="121" t="e">
        <f>VLOOKUP(K82,登録情報女子!$A$2:$O$909,12,0)</f>
        <v>#N/A</v>
      </c>
      <c r="B82" s="121" t="e">
        <f>VLOOKUP(K82,登録情報女子!$A$2:$O$909,14,0)</f>
        <v>#N/A</v>
      </c>
      <c r="C82" s="121" t="e">
        <f>VLOOKUP(K82,登録情報女子!$A$2:$O$909,7,0)</f>
        <v>#N/A</v>
      </c>
      <c r="D82" s="121" t="e">
        <f>VLOOKUP(K82,登録情報女子!$A$2:$O$909,15,0)</f>
        <v>#N/A</v>
      </c>
      <c r="E82" s="121" t="s">
        <v>14619</v>
      </c>
      <c r="F82" s="121">
        <v>2</v>
      </c>
      <c r="G82" s="121" t="e">
        <f>VLOOKUP(K82,登録情報女子!$A$2:$O$909,5,0)</f>
        <v>#N/A</v>
      </c>
      <c r="H82" s="121" t="e">
        <f>VLOOKUP(K82,登録情報女子!$A$2:$O$909,3,0)</f>
        <v>#N/A</v>
      </c>
      <c r="K82" s="120">
        <f>'団体申込一覧表（女子）'!C90</f>
        <v>0</v>
      </c>
      <c r="L82" s="121" t="e">
        <f t="shared" si="9"/>
        <v>#N/A</v>
      </c>
      <c r="M82" s="120" t="e">
        <f t="shared" si="10"/>
        <v>#N/A</v>
      </c>
      <c r="N82" s="120" t="e">
        <f t="shared" si="11"/>
        <v>#N/A</v>
      </c>
      <c r="O82" s="120"/>
      <c r="P82" s="121">
        <f>'団体申込一覧表（女子）'!H90</f>
        <v>0</v>
      </c>
      <c r="Q82" s="121" t="e">
        <f t="shared" si="12"/>
        <v>#N/A</v>
      </c>
      <c r="R82" s="122">
        <f>'団体申込一覧表（女子）'!J90</f>
        <v>0</v>
      </c>
      <c r="S82" t="e">
        <f t="shared" si="13"/>
        <v>#N/A</v>
      </c>
      <c r="T82" s="121">
        <f>'団体申込一覧表（女子）'!L90</f>
        <v>0</v>
      </c>
      <c r="U82" s="121" t="e">
        <f t="shared" si="14"/>
        <v>#N/A</v>
      </c>
      <c r="V82" s="122">
        <f>'団体申込一覧表（女子）'!N90</f>
        <v>0</v>
      </c>
      <c r="W82" t="e">
        <f t="shared" si="15"/>
        <v>#N/A</v>
      </c>
      <c r="X82">
        <f>'団体申込一覧表（女子）'!P90</f>
        <v>0</v>
      </c>
      <c r="Y82" s="121" t="e">
        <f t="shared" si="16"/>
        <v>#N/A</v>
      </c>
      <c r="Z82" s="122">
        <f>'団体申込一覧表（女子）'!R90</f>
        <v>0</v>
      </c>
      <c r="AA82" t="e">
        <f t="shared" si="17"/>
        <v>#N/A</v>
      </c>
    </row>
    <row r="83" spans="1:27" x14ac:dyDescent="0.15">
      <c r="A83" s="121" t="e">
        <f>VLOOKUP(K83,登録情報女子!$A$2:$O$909,12,0)</f>
        <v>#N/A</v>
      </c>
      <c r="B83" s="121" t="e">
        <f>VLOOKUP(K83,登録情報女子!$A$2:$O$909,14,0)</f>
        <v>#N/A</v>
      </c>
      <c r="C83" s="121" t="e">
        <f>VLOOKUP(K83,登録情報女子!$A$2:$O$909,7,0)</f>
        <v>#N/A</v>
      </c>
      <c r="D83" s="121" t="e">
        <f>VLOOKUP(K83,登録情報女子!$A$2:$O$909,15,0)</f>
        <v>#N/A</v>
      </c>
      <c r="E83" s="121" t="s">
        <v>14619</v>
      </c>
      <c r="F83" s="121">
        <v>2</v>
      </c>
      <c r="G83" s="121" t="e">
        <f>VLOOKUP(K83,登録情報女子!$A$2:$O$909,5,0)</f>
        <v>#N/A</v>
      </c>
      <c r="H83" s="121" t="e">
        <f>VLOOKUP(K83,登録情報女子!$A$2:$O$909,3,0)</f>
        <v>#N/A</v>
      </c>
      <c r="K83" s="120">
        <f>'団体申込一覧表（女子）'!C91</f>
        <v>0</v>
      </c>
      <c r="L83" s="121" t="e">
        <f t="shared" si="9"/>
        <v>#N/A</v>
      </c>
      <c r="M83" s="120" t="e">
        <f t="shared" si="10"/>
        <v>#N/A</v>
      </c>
      <c r="N83" s="120" t="e">
        <f t="shared" si="11"/>
        <v>#N/A</v>
      </c>
      <c r="O83" s="120"/>
      <c r="P83" s="121">
        <f>'団体申込一覧表（女子）'!H91</f>
        <v>0</v>
      </c>
      <c r="Q83" s="121" t="e">
        <f t="shared" si="12"/>
        <v>#N/A</v>
      </c>
      <c r="R83" s="122">
        <f>'団体申込一覧表（女子）'!J91</f>
        <v>0</v>
      </c>
      <c r="S83" t="e">
        <f t="shared" si="13"/>
        <v>#N/A</v>
      </c>
      <c r="T83" s="121">
        <f>'団体申込一覧表（女子）'!L91</f>
        <v>0</v>
      </c>
      <c r="U83" s="121" t="e">
        <f t="shared" si="14"/>
        <v>#N/A</v>
      </c>
      <c r="V83" s="122">
        <f>'団体申込一覧表（女子）'!N91</f>
        <v>0</v>
      </c>
      <c r="W83" t="e">
        <f t="shared" si="15"/>
        <v>#N/A</v>
      </c>
      <c r="X83">
        <f>'団体申込一覧表（女子）'!P91</f>
        <v>0</v>
      </c>
      <c r="Y83" s="121" t="e">
        <f t="shared" si="16"/>
        <v>#N/A</v>
      </c>
      <c r="Z83" s="122">
        <f>'団体申込一覧表（女子）'!R91</f>
        <v>0</v>
      </c>
      <c r="AA83" t="e">
        <f t="shared" si="17"/>
        <v>#N/A</v>
      </c>
    </row>
    <row r="84" spans="1:27" x14ac:dyDescent="0.15">
      <c r="A84" s="121" t="e">
        <f>VLOOKUP(K84,登録情報女子!$A$2:$O$909,12,0)</f>
        <v>#N/A</v>
      </c>
      <c r="B84" s="121" t="e">
        <f>VLOOKUP(K84,登録情報女子!$A$2:$O$909,14,0)</f>
        <v>#N/A</v>
      </c>
      <c r="C84" s="121" t="e">
        <f>VLOOKUP(K84,登録情報女子!$A$2:$O$909,7,0)</f>
        <v>#N/A</v>
      </c>
      <c r="D84" s="121" t="e">
        <f>VLOOKUP(K84,登録情報女子!$A$2:$O$909,15,0)</f>
        <v>#N/A</v>
      </c>
      <c r="E84" s="121" t="s">
        <v>14619</v>
      </c>
      <c r="F84" s="121">
        <v>2</v>
      </c>
      <c r="G84" s="121" t="e">
        <f>VLOOKUP(K84,登録情報女子!$A$2:$O$909,5,0)</f>
        <v>#N/A</v>
      </c>
      <c r="H84" s="121" t="e">
        <f>VLOOKUP(K84,登録情報女子!$A$2:$O$909,3,0)</f>
        <v>#N/A</v>
      </c>
      <c r="K84" s="120">
        <f>'団体申込一覧表（女子）'!C92</f>
        <v>0</v>
      </c>
      <c r="L84" s="121" t="e">
        <f t="shared" si="9"/>
        <v>#N/A</v>
      </c>
      <c r="M84" s="120" t="e">
        <f t="shared" si="10"/>
        <v>#N/A</v>
      </c>
      <c r="N84" s="120" t="e">
        <f t="shared" si="11"/>
        <v>#N/A</v>
      </c>
      <c r="O84" s="120"/>
      <c r="P84" s="121">
        <f>'団体申込一覧表（女子）'!H92</f>
        <v>0</v>
      </c>
      <c r="Q84" s="121" t="e">
        <f t="shared" si="12"/>
        <v>#N/A</v>
      </c>
      <c r="R84" s="122">
        <f>'団体申込一覧表（女子）'!J92</f>
        <v>0</v>
      </c>
      <c r="S84" t="e">
        <f t="shared" si="13"/>
        <v>#N/A</v>
      </c>
      <c r="T84" s="121">
        <f>'団体申込一覧表（女子）'!L92</f>
        <v>0</v>
      </c>
      <c r="U84" s="121" t="e">
        <f t="shared" si="14"/>
        <v>#N/A</v>
      </c>
      <c r="V84" s="122">
        <f>'団体申込一覧表（女子）'!N92</f>
        <v>0</v>
      </c>
      <c r="W84" t="e">
        <f t="shared" si="15"/>
        <v>#N/A</v>
      </c>
      <c r="X84">
        <f>'団体申込一覧表（女子）'!P92</f>
        <v>0</v>
      </c>
      <c r="Y84" s="121" t="e">
        <f t="shared" si="16"/>
        <v>#N/A</v>
      </c>
      <c r="Z84" s="122">
        <f>'団体申込一覧表（女子）'!R92</f>
        <v>0</v>
      </c>
      <c r="AA84" t="e">
        <f t="shared" si="17"/>
        <v>#N/A</v>
      </c>
    </row>
    <row r="85" spans="1:27" x14ac:dyDescent="0.15">
      <c r="A85" s="121" t="e">
        <f>VLOOKUP(K85,登録情報女子!$A$2:$O$909,12,0)</f>
        <v>#N/A</v>
      </c>
      <c r="B85" s="121" t="e">
        <f>VLOOKUP(K85,登録情報女子!$A$2:$O$909,14,0)</f>
        <v>#N/A</v>
      </c>
      <c r="C85" s="121" t="e">
        <f>VLOOKUP(K85,登録情報女子!$A$2:$O$909,7,0)</f>
        <v>#N/A</v>
      </c>
      <c r="D85" s="121" t="e">
        <f>VLOOKUP(K85,登録情報女子!$A$2:$O$909,15,0)</f>
        <v>#N/A</v>
      </c>
      <c r="E85" s="121" t="s">
        <v>14619</v>
      </c>
      <c r="F85" s="121">
        <v>2</v>
      </c>
      <c r="G85" s="121" t="e">
        <f>VLOOKUP(K85,登録情報女子!$A$2:$O$909,5,0)</f>
        <v>#N/A</v>
      </c>
      <c r="H85" s="121" t="e">
        <f>VLOOKUP(K85,登録情報女子!$A$2:$O$909,3,0)</f>
        <v>#N/A</v>
      </c>
      <c r="K85" s="120">
        <f>'団体申込一覧表（女子）'!C93</f>
        <v>0</v>
      </c>
      <c r="L85" s="121" t="e">
        <f t="shared" si="9"/>
        <v>#N/A</v>
      </c>
      <c r="M85" s="120" t="e">
        <f t="shared" si="10"/>
        <v>#N/A</v>
      </c>
      <c r="N85" s="120" t="e">
        <f t="shared" si="11"/>
        <v>#N/A</v>
      </c>
      <c r="O85" s="120"/>
      <c r="P85" s="121">
        <f>'団体申込一覧表（女子）'!H93</f>
        <v>0</v>
      </c>
      <c r="Q85" s="121" t="e">
        <f t="shared" si="12"/>
        <v>#N/A</v>
      </c>
      <c r="R85" s="122">
        <f>'団体申込一覧表（女子）'!J93</f>
        <v>0</v>
      </c>
      <c r="S85" t="e">
        <f t="shared" si="13"/>
        <v>#N/A</v>
      </c>
      <c r="T85" s="121">
        <f>'団体申込一覧表（女子）'!L93</f>
        <v>0</v>
      </c>
      <c r="U85" s="121" t="e">
        <f t="shared" si="14"/>
        <v>#N/A</v>
      </c>
      <c r="V85" s="122">
        <f>'団体申込一覧表（女子）'!N93</f>
        <v>0</v>
      </c>
      <c r="W85" t="e">
        <f t="shared" si="15"/>
        <v>#N/A</v>
      </c>
      <c r="X85">
        <f>'団体申込一覧表（女子）'!P93</f>
        <v>0</v>
      </c>
      <c r="Y85" s="121" t="e">
        <f t="shared" si="16"/>
        <v>#N/A</v>
      </c>
      <c r="Z85" s="122">
        <f>'団体申込一覧表（女子）'!R93</f>
        <v>0</v>
      </c>
      <c r="AA85" t="e">
        <f t="shared" si="17"/>
        <v>#N/A</v>
      </c>
    </row>
    <row r="86" spans="1:27" x14ac:dyDescent="0.15">
      <c r="A86" s="121" t="e">
        <f>VLOOKUP(K86,登録情報女子!$A$2:$O$909,12,0)</f>
        <v>#N/A</v>
      </c>
      <c r="B86" s="121" t="e">
        <f>VLOOKUP(K86,登録情報女子!$A$2:$O$909,14,0)</f>
        <v>#N/A</v>
      </c>
      <c r="C86" s="121" t="e">
        <f>VLOOKUP(K86,登録情報女子!$A$2:$O$909,7,0)</f>
        <v>#N/A</v>
      </c>
      <c r="D86" s="121" t="e">
        <f>VLOOKUP(K86,登録情報女子!$A$2:$O$909,15,0)</f>
        <v>#N/A</v>
      </c>
      <c r="E86" s="121" t="s">
        <v>14619</v>
      </c>
      <c r="F86" s="121">
        <v>2</v>
      </c>
      <c r="G86" s="121" t="e">
        <f>VLOOKUP(K86,登録情報女子!$A$2:$O$909,5,0)</f>
        <v>#N/A</v>
      </c>
      <c r="H86" s="121" t="e">
        <f>VLOOKUP(K86,登録情報女子!$A$2:$O$909,3,0)</f>
        <v>#N/A</v>
      </c>
      <c r="K86" s="120">
        <f>'団体申込一覧表（女子）'!C94</f>
        <v>0</v>
      </c>
      <c r="L86" s="121" t="e">
        <f t="shared" si="9"/>
        <v>#N/A</v>
      </c>
      <c r="M86" s="120" t="e">
        <f t="shared" si="10"/>
        <v>#N/A</v>
      </c>
      <c r="N86" s="120" t="e">
        <f t="shared" si="11"/>
        <v>#N/A</v>
      </c>
      <c r="O86" s="120"/>
      <c r="P86" s="121">
        <f>'団体申込一覧表（女子）'!H94</f>
        <v>0</v>
      </c>
      <c r="Q86" s="121" t="e">
        <f t="shared" si="12"/>
        <v>#N/A</v>
      </c>
      <c r="R86" s="122">
        <f>'団体申込一覧表（女子）'!J94</f>
        <v>0</v>
      </c>
      <c r="S86" t="e">
        <f t="shared" si="13"/>
        <v>#N/A</v>
      </c>
      <c r="T86" s="121">
        <f>'団体申込一覧表（女子）'!L94</f>
        <v>0</v>
      </c>
      <c r="U86" s="121" t="e">
        <f t="shared" si="14"/>
        <v>#N/A</v>
      </c>
      <c r="V86" s="122">
        <f>'団体申込一覧表（女子）'!N94</f>
        <v>0</v>
      </c>
      <c r="W86" t="e">
        <f t="shared" si="15"/>
        <v>#N/A</v>
      </c>
      <c r="X86">
        <f>'団体申込一覧表（女子）'!P94</f>
        <v>0</v>
      </c>
      <c r="Y86" s="121" t="e">
        <f t="shared" si="16"/>
        <v>#N/A</v>
      </c>
      <c r="Z86" s="122">
        <f>'団体申込一覧表（女子）'!R94</f>
        <v>0</v>
      </c>
      <c r="AA86" t="e">
        <f t="shared" si="17"/>
        <v>#N/A</v>
      </c>
    </row>
    <row r="87" spans="1:27" x14ac:dyDescent="0.15">
      <c r="A87" s="121" t="e">
        <f>VLOOKUP(K87,登録情報女子!$A$2:$O$909,12,0)</f>
        <v>#N/A</v>
      </c>
      <c r="B87" s="121" t="e">
        <f>VLOOKUP(K87,登録情報女子!$A$2:$O$909,14,0)</f>
        <v>#N/A</v>
      </c>
      <c r="C87" s="121" t="e">
        <f>VLOOKUP(K87,登録情報女子!$A$2:$O$909,7,0)</f>
        <v>#N/A</v>
      </c>
      <c r="D87" s="121" t="e">
        <f>VLOOKUP(K87,登録情報女子!$A$2:$O$909,15,0)</f>
        <v>#N/A</v>
      </c>
      <c r="E87" s="121" t="s">
        <v>14619</v>
      </c>
      <c r="F87" s="121">
        <v>2</v>
      </c>
      <c r="G87" s="121" t="e">
        <f>VLOOKUP(K87,登録情報女子!$A$2:$O$909,5,0)</f>
        <v>#N/A</v>
      </c>
      <c r="H87" s="121" t="e">
        <f>VLOOKUP(K87,登録情報女子!$A$2:$O$909,3,0)</f>
        <v>#N/A</v>
      </c>
      <c r="K87" s="120">
        <f>'団体申込一覧表（女子）'!C95</f>
        <v>0</v>
      </c>
      <c r="L87" s="121" t="e">
        <f t="shared" si="9"/>
        <v>#N/A</v>
      </c>
      <c r="M87" s="120" t="e">
        <f t="shared" si="10"/>
        <v>#N/A</v>
      </c>
      <c r="N87" s="120" t="e">
        <f t="shared" si="11"/>
        <v>#N/A</v>
      </c>
      <c r="O87" s="120"/>
      <c r="P87" s="121">
        <f>'団体申込一覧表（女子）'!H95</f>
        <v>0</v>
      </c>
      <c r="Q87" s="121" t="e">
        <f t="shared" si="12"/>
        <v>#N/A</v>
      </c>
      <c r="R87" s="122">
        <f>'団体申込一覧表（女子）'!J95</f>
        <v>0</v>
      </c>
      <c r="S87" t="e">
        <f t="shared" si="13"/>
        <v>#N/A</v>
      </c>
      <c r="T87" s="121">
        <f>'団体申込一覧表（女子）'!L95</f>
        <v>0</v>
      </c>
      <c r="U87" s="121" t="e">
        <f t="shared" si="14"/>
        <v>#N/A</v>
      </c>
      <c r="V87" s="122">
        <f>'団体申込一覧表（女子）'!N95</f>
        <v>0</v>
      </c>
      <c r="W87" t="e">
        <f t="shared" si="15"/>
        <v>#N/A</v>
      </c>
      <c r="X87">
        <f>'団体申込一覧表（女子）'!P95</f>
        <v>0</v>
      </c>
      <c r="Y87" s="121" t="e">
        <f t="shared" si="16"/>
        <v>#N/A</v>
      </c>
      <c r="Z87" s="122">
        <f>'団体申込一覧表（女子）'!R95</f>
        <v>0</v>
      </c>
      <c r="AA87" t="e">
        <f t="shared" si="17"/>
        <v>#N/A</v>
      </c>
    </row>
    <row r="88" spans="1:27" x14ac:dyDescent="0.15">
      <c r="A88" s="121" t="e">
        <f>VLOOKUP(K88,登録情報女子!$A$2:$O$909,12,0)</f>
        <v>#N/A</v>
      </c>
      <c r="B88" s="121" t="e">
        <f>VLOOKUP(K88,登録情報女子!$A$2:$O$909,14,0)</f>
        <v>#N/A</v>
      </c>
      <c r="C88" s="121" t="e">
        <f>VLOOKUP(K88,登録情報女子!$A$2:$O$909,7,0)</f>
        <v>#N/A</v>
      </c>
      <c r="D88" s="121" t="e">
        <f>VLOOKUP(K88,登録情報女子!$A$2:$O$909,15,0)</f>
        <v>#N/A</v>
      </c>
      <c r="E88" s="121" t="s">
        <v>14619</v>
      </c>
      <c r="F88" s="121">
        <v>2</v>
      </c>
      <c r="G88" s="121" t="e">
        <f>VLOOKUP(K88,登録情報女子!$A$2:$O$909,5,0)</f>
        <v>#N/A</v>
      </c>
      <c r="H88" s="121" t="e">
        <f>VLOOKUP(K88,登録情報女子!$A$2:$O$909,3,0)</f>
        <v>#N/A</v>
      </c>
      <c r="K88" s="120">
        <f>'団体申込一覧表（女子）'!C96</f>
        <v>0</v>
      </c>
      <c r="L88" s="121" t="e">
        <f t="shared" si="9"/>
        <v>#N/A</v>
      </c>
      <c r="M88" s="120" t="e">
        <f t="shared" si="10"/>
        <v>#N/A</v>
      </c>
      <c r="N88" s="120" t="e">
        <f t="shared" si="11"/>
        <v>#N/A</v>
      </c>
      <c r="O88" s="120"/>
      <c r="P88" s="121">
        <f>'団体申込一覧表（女子）'!H96</f>
        <v>0</v>
      </c>
      <c r="Q88" s="121" t="e">
        <f t="shared" si="12"/>
        <v>#N/A</v>
      </c>
      <c r="R88" s="122">
        <f>'団体申込一覧表（女子）'!J96</f>
        <v>0</v>
      </c>
      <c r="S88" t="e">
        <f t="shared" si="13"/>
        <v>#N/A</v>
      </c>
      <c r="T88" s="121">
        <f>'団体申込一覧表（女子）'!L96</f>
        <v>0</v>
      </c>
      <c r="U88" s="121" t="e">
        <f t="shared" si="14"/>
        <v>#N/A</v>
      </c>
      <c r="V88" s="122">
        <f>'団体申込一覧表（女子）'!N96</f>
        <v>0</v>
      </c>
      <c r="W88" t="e">
        <f t="shared" si="15"/>
        <v>#N/A</v>
      </c>
      <c r="X88">
        <f>'団体申込一覧表（女子）'!P96</f>
        <v>0</v>
      </c>
      <c r="Y88" s="121" t="e">
        <f t="shared" si="16"/>
        <v>#N/A</v>
      </c>
      <c r="Z88" s="122">
        <f>'団体申込一覧表（女子）'!R96</f>
        <v>0</v>
      </c>
      <c r="AA88" t="e">
        <f t="shared" si="17"/>
        <v>#N/A</v>
      </c>
    </row>
    <row r="89" spans="1:27" x14ac:dyDescent="0.15">
      <c r="A89" s="121" t="e">
        <f>VLOOKUP(K89,登録情報女子!$A$2:$O$909,12,0)</f>
        <v>#N/A</v>
      </c>
      <c r="B89" s="121" t="e">
        <f>VLOOKUP(K89,登録情報女子!$A$2:$O$909,14,0)</f>
        <v>#N/A</v>
      </c>
      <c r="C89" s="121" t="e">
        <f>VLOOKUP(K89,登録情報女子!$A$2:$O$909,7,0)</f>
        <v>#N/A</v>
      </c>
      <c r="D89" s="121" t="e">
        <f>VLOOKUP(K89,登録情報女子!$A$2:$O$909,15,0)</f>
        <v>#N/A</v>
      </c>
      <c r="E89" s="121" t="s">
        <v>14619</v>
      </c>
      <c r="F89" s="121">
        <v>2</v>
      </c>
      <c r="G89" s="121" t="e">
        <f>VLOOKUP(K89,登録情報女子!$A$2:$O$909,5,0)</f>
        <v>#N/A</v>
      </c>
      <c r="H89" s="121" t="e">
        <f>VLOOKUP(K89,登録情報女子!$A$2:$O$909,3,0)</f>
        <v>#N/A</v>
      </c>
      <c r="K89" s="120">
        <f>'団体申込一覧表（女子）'!C97</f>
        <v>0</v>
      </c>
      <c r="L89" s="121" t="e">
        <f t="shared" si="9"/>
        <v>#N/A</v>
      </c>
      <c r="M89" s="120" t="e">
        <f t="shared" si="10"/>
        <v>#N/A</v>
      </c>
      <c r="N89" s="120" t="e">
        <f t="shared" si="11"/>
        <v>#N/A</v>
      </c>
      <c r="O89" s="120"/>
      <c r="P89" s="121">
        <f>'団体申込一覧表（女子）'!H97</f>
        <v>0</v>
      </c>
      <c r="Q89" s="121" t="e">
        <f t="shared" si="12"/>
        <v>#N/A</v>
      </c>
      <c r="R89" s="122">
        <f>'団体申込一覧表（女子）'!J97</f>
        <v>0</v>
      </c>
      <c r="S89" t="e">
        <f t="shared" si="13"/>
        <v>#N/A</v>
      </c>
      <c r="T89" s="121">
        <f>'団体申込一覧表（女子）'!L97</f>
        <v>0</v>
      </c>
      <c r="U89" s="121" t="e">
        <f t="shared" si="14"/>
        <v>#N/A</v>
      </c>
      <c r="V89" s="122">
        <f>'団体申込一覧表（女子）'!N97</f>
        <v>0</v>
      </c>
      <c r="W89" t="e">
        <f t="shared" si="15"/>
        <v>#N/A</v>
      </c>
      <c r="X89">
        <f>'団体申込一覧表（女子）'!P97</f>
        <v>0</v>
      </c>
      <c r="Y89" s="121" t="e">
        <f t="shared" si="16"/>
        <v>#N/A</v>
      </c>
      <c r="Z89" s="122">
        <f>'団体申込一覧表（女子）'!R97</f>
        <v>0</v>
      </c>
      <c r="AA89" t="e">
        <f t="shared" si="17"/>
        <v>#N/A</v>
      </c>
    </row>
    <row r="90" spans="1:27" x14ac:dyDescent="0.15">
      <c r="A90" s="121" t="e">
        <f>VLOOKUP(K90,登録情報女子!$A$2:$O$909,12,0)</f>
        <v>#N/A</v>
      </c>
      <c r="B90" s="121" t="e">
        <f>VLOOKUP(K90,登録情報女子!$A$2:$O$909,14,0)</f>
        <v>#N/A</v>
      </c>
      <c r="C90" s="121" t="e">
        <f>VLOOKUP(K90,登録情報女子!$A$2:$O$909,7,0)</f>
        <v>#N/A</v>
      </c>
      <c r="D90" s="121" t="e">
        <f>VLOOKUP(K90,登録情報女子!$A$2:$O$909,15,0)</f>
        <v>#N/A</v>
      </c>
      <c r="E90" s="121" t="s">
        <v>14619</v>
      </c>
      <c r="F90" s="121">
        <v>2</v>
      </c>
      <c r="G90" s="121" t="e">
        <f>VLOOKUP(K90,登録情報女子!$A$2:$O$909,5,0)</f>
        <v>#N/A</v>
      </c>
      <c r="H90" s="121" t="e">
        <f>VLOOKUP(K90,登録情報女子!$A$2:$O$909,3,0)</f>
        <v>#N/A</v>
      </c>
      <c r="K90" s="120">
        <f>'団体申込一覧表（女子）'!C98</f>
        <v>0</v>
      </c>
      <c r="L90" s="121" t="e">
        <f t="shared" si="9"/>
        <v>#N/A</v>
      </c>
      <c r="M90" s="120" t="e">
        <f t="shared" si="10"/>
        <v>#N/A</v>
      </c>
      <c r="N90" s="120" t="e">
        <f t="shared" si="11"/>
        <v>#N/A</v>
      </c>
      <c r="O90" s="120"/>
      <c r="P90" s="121">
        <f>'団体申込一覧表（女子）'!H98</f>
        <v>0</v>
      </c>
      <c r="Q90" s="121" t="e">
        <f t="shared" si="12"/>
        <v>#N/A</v>
      </c>
      <c r="R90" s="122">
        <f>'団体申込一覧表（女子）'!J98</f>
        <v>0</v>
      </c>
      <c r="S90" t="e">
        <f t="shared" si="13"/>
        <v>#N/A</v>
      </c>
      <c r="T90" s="121">
        <f>'団体申込一覧表（女子）'!L98</f>
        <v>0</v>
      </c>
      <c r="U90" s="121" t="e">
        <f t="shared" si="14"/>
        <v>#N/A</v>
      </c>
      <c r="V90" s="122">
        <f>'団体申込一覧表（女子）'!N98</f>
        <v>0</v>
      </c>
      <c r="W90" t="e">
        <f t="shared" si="15"/>
        <v>#N/A</v>
      </c>
      <c r="X90">
        <f>'団体申込一覧表（女子）'!P98</f>
        <v>0</v>
      </c>
      <c r="Y90" s="121" t="e">
        <f t="shared" si="16"/>
        <v>#N/A</v>
      </c>
      <c r="Z90" s="122">
        <f>'団体申込一覧表（女子）'!R98</f>
        <v>0</v>
      </c>
      <c r="AA90" t="e">
        <f t="shared" si="17"/>
        <v>#N/A</v>
      </c>
    </row>
    <row r="91" spans="1:27" x14ac:dyDescent="0.15">
      <c r="A91" s="121" t="e">
        <f>VLOOKUP(K91,登録情報女子!$A$2:$O$909,12,0)</f>
        <v>#N/A</v>
      </c>
      <c r="B91" s="121" t="e">
        <f>VLOOKUP(K91,登録情報女子!$A$2:$O$909,14,0)</f>
        <v>#N/A</v>
      </c>
      <c r="C91" s="121" t="e">
        <f>VLOOKUP(K91,登録情報女子!$A$2:$O$909,7,0)</f>
        <v>#N/A</v>
      </c>
      <c r="D91" s="121" t="e">
        <f>VLOOKUP(K91,登録情報女子!$A$2:$O$909,15,0)</f>
        <v>#N/A</v>
      </c>
      <c r="E91" s="121" t="s">
        <v>14619</v>
      </c>
      <c r="F91" s="121">
        <v>2</v>
      </c>
      <c r="G91" s="121" t="e">
        <f>VLOOKUP(K91,登録情報女子!$A$2:$O$909,5,0)</f>
        <v>#N/A</v>
      </c>
      <c r="H91" s="121" t="e">
        <f>VLOOKUP(K91,登録情報女子!$A$2:$O$909,3,0)</f>
        <v>#N/A</v>
      </c>
      <c r="K91" s="120">
        <f>'団体申込一覧表（女子）'!C99</f>
        <v>0</v>
      </c>
      <c r="L91" s="121" t="e">
        <f t="shared" si="9"/>
        <v>#N/A</v>
      </c>
      <c r="M91" s="120" t="e">
        <f t="shared" si="10"/>
        <v>#N/A</v>
      </c>
      <c r="N91" s="120" t="e">
        <f t="shared" si="11"/>
        <v>#N/A</v>
      </c>
      <c r="O91" s="120"/>
      <c r="P91" s="121">
        <f>'団体申込一覧表（女子）'!H99</f>
        <v>0</v>
      </c>
      <c r="Q91" s="121" t="e">
        <f t="shared" si="12"/>
        <v>#N/A</v>
      </c>
      <c r="R91" s="122">
        <f>'団体申込一覧表（女子）'!J99</f>
        <v>0</v>
      </c>
      <c r="S91" t="e">
        <f t="shared" si="13"/>
        <v>#N/A</v>
      </c>
      <c r="T91" s="121">
        <f>'団体申込一覧表（女子）'!L99</f>
        <v>0</v>
      </c>
      <c r="U91" s="121" t="e">
        <f t="shared" si="14"/>
        <v>#N/A</v>
      </c>
      <c r="V91" s="122">
        <f>'団体申込一覧表（女子）'!N99</f>
        <v>0</v>
      </c>
      <c r="W91" t="e">
        <f t="shared" si="15"/>
        <v>#N/A</v>
      </c>
      <c r="X91">
        <f>'団体申込一覧表（女子）'!P99</f>
        <v>0</v>
      </c>
      <c r="Y91" s="121" t="e">
        <f t="shared" si="16"/>
        <v>#N/A</v>
      </c>
      <c r="Z91" s="122">
        <f>'団体申込一覧表（女子）'!R99</f>
        <v>0</v>
      </c>
      <c r="AA91" t="e">
        <f t="shared" si="17"/>
        <v>#N/A</v>
      </c>
    </row>
    <row r="92" spans="1:27" x14ac:dyDescent="0.15">
      <c r="A92" s="121" t="e">
        <f>VLOOKUP(K92,登録情報女子!$A$2:$O$909,12,0)</f>
        <v>#N/A</v>
      </c>
      <c r="B92" s="121" t="e">
        <f>VLOOKUP(K92,登録情報女子!$A$2:$O$909,14,0)</f>
        <v>#N/A</v>
      </c>
      <c r="C92" s="121" t="e">
        <f>VLOOKUP(K92,登録情報女子!$A$2:$O$909,7,0)</f>
        <v>#N/A</v>
      </c>
      <c r="D92" s="121" t="e">
        <f>VLOOKUP(K92,登録情報女子!$A$2:$O$909,15,0)</f>
        <v>#N/A</v>
      </c>
      <c r="E92" s="121" t="s">
        <v>14619</v>
      </c>
      <c r="F92" s="121">
        <v>2</v>
      </c>
      <c r="G92" s="121" t="e">
        <f>VLOOKUP(K92,登録情報女子!$A$2:$O$909,5,0)</f>
        <v>#N/A</v>
      </c>
      <c r="H92" s="121" t="e">
        <f>VLOOKUP(K92,登録情報女子!$A$2:$O$909,3,0)</f>
        <v>#N/A</v>
      </c>
      <c r="K92" s="120">
        <f>'団体申込一覧表（女子）'!C100</f>
        <v>0</v>
      </c>
      <c r="L92" s="121" t="e">
        <f t="shared" si="9"/>
        <v>#N/A</v>
      </c>
      <c r="M92" s="120" t="e">
        <f t="shared" si="10"/>
        <v>#N/A</v>
      </c>
      <c r="N92" s="120" t="e">
        <f t="shared" si="11"/>
        <v>#N/A</v>
      </c>
      <c r="O92" s="120"/>
      <c r="P92" s="121">
        <f>'団体申込一覧表（女子）'!H100</f>
        <v>0</v>
      </c>
      <c r="Q92" s="121" t="e">
        <f t="shared" si="12"/>
        <v>#N/A</v>
      </c>
      <c r="R92" s="122">
        <f>'団体申込一覧表（女子）'!J100</f>
        <v>0</v>
      </c>
      <c r="S92" t="e">
        <f t="shared" si="13"/>
        <v>#N/A</v>
      </c>
      <c r="T92" s="121">
        <f>'団体申込一覧表（女子）'!L100</f>
        <v>0</v>
      </c>
      <c r="U92" s="121" t="e">
        <f t="shared" si="14"/>
        <v>#N/A</v>
      </c>
      <c r="V92" s="122">
        <f>'団体申込一覧表（女子）'!N100</f>
        <v>0</v>
      </c>
      <c r="W92" t="e">
        <f t="shared" si="15"/>
        <v>#N/A</v>
      </c>
      <c r="X92">
        <f>'団体申込一覧表（女子）'!P100</f>
        <v>0</v>
      </c>
      <c r="Y92" s="121" t="e">
        <f t="shared" si="16"/>
        <v>#N/A</v>
      </c>
      <c r="Z92" s="122">
        <f>'団体申込一覧表（女子）'!R100</f>
        <v>0</v>
      </c>
      <c r="AA92" t="e">
        <f t="shared" si="17"/>
        <v>#N/A</v>
      </c>
    </row>
    <row r="93" spans="1:27" x14ac:dyDescent="0.15">
      <c r="A93" s="121" t="e">
        <f>VLOOKUP(K93,登録情報女子!$A$2:$O$909,12,0)</f>
        <v>#N/A</v>
      </c>
      <c r="B93" s="121" t="e">
        <f>VLOOKUP(K93,登録情報女子!$A$2:$O$909,14,0)</f>
        <v>#N/A</v>
      </c>
      <c r="C93" s="121" t="e">
        <f>VLOOKUP(K93,登録情報女子!$A$2:$O$909,7,0)</f>
        <v>#N/A</v>
      </c>
      <c r="D93" s="121" t="e">
        <f>VLOOKUP(K93,登録情報女子!$A$2:$O$909,15,0)</f>
        <v>#N/A</v>
      </c>
      <c r="E93" s="121" t="s">
        <v>14619</v>
      </c>
      <c r="F93" s="121">
        <v>2</v>
      </c>
      <c r="G93" s="121" t="e">
        <f>VLOOKUP(K93,登録情報女子!$A$2:$O$909,5,0)</f>
        <v>#N/A</v>
      </c>
      <c r="H93" s="121" t="e">
        <f>VLOOKUP(K93,登録情報女子!$A$2:$O$909,3,0)</f>
        <v>#N/A</v>
      </c>
      <c r="K93" s="120">
        <f>'団体申込一覧表（女子）'!C101</f>
        <v>0</v>
      </c>
      <c r="L93" s="121" t="e">
        <f t="shared" si="9"/>
        <v>#N/A</v>
      </c>
      <c r="M93" s="120" t="e">
        <f t="shared" si="10"/>
        <v>#N/A</v>
      </c>
      <c r="N93" s="120" t="e">
        <f t="shared" si="11"/>
        <v>#N/A</v>
      </c>
      <c r="O93" s="120"/>
      <c r="P93" s="121">
        <f>'団体申込一覧表（女子）'!H101</f>
        <v>0</v>
      </c>
      <c r="Q93" s="121" t="e">
        <f t="shared" si="12"/>
        <v>#N/A</v>
      </c>
      <c r="R93" s="122">
        <f>'団体申込一覧表（女子）'!J101</f>
        <v>0</v>
      </c>
      <c r="S93" t="e">
        <f t="shared" si="13"/>
        <v>#N/A</v>
      </c>
      <c r="T93" s="121">
        <f>'団体申込一覧表（女子）'!L101</f>
        <v>0</v>
      </c>
      <c r="U93" s="121" t="e">
        <f t="shared" si="14"/>
        <v>#N/A</v>
      </c>
      <c r="V93" s="122">
        <f>'団体申込一覧表（女子）'!N101</f>
        <v>0</v>
      </c>
      <c r="W93" t="e">
        <f t="shared" si="15"/>
        <v>#N/A</v>
      </c>
      <c r="X93">
        <f>'団体申込一覧表（女子）'!P101</f>
        <v>0</v>
      </c>
      <c r="Y93" s="121" t="e">
        <f t="shared" si="16"/>
        <v>#N/A</v>
      </c>
      <c r="Z93" s="122">
        <f>'団体申込一覧表（女子）'!R101</f>
        <v>0</v>
      </c>
      <c r="AA93" t="e">
        <f t="shared" si="17"/>
        <v>#N/A</v>
      </c>
    </row>
    <row r="94" spans="1:27" x14ac:dyDescent="0.15">
      <c r="A94" s="121" t="e">
        <f>VLOOKUP(K94,登録情報女子!$A$2:$O$909,12,0)</f>
        <v>#N/A</v>
      </c>
      <c r="B94" s="121" t="e">
        <f>VLOOKUP(K94,登録情報女子!$A$2:$O$909,14,0)</f>
        <v>#N/A</v>
      </c>
      <c r="C94" s="121" t="e">
        <f>VLOOKUP(K94,登録情報女子!$A$2:$O$909,7,0)</f>
        <v>#N/A</v>
      </c>
      <c r="D94" s="121" t="e">
        <f>VLOOKUP(K94,登録情報女子!$A$2:$O$909,15,0)</f>
        <v>#N/A</v>
      </c>
      <c r="E94" s="121" t="s">
        <v>14619</v>
      </c>
      <c r="F94" s="121">
        <v>2</v>
      </c>
      <c r="G94" s="121" t="e">
        <f>VLOOKUP(K94,登録情報女子!$A$2:$O$909,5,0)</f>
        <v>#N/A</v>
      </c>
      <c r="H94" s="121" t="e">
        <f>VLOOKUP(K94,登録情報女子!$A$2:$O$909,3,0)</f>
        <v>#N/A</v>
      </c>
      <c r="K94" s="120">
        <f>'団体申込一覧表（女子）'!C102</f>
        <v>0</v>
      </c>
      <c r="L94" s="121" t="e">
        <f t="shared" si="9"/>
        <v>#N/A</v>
      </c>
      <c r="M94" s="120" t="e">
        <f t="shared" si="10"/>
        <v>#N/A</v>
      </c>
      <c r="N94" s="120" t="e">
        <f t="shared" si="11"/>
        <v>#N/A</v>
      </c>
      <c r="O94" s="120"/>
      <c r="P94" s="121">
        <f>'団体申込一覧表（女子）'!H102</f>
        <v>0</v>
      </c>
      <c r="Q94" s="121" t="e">
        <f t="shared" si="12"/>
        <v>#N/A</v>
      </c>
      <c r="R94" s="122">
        <f>'団体申込一覧表（女子）'!J102</f>
        <v>0</v>
      </c>
      <c r="S94" t="e">
        <f t="shared" si="13"/>
        <v>#N/A</v>
      </c>
      <c r="T94" s="121">
        <f>'団体申込一覧表（女子）'!L102</f>
        <v>0</v>
      </c>
      <c r="U94" s="121" t="e">
        <f t="shared" si="14"/>
        <v>#N/A</v>
      </c>
      <c r="V94" s="122">
        <f>'団体申込一覧表（女子）'!N102</f>
        <v>0</v>
      </c>
      <c r="W94" t="e">
        <f t="shared" si="15"/>
        <v>#N/A</v>
      </c>
      <c r="X94">
        <f>'団体申込一覧表（女子）'!P102</f>
        <v>0</v>
      </c>
      <c r="Y94" s="121" t="e">
        <f t="shared" si="16"/>
        <v>#N/A</v>
      </c>
      <c r="Z94" s="122">
        <f>'団体申込一覧表（女子）'!R102</f>
        <v>0</v>
      </c>
      <c r="AA94" t="e">
        <f t="shared" si="17"/>
        <v>#N/A</v>
      </c>
    </row>
    <row r="95" spans="1:27" x14ac:dyDescent="0.15">
      <c r="A95" s="121" t="e">
        <f>VLOOKUP(K95,登録情報女子!$A$2:$O$909,12,0)</f>
        <v>#N/A</v>
      </c>
      <c r="B95" s="121" t="e">
        <f>VLOOKUP(K95,登録情報女子!$A$2:$O$909,14,0)</f>
        <v>#N/A</v>
      </c>
      <c r="C95" s="121" t="e">
        <f>VLOOKUP(K95,登録情報女子!$A$2:$O$909,7,0)</f>
        <v>#N/A</v>
      </c>
      <c r="D95" s="121" t="e">
        <f>VLOOKUP(K95,登録情報女子!$A$2:$O$909,15,0)</f>
        <v>#N/A</v>
      </c>
      <c r="E95" s="121" t="s">
        <v>14619</v>
      </c>
      <c r="F95" s="121">
        <v>2</v>
      </c>
      <c r="G95" s="121" t="e">
        <f>VLOOKUP(K95,登録情報女子!$A$2:$O$909,5,0)</f>
        <v>#N/A</v>
      </c>
      <c r="H95" s="121" t="e">
        <f>VLOOKUP(K95,登録情報女子!$A$2:$O$909,3,0)</f>
        <v>#N/A</v>
      </c>
      <c r="K95" s="120">
        <f>'団体申込一覧表（女子）'!C103</f>
        <v>0</v>
      </c>
      <c r="L95" s="121" t="e">
        <f t="shared" si="9"/>
        <v>#N/A</v>
      </c>
      <c r="M95" s="120" t="e">
        <f t="shared" si="10"/>
        <v>#N/A</v>
      </c>
      <c r="N95" s="120" t="e">
        <f t="shared" si="11"/>
        <v>#N/A</v>
      </c>
      <c r="O95" s="120"/>
      <c r="P95" s="121">
        <f>'団体申込一覧表（女子）'!H103</f>
        <v>0</v>
      </c>
      <c r="Q95" s="121" t="e">
        <f t="shared" si="12"/>
        <v>#N/A</v>
      </c>
      <c r="R95" s="122">
        <f>'団体申込一覧表（女子）'!J103</f>
        <v>0</v>
      </c>
      <c r="S95" t="e">
        <f t="shared" si="13"/>
        <v>#N/A</v>
      </c>
      <c r="T95" s="121">
        <f>'団体申込一覧表（女子）'!L103</f>
        <v>0</v>
      </c>
      <c r="U95" s="121" t="e">
        <f t="shared" si="14"/>
        <v>#N/A</v>
      </c>
      <c r="V95" s="122">
        <f>'団体申込一覧表（女子）'!N103</f>
        <v>0</v>
      </c>
      <c r="W95" t="e">
        <f t="shared" si="15"/>
        <v>#N/A</v>
      </c>
      <c r="X95">
        <f>'団体申込一覧表（女子）'!P103</f>
        <v>0</v>
      </c>
      <c r="Y95" s="121" t="e">
        <f t="shared" si="16"/>
        <v>#N/A</v>
      </c>
      <c r="Z95" s="122">
        <f>'団体申込一覧表（女子）'!R103</f>
        <v>0</v>
      </c>
      <c r="AA95" t="e">
        <f t="shared" si="17"/>
        <v>#N/A</v>
      </c>
    </row>
    <row r="96" spans="1:27" x14ac:dyDescent="0.15">
      <c r="A96" s="121" t="e">
        <f>VLOOKUP(K96,登録情報女子!$A$2:$O$909,12,0)</f>
        <v>#N/A</v>
      </c>
      <c r="B96" s="121" t="e">
        <f>VLOOKUP(K96,登録情報女子!$A$2:$O$909,14,0)</f>
        <v>#N/A</v>
      </c>
      <c r="C96" s="121" t="e">
        <f>VLOOKUP(K96,登録情報女子!$A$2:$O$909,7,0)</f>
        <v>#N/A</v>
      </c>
      <c r="D96" s="121" t="e">
        <f>VLOOKUP(K96,登録情報女子!$A$2:$O$909,15,0)</f>
        <v>#N/A</v>
      </c>
      <c r="E96" s="121" t="s">
        <v>14619</v>
      </c>
      <c r="F96" s="121">
        <v>2</v>
      </c>
      <c r="G96" s="121" t="e">
        <f>VLOOKUP(K96,登録情報女子!$A$2:$O$909,5,0)</f>
        <v>#N/A</v>
      </c>
      <c r="H96" s="121" t="e">
        <f>VLOOKUP(K96,登録情報女子!$A$2:$O$909,3,0)</f>
        <v>#N/A</v>
      </c>
      <c r="K96" s="120">
        <f>'団体申込一覧表（女子）'!C104</f>
        <v>0</v>
      </c>
      <c r="L96" s="121" t="e">
        <f t="shared" si="9"/>
        <v>#N/A</v>
      </c>
      <c r="M96" s="120" t="e">
        <f t="shared" si="10"/>
        <v>#N/A</v>
      </c>
      <c r="N96" s="120" t="e">
        <f t="shared" si="11"/>
        <v>#N/A</v>
      </c>
      <c r="O96" s="120"/>
      <c r="P96" s="121">
        <f>'団体申込一覧表（女子）'!H104</f>
        <v>0</v>
      </c>
      <c r="Q96" s="121" t="e">
        <f t="shared" si="12"/>
        <v>#N/A</v>
      </c>
      <c r="R96" s="122">
        <f>'団体申込一覧表（女子）'!J104</f>
        <v>0</v>
      </c>
      <c r="S96" t="e">
        <f t="shared" si="13"/>
        <v>#N/A</v>
      </c>
      <c r="T96" s="121">
        <f>'団体申込一覧表（女子）'!L104</f>
        <v>0</v>
      </c>
      <c r="U96" s="121" t="e">
        <f t="shared" si="14"/>
        <v>#N/A</v>
      </c>
      <c r="V96" s="122">
        <f>'団体申込一覧表（女子）'!N104</f>
        <v>0</v>
      </c>
      <c r="W96" t="e">
        <f t="shared" si="15"/>
        <v>#N/A</v>
      </c>
      <c r="X96">
        <f>'団体申込一覧表（女子）'!P104</f>
        <v>0</v>
      </c>
      <c r="Y96" s="121" t="e">
        <f t="shared" si="16"/>
        <v>#N/A</v>
      </c>
      <c r="Z96" s="122">
        <f>'団体申込一覧表（女子）'!R104</f>
        <v>0</v>
      </c>
      <c r="AA96" t="e">
        <f t="shared" si="17"/>
        <v>#N/A</v>
      </c>
    </row>
    <row r="97" spans="1:27" x14ac:dyDescent="0.15">
      <c r="A97" s="121" t="e">
        <f>VLOOKUP(K97,登録情報女子!$A$2:$O$909,12,0)</f>
        <v>#N/A</v>
      </c>
      <c r="B97" s="121" t="e">
        <f>VLOOKUP(K97,登録情報女子!$A$2:$O$909,14,0)</f>
        <v>#N/A</v>
      </c>
      <c r="C97" s="121" t="e">
        <f>VLOOKUP(K97,登録情報女子!$A$2:$O$909,7,0)</f>
        <v>#N/A</v>
      </c>
      <c r="D97" s="121" t="e">
        <f>VLOOKUP(K97,登録情報女子!$A$2:$O$909,15,0)</f>
        <v>#N/A</v>
      </c>
      <c r="E97" s="121" t="s">
        <v>14619</v>
      </c>
      <c r="F97" s="121">
        <v>2</v>
      </c>
      <c r="G97" s="121" t="e">
        <f>VLOOKUP(K97,登録情報女子!$A$2:$O$909,5,0)</f>
        <v>#N/A</v>
      </c>
      <c r="H97" s="121" t="e">
        <f>VLOOKUP(K97,登録情報女子!$A$2:$O$909,3,0)</f>
        <v>#N/A</v>
      </c>
      <c r="K97" s="120">
        <f>'団体申込一覧表（女子）'!C105</f>
        <v>0</v>
      </c>
      <c r="L97" s="121" t="e">
        <f t="shared" si="9"/>
        <v>#N/A</v>
      </c>
      <c r="M97" s="120" t="e">
        <f t="shared" si="10"/>
        <v>#N/A</v>
      </c>
      <c r="N97" s="120" t="e">
        <f t="shared" si="11"/>
        <v>#N/A</v>
      </c>
      <c r="O97" s="120"/>
      <c r="P97" s="121">
        <f>'団体申込一覧表（女子）'!H105</f>
        <v>0</v>
      </c>
      <c r="Q97" s="121" t="e">
        <f t="shared" si="12"/>
        <v>#N/A</v>
      </c>
      <c r="R97" s="122">
        <f>'団体申込一覧表（女子）'!J105</f>
        <v>0</v>
      </c>
      <c r="S97" t="e">
        <f t="shared" si="13"/>
        <v>#N/A</v>
      </c>
      <c r="T97" s="121">
        <f>'団体申込一覧表（女子）'!L105</f>
        <v>0</v>
      </c>
      <c r="U97" s="121" t="e">
        <f t="shared" si="14"/>
        <v>#N/A</v>
      </c>
      <c r="V97" s="122">
        <f>'団体申込一覧表（女子）'!N105</f>
        <v>0</v>
      </c>
      <c r="W97" t="e">
        <f t="shared" si="15"/>
        <v>#N/A</v>
      </c>
      <c r="X97">
        <f>'団体申込一覧表（女子）'!P105</f>
        <v>0</v>
      </c>
      <c r="Y97" s="121" t="e">
        <f t="shared" si="16"/>
        <v>#N/A</v>
      </c>
      <c r="Z97" s="122">
        <f>'団体申込一覧表（女子）'!R105</f>
        <v>0</v>
      </c>
      <c r="AA97" t="e">
        <f t="shared" si="17"/>
        <v>#N/A</v>
      </c>
    </row>
    <row r="98" spans="1:27" x14ac:dyDescent="0.15">
      <c r="A98" s="121" t="e">
        <f>VLOOKUP(K98,登録情報女子!$A$2:$O$909,12,0)</f>
        <v>#N/A</v>
      </c>
      <c r="B98" s="121" t="e">
        <f>VLOOKUP(K98,登録情報女子!$A$2:$O$909,14,0)</f>
        <v>#N/A</v>
      </c>
      <c r="C98" s="121" t="e">
        <f>VLOOKUP(K98,登録情報女子!$A$2:$O$909,7,0)</f>
        <v>#N/A</v>
      </c>
      <c r="D98" s="121" t="e">
        <f>VLOOKUP(K98,登録情報女子!$A$2:$O$909,15,0)</f>
        <v>#N/A</v>
      </c>
      <c r="E98" s="121" t="s">
        <v>14619</v>
      </c>
      <c r="F98" s="121">
        <v>2</v>
      </c>
      <c r="G98" s="121" t="e">
        <f>VLOOKUP(K98,登録情報女子!$A$2:$O$909,5,0)</f>
        <v>#N/A</v>
      </c>
      <c r="H98" s="121" t="e">
        <f>VLOOKUP(K98,登録情報女子!$A$2:$O$909,3,0)</f>
        <v>#N/A</v>
      </c>
      <c r="K98" s="120">
        <f>'団体申込一覧表（女子）'!C106</f>
        <v>0</v>
      </c>
      <c r="L98" s="121" t="e">
        <f t="shared" si="9"/>
        <v>#N/A</v>
      </c>
      <c r="M98" s="120" t="e">
        <f t="shared" si="10"/>
        <v>#N/A</v>
      </c>
      <c r="N98" s="120" t="e">
        <f t="shared" si="11"/>
        <v>#N/A</v>
      </c>
      <c r="O98" s="120"/>
      <c r="P98" s="121">
        <f>'団体申込一覧表（女子）'!H106</f>
        <v>0</v>
      </c>
      <c r="Q98" s="121" t="e">
        <f t="shared" si="12"/>
        <v>#N/A</v>
      </c>
      <c r="R98" s="122">
        <f>'団体申込一覧表（女子）'!J106</f>
        <v>0</v>
      </c>
      <c r="S98" t="e">
        <f t="shared" si="13"/>
        <v>#N/A</v>
      </c>
      <c r="T98" s="121">
        <f>'団体申込一覧表（女子）'!L106</f>
        <v>0</v>
      </c>
      <c r="U98" s="121" t="e">
        <f t="shared" si="14"/>
        <v>#N/A</v>
      </c>
      <c r="V98" s="122">
        <f>'団体申込一覧表（女子）'!N106</f>
        <v>0</v>
      </c>
      <c r="W98" t="e">
        <f t="shared" si="15"/>
        <v>#N/A</v>
      </c>
      <c r="X98">
        <f>'団体申込一覧表（女子）'!P106</f>
        <v>0</v>
      </c>
      <c r="Y98" s="121" t="e">
        <f t="shared" si="16"/>
        <v>#N/A</v>
      </c>
      <c r="Z98" s="122">
        <f>'団体申込一覧表（女子）'!R106</f>
        <v>0</v>
      </c>
      <c r="AA98" t="e">
        <f t="shared" si="17"/>
        <v>#N/A</v>
      </c>
    </row>
    <row r="99" spans="1:27" x14ac:dyDescent="0.15">
      <c r="A99" s="121" t="e">
        <f>VLOOKUP(K99,登録情報女子!$A$2:$O$909,12,0)</f>
        <v>#N/A</v>
      </c>
      <c r="B99" s="121" t="e">
        <f>VLOOKUP(K99,登録情報女子!$A$2:$O$909,14,0)</f>
        <v>#N/A</v>
      </c>
      <c r="C99" s="121" t="e">
        <f>VLOOKUP(K99,登録情報女子!$A$2:$O$909,7,0)</f>
        <v>#N/A</v>
      </c>
      <c r="D99" s="121" t="e">
        <f>VLOOKUP(K99,登録情報女子!$A$2:$O$909,15,0)</f>
        <v>#N/A</v>
      </c>
      <c r="E99" s="121" t="s">
        <v>14619</v>
      </c>
      <c r="F99" s="121">
        <v>2</v>
      </c>
      <c r="G99" s="121" t="e">
        <f>VLOOKUP(K99,登録情報女子!$A$2:$O$909,5,0)</f>
        <v>#N/A</v>
      </c>
      <c r="H99" s="121" t="e">
        <f>VLOOKUP(K99,登録情報女子!$A$2:$O$909,3,0)</f>
        <v>#N/A</v>
      </c>
      <c r="K99" s="120">
        <f>'団体申込一覧表（女子）'!C107</f>
        <v>0</v>
      </c>
      <c r="L99" s="121" t="e">
        <f t="shared" si="9"/>
        <v>#N/A</v>
      </c>
      <c r="M99" s="120" t="e">
        <f t="shared" si="10"/>
        <v>#N/A</v>
      </c>
      <c r="N99" s="120" t="e">
        <f t="shared" si="11"/>
        <v>#N/A</v>
      </c>
      <c r="O99" s="120"/>
      <c r="P99" s="121">
        <f>'団体申込一覧表（女子）'!H107</f>
        <v>0</v>
      </c>
      <c r="Q99" s="121" t="e">
        <f t="shared" si="12"/>
        <v>#N/A</v>
      </c>
      <c r="R99" s="122">
        <f>'団体申込一覧表（女子）'!J107</f>
        <v>0</v>
      </c>
      <c r="S99" t="e">
        <f t="shared" si="13"/>
        <v>#N/A</v>
      </c>
      <c r="T99" s="121">
        <f>'団体申込一覧表（女子）'!L107</f>
        <v>0</v>
      </c>
      <c r="U99" s="121" t="e">
        <f t="shared" si="14"/>
        <v>#N/A</v>
      </c>
      <c r="V99" s="122">
        <f>'団体申込一覧表（女子）'!N107</f>
        <v>0</v>
      </c>
      <c r="W99" t="e">
        <f t="shared" si="15"/>
        <v>#N/A</v>
      </c>
      <c r="X99">
        <f>'団体申込一覧表（女子）'!P107</f>
        <v>0</v>
      </c>
      <c r="Y99" s="121" t="e">
        <f t="shared" si="16"/>
        <v>#N/A</v>
      </c>
      <c r="Z99" s="122">
        <f>'団体申込一覧表（女子）'!R107</f>
        <v>0</v>
      </c>
      <c r="AA99" t="e">
        <f t="shared" si="17"/>
        <v>#N/A</v>
      </c>
    </row>
    <row r="100" spans="1:27" x14ac:dyDescent="0.15">
      <c r="A100" s="121" t="e">
        <f>VLOOKUP(K100,登録情報女子!$A$2:$O$909,12,0)</f>
        <v>#N/A</v>
      </c>
      <c r="B100" s="121" t="e">
        <f>VLOOKUP(K100,登録情報女子!$A$2:$O$909,14,0)</f>
        <v>#N/A</v>
      </c>
      <c r="C100" s="121" t="e">
        <f>VLOOKUP(K100,登録情報女子!$A$2:$O$909,7,0)</f>
        <v>#N/A</v>
      </c>
      <c r="D100" s="121" t="e">
        <f>VLOOKUP(K100,登録情報女子!$A$2:$O$909,15,0)</f>
        <v>#N/A</v>
      </c>
      <c r="E100" s="121" t="s">
        <v>14619</v>
      </c>
      <c r="F100" s="121">
        <v>2</v>
      </c>
      <c r="G100" s="121" t="e">
        <f>VLOOKUP(K100,登録情報女子!$A$2:$O$909,5,0)</f>
        <v>#N/A</v>
      </c>
      <c r="H100" s="121" t="e">
        <f>VLOOKUP(K100,登録情報女子!$A$2:$O$909,3,0)</f>
        <v>#N/A</v>
      </c>
      <c r="K100" s="120">
        <f>'団体申込一覧表（女子）'!C108</f>
        <v>0</v>
      </c>
      <c r="L100" s="121" t="e">
        <f t="shared" si="9"/>
        <v>#N/A</v>
      </c>
      <c r="M100" s="120" t="e">
        <f t="shared" si="10"/>
        <v>#N/A</v>
      </c>
      <c r="N100" s="120" t="e">
        <f t="shared" si="11"/>
        <v>#N/A</v>
      </c>
      <c r="O100" s="120"/>
      <c r="P100" s="121">
        <f>'団体申込一覧表（女子）'!H108</f>
        <v>0</v>
      </c>
      <c r="Q100" s="121" t="e">
        <f t="shared" si="12"/>
        <v>#N/A</v>
      </c>
      <c r="R100" s="122">
        <f>'団体申込一覧表（女子）'!J108</f>
        <v>0</v>
      </c>
      <c r="S100" t="e">
        <f t="shared" si="13"/>
        <v>#N/A</v>
      </c>
      <c r="T100" s="121">
        <f>'団体申込一覧表（女子）'!L108</f>
        <v>0</v>
      </c>
      <c r="U100" s="121" t="e">
        <f t="shared" si="14"/>
        <v>#N/A</v>
      </c>
      <c r="V100" s="122">
        <f>'団体申込一覧表（女子）'!N108</f>
        <v>0</v>
      </c>
      <c r="W100" t="e">
        <f t="shared" si="15"/>
        <v>#N/A</v>
      </c>
      <c r="X100">
        <f>'団体申込一覧表（女子）'!P108</f>
        <v>0</v>
      </c>
      <c r="Y100" s="121" t="e">
        <f t="shared" si="16"/>
        <v>#N/A</v>
      </c>
      <c r="Z100" s="122">
        <f>'団体申込一覧表（女子）'!R108</f>
        <v>0</v>
      </c>
      <c r="AA100" t="e">
        <f t="shared" si="17"/>
        <v>#N/A</v>
      </c>
    </row>
    <row r="101" spans="1:27" x14ac:dyDescent="0.15">
      <c r="A101" s="121" t="e">
        <f>VLOOKUP(K101,登録情報女子!$A$2:$O$909,12,0)</f>
        <v>#N/A</v>
      </c>
      <c r="B101" s="121" t="e">
        <f>VLOOKUP(K101,登録情報女子!$A$2:$O$909,14,0)</f>
        <v>#N/A</v>
      </c>
      <c r="C101" s="121" t="e">
        <f>VLOOKUP(K101,登録情報女子!$A$2:$O$909,7,0)</f>
        <v>#N/A</v>
      </c>
      <c r="D101" s="121" t="e">
        <f>VLOOKUP(K101,登録情報女子!$A$2:$O$909,15,0)</f>
        <v>#N/A</v>
      </c>
      <c r="E101" s="121" t="s">
        <v>14619</v>
      </c>
      <c r="F101" s="121">
        <v>2</v>
      </c>
      <c r="G101" s="121" t="e">
        <f>VLOOKUP(K101,登録情報女子!$A$2:$O$909,5,0)</f>
        <v>#N/A</v>
      </c>
      <c r="H101" s="121" t="e">
        <f>VLOOKUP(K101,登録情報女子!$A$2:$O$909,3,0)</f>
        <v>#N/A</v>
      </c>
      <c r="K101" s="120">
        <f>'団体申込一覧表（女子）'!C109</f>
        <v>0</v>
      </c>
      <c r="L101" s="121" t="e">
        <f t="shared" si="9"/>
        <v>#N/A</v>
      </c>
      <c r="M101" s="120" t="e">
        <f t="shared" si="10"/>
        <v>#N/A</v>
      </c>
      <c r="N101" s="120" t="e">
        <f t="shared" si="11"/>
        <v>#N/A</v>
      </c>
      <c r="O101" s="120"/>
      <c r="P101" s="121">
        <f>'団体申込一覧表（女子）'!H109</f>
        <v>0</v>
      </c>
      <c r="Q101" s="121" t="e">
        <f t="shared" si="12"/>
        <v>#N/A</v>
      </c>
      <c r="R101" s="122">
        <f>'団体申込一覧表（女子）'!J109</f>
        <v>0</v>
      </c>
      <c r="S101" t="e">
        <f t="shared" si="13"/>
        <v>#N/A</v>
      </c>
      <c r="T101" s="121">
        <f>'団体申込一覧表（女子）'!L109</f>
        <v>0</v>
      </c>
      <c r="U101" s="121" t="e">
        <f t="shared" si="14"/>
        <v>#N/A</v>
      </c>
      <c r="V101" s="122">
        <f>'団体申込一覧表（女子）'!N109</f>
        <v>0</v>
      </c>
      <c r="W101" t="e">
        <f t="shared" si="15"/>
        <v>#N/A</v>
      </c>
      <c r="X101">
        <f>'団体申込一覧表（女子）'!P109</f>
        <v>0</v>
      </c>
      <c r="Y101" s="121" t="e">
        <f t="shared" si="16"/>
        <v>#N/A</v>
      </c>
      <c r="Z101" s="122">
        <f>'団体申込一覧表（女子）'!R109</f>
        <v>0</v>
      </c>
      <c r="AA101" t="e">
        <f t="shared" si="17"/>
        <v>#N/A</v>
      </c>
    </row>
    <row r="102" spans="1:27" x14ac:dyDescent="0.15">
      <c r="A102" s="121" t="e">
        <f>VLOOKUP(K102,登録情報女子!$A$2:$O$909,12,0)</f>
        <v>#N/A</v>
      </c>
      <c r="B102" s="121" t="e">
        <f>VLOOKUP(K102,登録情報女子!$A$2:$O$909,14,0)</f>
        <v>#N/A</v>
      </c>
      <c r="C102" s="121" t="e">
        <f>VLOOKUP(K102,登録情報女子!$A$2:$O$909,7,0)</f>
        <v>#N/A</v>
      </c>
      <c r="D102" s="121" t="e">
        <f>VLOOKUP(K102,登録情報女子!$A$2:$O$909,15,0)</f>
        <v>#N/A</v>
      </c>
      <c r="E102" s="121" t="s">
        <v>14619</v>
      </c>
      <c r="F102" s="121">
        <v>2</v>
      </c>
      <c r="G102" s="121" t="e">
        <f>VLOOKUP(K102,登録情報女子!$A$2:$O$909,5,0)</f>
        <v>#N/A</v>
      </c>
      <c r="H102" s="121" t="e">
        <f>VLOOKUP(K102,登録情報女子!$A$2:$O$909,3,0)</f>
        <v>#N/A</v>
      </c>
      <c r="K102" s="120">
        <f>'団体申込一覧表（女子）'!C110</f>
        <v>0</v>
      </c>
      <c r="L102" s="121" t="e">
        <f t="shared" si="9"/>
        <v>#N/A</v>
      </c>
      <c r="M102" s="120" t="e">
        <f t="shared" si="10"/>
        <v>#N/A</v>
      </c>
      <c r="N102" s="120" t="e">
        <f t="shared" si="11"/>
        <v>#N/A</v>
      </c>
      <c r="O102" s="120"/>
      <c r="P102" s="121">
        <f>'団体申込一覧表（女子）'!H110</f>
        <v>0</v>
      </c>
      <c r="Q102" s="121" t="e">
        <f t="shared" si="12"/>
        <v>#N/A</v>
      </c>
      <c r="R102" s="122">
        <f>'団体申込一覧表（女子）'!J110</f>
        <v>0</v>
      </c>
      <c r="S102" t="e">
        <f t="shared" si="13"/>
        <v>#N/A</v>
      </c>
      <c r="T102" s="121">
        <f>'団体申込一覧表（女子）'!L110</f>
        <v>0</v>
      </c>
      <c r="U102" s="121" t="e">
        <f t="shared" si="14"/>
        <v>#N/A</v>
      </c>
      <c r="V102" s="122">
        <f>'団体申込一覧表（女子）'!N110</f>
        <v>0</v>
      </c>
      <c r="W102" t="e">
        <f t="shared" si="15"/>
        <v>#N/A</v>
      </c>
      <c r="X102">
        <f>'団体申込一覧表（女子）'!P110</f>
        <v>0</v>
      </c>
      <c r="Y102" s="121" t="e">
        <f t="shared" si="16"/>
        <v>#N/A</v>
      </c>
      <c r="Z102" s="122">
        <f>'団体申込一覧表（女子）'!R110</f>
        <v>0</v>
      </c>
      <c r="AA102" t="e">
        <f t="shared" si="17"/>
        <v>#N/A</v>
      </c>
    </row>
    <row r="103" spans="1:27" x14ac:dyDescent="0.15">
      <c r="A103" s="121" t="e">
        <f>VLOOKUP(K103,登録情報女子!$A$2:$O$909,12,0)</f>
        <v>#N/A</v>
      </c>
      <c r="B103" s="121" t="e">
        <f>VLOOKUP(K103,登録情報女子!$A$2:$O$909,14,0)</f>
        <v>#N/A</v>
      </c>
      <c r="C103" s="121" t="e">
        <f>VLOOKUP(K103,登録情報女子!$A$2:$O$909,7,0)</f>
        <v>#N/A</v>
      </c>
      <c r="D103" s="121" t="e">
        <f>VLOOKUP(K103,登録情報女子!$A$2:$O$909,15,0)</f>
        <v>#N/A</v>
      </c>
      <c r="E103" s="121" t="s">
        <v>14619</v>
      </c>
      <c r="F103" s="121">
        <v>2</v>
      </c>
      <c r="G103" s="121" t="e">
        <f>VLOOKUP(K103,登録情報女子!$A$2:$O$909,5,0)</f>
        <v>#N/A</v>
      </c>
      <c r="H103" s="121" t="e">
        <f>VLOOKUP(K103,登録情報女子!$A$2:$O$909,3,0)</f>
        <v>#N/A</v>
      </c>
      <c r="K103" s="120">
        <f>'団体申込一覧表（女子）'!C111</f>
        <v>0</v>
      </c>
      <c r="L103" s="121" t="e">
        <f t="shared" si="9"/>
        <v>#N/A</v>
      </c>
      <c r="M103" s="120" t="e">
        <f t="shared" si="10"/>
        <v>#N/A</v>
      </c>
      <c r="N103" s="120" t="e">
        <f t="shared" si="11"/>
        <v>#N/A</v>
      </c>
      <c r="O103" s="120"/>
      <c r="P103" s="121">
        <f>'団体申込一覧表（女子）'!H111</f>
        <v>0</v>
      </c>
      <c r="Q103" s="121" t="e">
        <f t="shared" si="12"/>
        <v>#N/A</v>
      </c>
      <c r="R103" s="122">
        <f>'団体申込一覧表（女子）'!J111</f>
        <v>0</v>
      </c>
      <c r="S103" t="e">
        <f t="shared" si="13"/>
        <v>#N/A</v>
      </c>
      <c r="T103" s="121">
        <f>'団体申込一覧表（女子）'!L111</f>
        <v>0</v>
      </c>
      <c r="U103" s="121" t="e">
        <f t="shared" si="14"/>
        <v>#N/A</v>
      </c>
      <c r="V103" s="122">
        <f>'団体申込一覧表（女子）'!N111</f>
        <v>0</v>
      </c>
      <c r="W103" t="e">
        <f t="shared" si="15"/>
        <v>#N/A</v>
      </c>
      <c r="X103">
        <f>'団体申込一覧表（女子）'!P111</f>
        <v>0</v>
      </c>
      <c r="Y103" s="121" t="e">
        <f t="shared" si="16"/>
        <v>#N/A</v>
      </c>
      <c r="Z103" s="122">
        <f>'団体申込一覧表（女子）'!R111</f>
        <v>0</v>
      </c>
      <c r="AA103" t="e">
        <f t="shared" si="17"/>
        <v>#N/A</v>
      </c>
    </row>
    <row r="104" spans="1:27" x14ac:dyDescent="0.15">
      <c r="A104" s="121" t="e">
        <f>VLOOKUP(K104,登録情報女子!$A$2:$O$909,12,0)</f>
        <v>#N/A</v>
      </c>
      <c r="B104" s="121" t="e">
        <f>VLOOKUP(K104,登録情報女子!$A$2:$O$909,14,0)</f>
        <v>#N/A</v>
      </c>
      <c r="C104" s="121" t="e">
        <f>VLOOKUP(K104,登録情報女子!$A$2:$O$909,7,0)</f>
        <v>#N/A</v>
      </c>
      <c r="D104" s="121" t="e">
        <f>VLOOKUP(K104,登録情報女子!$A$2:$O$909,15,0)</f>
        <v>#N/A</v>
      </c>
      <c r="E104" s="121" t="s">
        <v>14619</v>
      </c>
      <c r="F104" s="121">
        <v>2</v>
      </c>
      <c r="G104" s="121" t="e">
        <f>VLOOKUP(K104,登録情報女子!$A$2:$O$909,5,0)</f>
        <v>#N/A</v>
      </c>
      <c r="H104" s="121" t="e">
        <f>VLOOKUP(K104,登録情報女子!$A$2:$O$909,3,0)</f>
        <v>#N/A</v>
      </c>
      <c r="K104" s="120">
        <f>'団体申込一覧表（女子）'!C112</f>
        <v>0</v>
      </c>
      <c r="L104" s="121" t="e">
        <f t="shared" si="9"/>
        <v>#N/A</v>
      </c>
      <c r="M104" s="120" t="e">
        <f t="shared" si="10"/>
        <v>#N/A</v>
      </c>
      <c r="N104" s="120" t="e">
        <f t="shared" si="11"/>
        <v>#N/A</v>
      </c>
      <c r="O104" s="120"/>
      <c r="P104" s="121">
        <f>'団体申込一覧表（女子）'!H112</f>
        <v>0</v>
      </c>
      <c r="Q104" s="121" t="e">
        <f t="shared" si="12"/>
        <v>#N/A</v>
      </c>
      <c r="R104" s="122">
        <f>'団体申込一覧表（女子）'!J112</f>
        <v>0</v>
      </c>
      <c r="S104" t="e">
        <f t="shared" si="13"/>
        <v>#N/A</v>
      </c>
      <c r="T104" s="121">
        <f>'団体申込一覧表（女子）'!L112</f>
        <v>0</v>
      </c>
      <c r="U104" s="121" t="e">
        <f t="shared" si="14"/>
        <v>#N/A</v>
      </c>
      <c r="V104" s="122">
        <f>'団体申込一覧表（女子）'!N112</f>
        <v>0</v>
      </c>
      <c r="W104" t="e">
        <f t="shared" si="15"/>
        <v>#N/A</v>
      </c>
      <c r="X104">
        <f>'団体申込一覧表（女子）'!P112</f>
        <v>0</v>
      </c>
      <c r="Y104" s="121" t="e">
        <f t="shared" si="16"/>
        <v>#N/A</v>
      </c>
      <c r="Z104" s="122">
        <f>'団体申込一覧表（女子）'!R112</f>
        <v>0</v>
      </c>
      <c r="AA104" t="e">
        <f t="shared" si="17"/>
        <v>#N/A</v>
      </c>
    </row>
    <row r="105" spans="1:27" x14ac:dyDescent="0.15">
      <c r="A105" s="121" t="e">
        <f>VLOOKUP(K105,登録情報女子!$A$2:$O$909,12,0)</f>
        <v>#N/A</v>
      </c>
      <c r="B105" s="121" t="e">
        <f>VLOOKUP(K105,登録情報女子!$A$2:$O$909,14,0)</f>
        <v>#N/A</v>
      </c>
      <c r="C105" s="121" t="e">
        <f>VLOOKUP(K105,登録情報女子!$A$2:$O$909,7,0)</f>
        <v>#N/A</v>
      </c>
      <c r="D105" s="121" t="e">
        <f>VLOOKUP(K105,登録情報女子!$A$2:$O$909,15,0)</f>
        <v>#N/A</v>
      </c>
      <c r="E105" s="121" t="s">
        <v>14619</v>
      </c>
      <c r="F105" s="121">
        <v>2</v>
      </c>
      <c r="G105" s="121" t="e">
        <f>VLOOKUP(K105,登録情報女子!$A$2:$O$909,5,0)</f>
        <v>#N/A</v>
      </c>
      <c r="H105" s="121" t="e">
        <f>VLOOKUP(K105,登録情報女子!$A$2:$O$909,3,0)</f>
        <v>#N/A</v>
      </c>
      <c r="K105" s="120">
        <f>'団体申込一覧表（女子）'!C113</f>
        <v>0</v>
      </c>
      <c r="L105" s="121" t="e">
        <f t="shared" si="9"/>
        <v>#N/A</v>
      </c>
      <c r="M105" s="120" t="e">
        <f t="shared" si="10"/>
        <v>#N/A</v>
      </c>
      <c r="N105" s="120" t="e">
        <f t="shared" si="11"/>
        <v>#N/A</v>
      </c>
      <c r="O105" s="120"/>
      <c r="P105" s="121">
        <f>'団体申込一覧表（女子）'!H113</f>
        <v>0</v>
      </c>
      <c r="Q105" s="121" t="e">
        <f t="shared" si="12"/>
        <v>#N/A</v>
      </c>
      <c r="R105" s="122">
        <f>'団体申込一覧表（女子）'!J113</f>
        <v>0</v>
      </c>
      <c r="S105" t="e">
        <f t="shared" si="13"/>
        <v>#N/A</v>
      </c>
      <c r="T105" s="121">
        <f>'団体申込一覧表（女子）'!L113</f>
        <v>0</v>
      </c>
      <c r="U105" s="121" t="e">
        <f t="shared" si="14"/>
        <v>#N/A</v>
      </c>
      <c r="V105" s="122">
        <f>'団体申込一覧表（女子）'!N113</f>
        <v>0</v>
      </c>
      <c r="W105" t="e">
        <f t="shared" si="15"/>
        <v>#N/A</v>
      </c>
      <c r="X105">
        <f>'団体申込一覧表（女子）'!P113</f>
        <v>0</v>
      </c>
      <c r="Y105" s="121" t="e">
        <f t="shared" si="16"/>
        <v>#N/A</v>
      </c>
      <c r="Z105" s="122">
        <f>'団体申込一覧表（女子）'!R113</f>
        <v>0</v>
      </c>
      <c r="AA105" t="e">
        <f t="shared" si="17"/>
        <v>#N/A</v>
      </c>
    </row>
    <row r="106" spans="1:27" x14ac:dyDescent="0.15">
      <c r="A106" s="121" t="e">
        <f>VLOOKUP(K106,登録情報女子!$A$2:$O$909,12,0)</f>
        <v>#N/A</v>
      </c>
      <c r="B106" s="121" t="e">
        <f>VLOOKUP(K106,登録情報女子!$A$2:$O$909,14,0)</f>
        <v>#N/A</v>
      </c>
      <c r="C106" s="121" t="e">
        <f>VLOOKUP(K106,登録情報女子!$A$2:$O$909,7,0)</f>
        <v>#N/A</v>
      </c>
      <c r="D106" s="121" t="e">
        <f>VLOOKUP(K106,登録情報女子!$A$2:$O$909,15,0)</f>
        <v>#N/A</v>
      </c>
      <c r="E106" s="121" t="s">
        <v>14619</v>
      </c>
      <c r="F106" s="121">
        <v>2</v>
      </c>
      <c r="G106" s="121" t="e">
        <f>VLOOKUP(K106,登録情報女子!$A$2:$O$909,5,0)</f>
        <v>#N/A</v>
      </c>
      <c r="H106" s="121" t="e">
        <f>VLOOKUP(K106,登録情報女子!$A$2:$O$909,3,0)</f>
        <v>#N/A</v>
      </c>
      <c r="K106" s="120">
        <f>'団体申込一覧表（女子）'!C114</f>
        <v>0</v>
      </c>
      <c r="L106" s="121" t="e">
        <f t="shared" si="9"/>
        <v>#N/A</v>
      </c>
      <c r="M106" s="120" t="e">
        <f t="shared" si="10"/>
        <v>#N/A</v>
      </c>
      <c r="N106" s="120" t="e">
        <f t="shared" si="11"/>
        <v>#N/A</v>
      </c>
      <c r="O106" s="120"/>
      <c r="P106" s="121">
        <f>'団体申込一覧表（女子）'!H114</f>
        <v>0</v>
      </c>
      <c r="Q106" s="121" t="e">
        <f t="shared" si="12"/>
        <v>#N/A</v>
      </c>
      <c r="R106" s="122">
        <f>'団体申込一覧表（女子）'!J114</f>
        <v>0</v>
      </c>
      <c r="S106" t="e">
        <f t="shared" si="13"/>
        <v>#N/A</v>
      </c>
      <c r="T106" s="121">
        <f>'団体申込一覧表（女子）'!L114</f>
        <v>0</v>
      </c>
      <c r="U106" s="121" t="e">
        <f t="shared" si="14"/>
        <v>#N/A</v>
      </c>
      <c r="V106" s="122">
        <f>'団体申込一覧表（女子）'!N114</f>
        <v>0</v>
      </c>
      <c r="W106" t="e">
        <f t="shared" si="15"/>
        <v>#N/A</v>
      </c>
      <c r="X106">
        <f>'団体申込一覧表（女子）'!P114</f>
        <v>0</v>
      </c>
      <c r="Y106" s="121" t="e">
        <f t="shared" si="16"/>
        <v>#N/A</v>
      </c>
      <c r="Z106" s="122">
        <f>'団体申込一覧表（女子）'!R114</f>
        <v>0</v>
      </c>
      <c r="AA106" t="e">
        <f t="shared" si="17"/>
        <v>#N/A</v>
      </c>
    </row>
    <row r="107" spans="1:27" x14ac:dyDescent="0.15">
      <c r="A107" s="121" t="e">
        <f>VLOOKUP(K107,登録情報女子!$A$2:$O$909,12,0)</f>
        <v>#N/A</v>
      </c>
      <c r="B107" s="121" t="e">
        <f>VLOOKUP(K107,登録情報女子!$A$2:$O$909,14,0)</f>
        <v>#N/A</v>
      </c>
      <c r="C107" s="121" t="e">
        <f>VLOOKUP(K107,登録情報女子!$A$2:$O$909,7,0)</f>
        <v>#N/A</v>
      </c>
      <c r="D107" s="121" t="e">
        <f>VLOOKUP(K107,登録情報女子!$A$2:$O$909,15,0)</f>
        <v>#N/A</v>
      </c>
      <c r="E107" s="121" t="s">
        <v>14619</v>
      </c>
      <c r="F107" s="121">
        <v>2</v>
      </c>
      <c r="G107" s="121" t="e">
        <f>VLOOKUP(K107,登録情報女子!$A$2:$O$909,5,0)</f>
        <v>#N/A</v>
      </c>
      <c r="H107" s="121" t="e">
        <f>VLOOKUP(K107,登録情報女子!$A$2:$O$909,3,0)</f>
        <v>#N/A</v>
      </c>
      <c r="K107" s="120">
        <f>'団体申込一覧表（女子）'!C115</f>
        <v>0</v>
      </c>
      <c r="L107" s="121" t="e">
        <f t="shared" si="9"/>
        <v>#N/A</v>
      </c>
      <c r="M107" s="120" t="e">
        <f t="shared" si="10"/>
        <v>#N/A</v>
      </c>
      <c r="N107" s="120" t="e">
        <f t="shared" si="11"/>
        <v>#N/A</v>
      </c>
      <c r="O107" s="120"/>
      <c r="P107" s="121">
        <f>'団体申込一覧表（女子）'!H115</f>
        <v>0</v>
      </c>
      <c r="Q107" s="121" t="e">
        <f t="shared" si="12"/>
        <v>#N/A</v>
      </c>
      <c r="R107" s="122">
        <f>'団体申込一覧表（女子）'!J115</f>
        <v>0</v>
      </c>
      <c r="S107" t="e">
        <f t="shared" si="13"/>
        <v>#N/A</v>
      </c>
      <c r="T107" s="121">
        <f>'団体申込一覧表（女子）'!L115</f>
        <v>0</v>
      </c>
      <c r="U107" s="121" t="e">
        <f t="shared" si="14"/>
        <v>#N/A</v>
      </c>
      <c r="V107" s="122">
        <f>'団体申込一覧表（女子）'!N115</f>
        <v>0</v>
      </c>
      <c r="W107" t="e">
        <f t="shared" si="15"/>
        <v>#N/A</v>
      </c>
      <c r="X107">
        <f>'団体申込一覧表（女子）'!P115</f>
        <v>0</v>
      </c>
      <c r="Y107" s="121" t="e">
        <f t="shared" si="16"/>
        <v>#N/A</v>
      </c>
      <c r="Z107" s="122">
        <f>'団体申込一覧表（女子）'!R115</f>
        <v>0</v>
      </c>
      <c r="AA107" t="e">
        <f t="shared" si="17"/>
        <v>#N/A</v>
      </c>
    </row>
    <row r="108" spans="1:27" x14ac:dyDescent="0.15">
      <c r="A108" s="121" t="e">
        <f>VLOOKUP(K108,登録情報女子!$A$2:$O$909,12,0)</f>
        <v>#N/A</v>
      </c>
      <c r="B108" s="121" t="e">
        <f>VLOOKUP(K108,登録情報女子!$A$2:$O$909,14,0)</f>
        <v>#N/A</v>
      </c>
      <c r="C108" s="121" t="e">
        <f>VLOOKUP(K108,登録情報女子!$A$2:$O$909,7,0)</f>
        <v>#N/A</v>
      </c>
      <c r="D108" s="121" t="e">
        <f>VLOOKUP(K108,登録情報女子!$A$2:$O$909,15,0)</f>
        <v>#N/A</v>
      </c>
      <c r="E108" s="121" t="s">
        <v>14619</v>
      </c>
      <c r="F108" s="121">
        <v>2</v>
      </c>
      <c r="G108" s="121" t="e">
        <f>VLOOKUP(K108,登録情報女子!$A$2:$O$909,5,0)</f>
        <v>#N/A</v>
      </c>
      <c r="H108" s="121" t="e">
        <f>VLOOKUP(K108,登録情報女子!$A$2:$O$909,3,0)</f>
        <v>#N/A</v>
      </c>
      <c r="K108" s="120">
        <f>'団体申込一覧表（女子）'!C116</f>
        <v>0</v>
      </c>
      <c r="L108" s="121" t="e">
        <f t="shared" si="9"/>
        <v>#N/A</v>
      </c>
      <c r="M108" s="120" t="e">
        <f t="shared" si="10"/>
        <v>#N/A</v>
      </c>
      <c r="N108" s="120" t="e">
        <f t="shared" si="11"/>
        <v>#N/A</v>
      </c>
      <c r="O108" s="120"/>
      <c r="P108" s="121">
        <f>'団体申込一覧表（女子）'!H116</f>
        <v>0</v>
      </c>
      <c r="Q108" s="121" t="e">
        <f t="shared" si="12"/>
        <v>#N/A</v>
      </c>
      <c r="R108" s="122">
        <f>'団体申込一覧表（女子）'!J116</f>
        <v>0</v>
      </c>
      <c r="S108" t="e">
        <f t="shared" si="13"/>
        <v>#N/A</v>
      </c>
      <c r="T108" s="121">
        <f>'団体申込一覧表（女子）'!L116</f>
        <v>0</v>
      </c>
      <c r="U108" s="121" t="e">
        <f t="shared" si="14"/>
        <v>#N/A</v>
      </c>
      <c r="V108" s="122">
        <f>'団体申込一覧表（女子）'!N116</f>
        <v>0</v>
      </c>
      <c r="W108" t="e">
        <f t="shared" si="15"/>
        <v>#N/A</v>
      </c>
      <c r="X108">
        <f>'団体申込一覧表（女子）'!P116</f>
        <v>0</v>
      </c>
      <c r="Y108" s="121" t="e">
        <f t="shared" si="16"/>
        <v>#N/A</v>
      </c>
      <c r="Z108" s="122">
        <f>'団体申込一覧表（女子）'!R116</f>
        <v>0</v>
      </c>
      <c r="AA108" t="e">
        <f t="shared" si="17"/>
        <v>#N/A</v>
      </c>
    </row>
    <row r="109" spans="1:27" x14ac:dyDescent="0.15">
      <c r="A109" s="121" t="e">
        <f>VLOOKUP(K109,登録情報女子!$A$2:$O$909,12,0)</f>
        <v>#N/A</v>
      </c>
      <c r="B109" s="121" t="e">
        <f>VLOOKUP(K109,登録情報女子!$A$2:$O$909,14,0)</f>
        <v>#N/A</v>
      </c>
      <c r="C109" s="121" t="e">
        <f>VLOOKUP(K109,登録情報女子!$A$2:$O$909,7,0)</f>
        <v>#N/A</v>
      </c>
      <c r="D109" s="121" t="e">
        <f>VLOOKUP(K109,登録情報女子!$A$2:$O$909,15,0)</f>
        <v>#N/A</v>
      </c>
      <c r="E109" s="121" t="s">
        <v>14619</v>
      </c>
      <c r="F109" s="121">
        <v>2</v>
      </c>
      <c r="G109" s="121" t="e">
        <f>VLOOKUP(K109,登録情報女子!$A$2:$O$909,5,0)</f>
        <v>#N/A</v>
      </c>
      <c r="H109" s="121" t="e">
        <f>VLOOKUP(K109,登録情報女子!$A$2:$O$909,3,0)</f>
        <v>#N/A</v>
      </c>
      <c r="K109" s="120">
        <f>'団体申込一覧表（女子）'!C117</f>
        <v>0</v>
      </c>
      <c r="L109" s="121" t="e">
        <f t="shared" si="9"/>
        <v>#N/A</v>
      </c>
      <c r="M109" s="120" t="e">
        <f t="shared" si="10"/>
        <v>#N/A</v>
      </c>
      <c r="N109" s="120" t="e">
        <f t="shared" si="11"/>
        <v>#N/A</v>
      </c>
      <c r="O109" s="120"/>
      <c r="P109" s="121">
        <f>'団体申込一覧表（女子）'!H117</f>
        <v>0</v>
      </c>
      <c r="Q109" s="121" t="e">
        <f t="shared" si="12"/>
        <v>#N/A</v>
      </c>
      <c r="R109" s="122">
        <f>'団体申込一覧表（女子）'!J117</f>
        <v>0</v>
      </c>
      <c r="S109" t="e">
        <f t="shared" si="13"/>
        <v>#N/A</v>
      </c>
      <c r="T109" s="121">
        <f>'団体申込一覧表（女子）'!L117</f>
        <v>0</v>
      </c>
      <c r="U109" s="121" t="e">
        <f t="shared" si="14"/>
        <v>#N/A</v>
      </c>
      <c r="V109" s="122">
        <f>'団体申込一覧表（女子）'!N117</f>
        <v>0</v>
      </c>
      <c r="W109" t="e">
        <f t="shared" si="15"/>
        <v>#N/A</v>
      </c>
      <c r="X109">
        <f>'団体申込一覧表（女子）'!P117</f>
        <v>0</v>
      </c>
      <c r="Y109" s="121" t="e">
        <f t="shared" si="16"/>
        <v>#N/A</v>
      </c>
      <c r="Z109" s="122">
        <f>'団体申込一覧表（女子）'!R117</f>
        <v>0</v>
      </c>
      <c r="AA109" t="e">
        <f t="shared" si="17"/>
        <v>#N/A</v>
      </c>
    </row>
    <row r="110" spans="1:27" x14ac:dyDescent="0.15">
      <c r="A110" s="121" t="e">
        <f>VLOOKUP(K110,登録情報女子!$A$2:$O$909,12,0)</f>
        <v>#N/A</v>
      </c>
      <c r="B110" s="121" t="e">
        <f>VLOOKUP(K110,登録情報女子!$A$2:$O$909,14,0)</f>
        <v>#N/A</v>
      </c>
      <c r="C110" s="121" t="e">
        <f>VLOOKUP(K110,登録情報女子!$A$2:$O$909,7,0)</f>
        <v>#N/A</v>
      </c>
      <c r="D110" s="121" t="e">
        <f>VLOOKUP(K110,登録情報女子!$A$2:$O$909,15,0)</f>
        <v>#N/A</v>
      </c>
      <c r="E110" s="121" t="s">
        <v>14619</v>
      </c>
      <c r="F110" s="121">
        <v>2</v>
      </c>
      <c r="G110" s="121" t="e">
        <f>VLOOKUP(K110,登録情報女子!$A$2:$O$909,5,0)</f>
        <v>#N/A</v>
      </c>
      <c r="H110" s="121" t="e">
        <f>VLOOKUP(K110,登録情報女子!$A$2:$O$909,3,0)</f>
        <v>#N/A</v>
      </c>
      <c r="K110" s="120">
        <f>'団体申込一覧表（女子）'!C118</f>
        <v>0</v>
      </c>
      <c r="L110" s="121" t="e">
        <f t="shared" si="9"/>
        <v>#N/A</v>
      </c>
      <c r="M110" s="120" t="e">
        <f t="shared" si="10"/>
        <v>#N/A</v>
      </c>
      <c r="N110" s="120" t="e">
        <f t="shared" si="11"/>
        <v>#N/A</v>
      </c>
      <c r="O110" s="120"/>
      <c r="P110" s="121">
        <f>'団体申込一覧表（女子）'!H118</f>
        <v>0</v>
      </c>
      <c r="Q110" s="121" t="e">
        <f t="shared" si="12"/>
        <v>#N/A</v>
      </c>
      <c r="R110" s="122">
        <f>'団体申込一覧表（女子）'!J118</f>
        <v>0</v>
      </c>
      <c r="S110" t="e">
        <f t="shared" si="13"/>
        <v>#N/A</v>
      </c>
      <c r="T110" s="121">
        <f>'団体申込一覧表（女子）'!L118</f>
        <v>0</v>
      </c>
      <c r="U110" s="121" t="e">
        <f t="shared" si="14"/>
        <v>#N/A</v>
      </c>
      <c r="V110" s="122">
        <f>'団体申込一覧表（女子）'!N118</f>
        <v>0</v>
      </c>
      <c r="W110" t="e">
        <f t="shared" si="15"/>
        <v>#N/A</v>
      </c>
      <c r="X110">
        <f>'団体申込一覧表（女子）'!P118</f>
        <v>0</v>
      </c>
      <c r="Y110" s="121" t="e">
        <f t="shared" si="16"/>
        <v>#N/A</v>
      </c>
      <c r="Z110" s="122">
        <f>'団体申込一覧表（女子）'!R118</f>
        <v>0</v>
      </c>
      <c r="AA110" t="e">
        <f t="shared" si="17"/>
        <v>#N/A</v>
      </c>
    </row>
    <row r="111" spans="1:27" x14ac:dyDescent="0.15">
      <c r="A111" s="121" t="e">
        <f>VLOOKUP(K111,登録情報女子!$A$2:$O$909,12,0)</f>
        <v>#N/A</v>
      </c>
      <c r="B111" s="121" t="e">
        <f>VLOOKUP(K111,登録情報女子!$A$2:$O$909,14,0)</f>
        <v>#N/A</v>
      </c>
      <c r="C111" s="121" t="e">
        <f>VLOOKUP(K111,登録情報女子!$A$2:$O$909,7,0)</f>
        <v>#N/A</v>
      </c>
      <c r="D111" s="121" t="e">
        <f>VLOOKUP(K111,登録情報女子!$A$2:$O$909,15,0)</f>
        <v>#N/A</v>
      </c>
      <c r="E111" s="121" t="s">
        <v>14619</v>
      </c>
      <c r="F111" s="121">
        <v>2</v>
      </c>
      <c r="G111" s="121" t="e">
        <f>VLOOKUP(K111,登録情報女子!$A$2:$O$909,5,0)</f>
        <v>#N/A</v>
      </c>
      <c r="H111" s="121" t="e">
        <f>VLOOKUP(K111,登録情報女子!$A$2:$O$909,3,0)</f>
        <v>#N/A</v>
      </c>
      <c r="K111" s="120">
        <f>'団体申込一覧表（女子）'!C119</f>
        <v>0</v>
      </c>
      <c r="L111" s="121" t="e">
        <f t="shared" si="9"/>
        <v>#N/A</v>
      </c>
      <c r="M111" s="120" t="e">
        <f t="shared" si="10"/>
        <v>#N/A</v>
      </c>
      <c r="N111" s="120" t="e">
        <f t="shared" si="11"/>
        <v>#N/A</v>
      </c>
      <c r="O111" s="120"/>
      <c r="P111" s="121">
        <f>'団体申込一覧表（女子）'!H119</f>
        <v>0</v>
      </c>
      <c r="Q111" s="121" t="e">
        <f t="shared" si="12"/>
        <v>#N/A</v>
      </c>
      <c r="R111" s="122">
        <f>'団体申込一覧表（女子）'!J119</f>
        <v>0</v>
      </c>
      <c r="S111" t="e">
        <f t="shared" si="13"/>
        <v>#N/A</v>
      </c>
      <c r="T111" s="121">
        <f>'団体申込一覧表（女子）'!L119</f>
        <v>0</v>
      </c>
      <c r="U111" s="121" t="e">
        <f t="shared" si="14"/>
        <v>#N/A</v>
      </c>
      <c r="V111" s="122">
        <f>'団体申込一覧表（女子）'!N119</f>
        <v>0</v>
      </c>
      <c r="W111" t="e">
        <f t="shared" si="15"/>
        <v>#N/A</v>
      </c>
      <c r="X111">
        <f>'団体申込一覧表（女子）'!P119</f>
        <v>0</v>
      </c>
      <c r="Y111" s="121" t="e">
        <f t="shared" si="16"/>
        <v>#N/A</v>
      </c>
      <c r="Z111" s="122">
        <f>'団体申込一覧表（女子）'!R119</f>
        <v>0</v>
      </c>
      <c r="AA111" t="e">
        <f t="shared" si="17"/>
        <v>#N/A</v>
      </c>
    </row>
    <row r="112" spans="1:27" x14ac:dyDescent="0.15">
      <c r="A112" s="121" t="e">
        <f>VLOOKUP(K112,登録情報女子!$A$2:$O$909,12,0)</f>
        <v>#N/A</v>
      </c>
      <c r="B112" s="121" t="e">
        <f>VLOOKUP(K112,登録情報女子!$A$2:$O$909,14,0)</f>
        <v>#N/A</v>
      </c>
      <c r="C112" s="121" t="e">
        <f>VLOOKUP(K112,登録情報女子!$A$2:$O$909,7,0)</f>
        <v>#N/A</v>
      </c>
      <c r="D112" s="121" t="e">
        <f>VLOOKUP(K112,登録情報女子!$A$2:$O$909,15,0)</f>
        <v>#N/A</v>
      </c>
      <c r="E112" s="121" t="s">
        <v>14619</v>
      </c>
      <c r="F112" s="121">
        <v>2</v>
      </c>
      <c r="G112" s="121" t="e">
        <f>VLOOKUP(K112,登録情報女子!$A$2:$O$909,5,0)</f>
        <v>#N/A</v>
      </c>
      <c r="H112" s="121" t="e">
        <f>VLOOKUP(K112,登録情報女子!$A$2:$O$909,3,0)</f>
        <v>#N/A</v>
      </c>
      <c r="K112" s="120">
        <f>'団体申込一覧表（女子）'!C120</f>
        <v>0</v>
      </c>
      <c r="L112" s="121" t="e">
        <f t="shared" si="9"/>
        <v>#N/A</v>
      </c>
      <c r="M112" s="120" t="e">
        <f t="shared" si="10"/>
        <v>#N/A</v>
      </c>
      <c r="N112" s="120" t="e">
        <f t="shared" si="11"/>
        <v>#N/A</v>
      </c>
      <c r="O112" s="120"/>
      <c r="P112" s="121">
        <f>'団体申込一覧表（女子）'!H120</f>
        <v>0</v>
      </c>
      <c r="Q112" s="121" t="e">
        <f t="shared" si="12"/>
        <v>#N/A</v>
      </c>
      <c r="R112" s="122">
        <f>'団体申込一覧表（女子）'!J120</f>
        <v>0</v>
      </c>
      <c r="S112" t="e">
        <f t="shared" si="13"/>
        <v>#N/A</v>
      </c>
      <c r="T112" s="121">
        <f>'団体申込一覧表（女子）'!L120</f>
        <v>0</v>
      </c>
      <c r="U112" s="121" t="e">
        <f t="shared" si="14"/>
        <v>#N/A</v>
      </c>
      <c r="V112" s="122">
        <f>'団体申込一覧表（女子）'!N120</f>
        <v>0</v>
      </c>
      <c r="W112" t="e">
        <f t="shared" si="15"/>
        <v>#N/A</v>
      </c>
      <c r="X112">
        <f>'団体申込一覧表（女子）'!P120</f>
        <v>0</v>
      </c>
      <c r="Y112" s="121" t="e">
        <f t="shared" si="16"/>
        <v>#N/A</v>
      </c>
      <c r="Z112" s="122">
        <f>'団体申込一覧表（女子）'!R120</f>
        <v>0</v>
      </c>
      <c r="AA112" t="e">
        <f t="shared" si="17"/>
        <v>#N/A</v>
      </c>
    </row>
    <row r="113" spans="1:27" x14ac:dyDescent="0.15">
      <c r="A113" s="121" t="e">
        <f>VLOOKUP(K113,登録情報女子!$A$2:$O$909,12,0)</f>
        <v>#N/A</v>
      </c>
      <c r="B113" s="121" t="e">
        <f>VLOOKUP(K113,登録情報女子!$A$2:$O$909,14,0)</f>
        <v>#N/A</v>
      </c>
      <c r="C113" s="121" t="e">
        <f>VLOOKUP(K113,登録情報女子!$A$2:$O$909,7,0)</f>
        <v>#N/A</v>
      </c>
      <c r="D113" s="121" t="e">
        <f>VLOOKUP(K113,登録情報女子!$A$2:$O$909,15,0)</f>
        <v>#N/A</v>
      </c>
      <c r="E113" s="121" t="s">
        <v>14619</v>
      </c>
      <c r="F113" s="121">
        <v>2</v>
      </c>
      <c r="G113" s="121" t="e">
        <f>VLOOKUP(K113,登録情報女子!$A$2:$O$909,5,0)</f>
        <v>#N/A</v>
      </c>
      <c r="H113" s="121" t="e">
        <f>VLOOKUP(K113,登録情報女子!$A$2:$O$909,3,0)</f>
        <v>#N/A</v>
      </c>
      <c r="K113" s="120">
        <f>'団体申込一覧表（女子）'!C121</f>
        <v>0</v>
      </c>
      <c r="L113" s="121" t="e">
        <f t="shared" si="9"/>
        <v>#N/A</v>
      </c>
      <c r="M113" s="120" t="e">
        <f t="shared" si="10"/>
        <v>#N/A</v>
      </c>
      <c r="N113" s="120" t="e">
        <f t="shared" si="11"/>
        <v>#N/A</v>
      </c>
      <c r="O113" s="120"/>
      <c r="P113" s="121">
        <f>'団体申込一覧表（女子）'!H121</f>
        <v>0</v>
      </c>
      <c r="Q113" s="121" t="e">
        <f t="shared" si="12"/>
        <v>#N/A</v>
      </c>
      <c r="R113" s="122">
        <f>'団体申込一覧表（女子）'!J121</f>
        <v>0</v>
      </c>
      <c r="S113" t="e">
        <f t="shared" si="13"/>
        <v>#N/A</v>
      </c>
      <c r="T113" s="121">
        <f>'団体申込一覧表（女子）'!L121</f>
        <v>0</v>
      </c>
      <c r="U113" s="121" t="e">
        <f t="shared" si="14"/>
        <v>#N/A</v>
      </c>
      <c r="V113" s="122">
        <f>'団体申込一覧表（女子）'!N121</f>
        <v>0</v>
      </c>
      <c r="W113" t="e">
        <f t="shared" si="15"/>
        <v>#N/A</v>
      </c>
      <c r="X113">
        <f>'団体申込一覧表（女子）'!P121</f>
        <v>0</v>
      </c>
      <c r="Y113" s="121" t="e">
        <f t="shared" si="16"/>
        <v>#N/A</v>
      </c>
      <c r="Z113" s="122">
        <f>'団体申込一覧表（女子）'!R121</f>
        <v>0</v>
      </c>
      <c r="AA113" t="e">
        <f t="shared" si="17"/>
        <v>#N/A</v>
      </c>
    </row>
    <row r="114" spans="1:27" x14ac:dyDescent="0.15">
      <c r="A114" s="121" t="e">
        <f>VLOOKUP(K114,登録情報女子!$A$2:$O$909,12,0)</f>
        <v>#N/A</v>
      </c>
      <c r="B114" s="121" t="e">
        <f>VLOOKUP(K114,登録情報女子!$A$2:$O$909,14,0)</f>
        <v>#N/A</v>
      </c>
      <c r="C114" s="121" t="e">
        <f>VLOOKUP(K114,登録情報女子!$A$2:$O$909,7,0)</f>
        <v>#N/A</v>
      </c>
      <c r="D114" s="121" t="e">
        <f>VLOOKUP(K114,登録情報女子!$A$2:$O$909,15,0)</f>
        <v>#N/A</v>
      </c>
      <c r="E114" s="121" t="s">
        <v>14619</v>
      </c>
      <c r="F114" s="121">
        <v>2</v>
      </c>
      <c r="G114" s="121" t="e">
        <f>VLOOKUP(K114,登録情報女子!$A$2:$O$909,5,0)</f>
        <v>#N/A</v>
      </c>
      <c r="H114" s="121" t="e">
        <f>VLOOKUP(K114,登録情報女子!$A$2:$O$909,3,0)</f>
        <v>#N/A</v>
      </c>
      <c r="K114" s="120">
        <f>'団体申込一覧表（女子）'!C122</f>
        <v>0</v>
      </c>
      <c r="L114" s="121" t="e">
        <f t="shared" si="9"/>
        <v>#N/A</v>
      </c>
      <c r="M114" s="120" t="e">
        <f t="shared" si="10"/>
        <v>#N/A</v>
      </c>
      <c r="N114" s="120" t="e">
        <f t="shared" si="11"/>
        <v>#N/A</v>
      </c>
      <c r="O114" s="120"/>
      <c r="P114" s="121">
        <f>'団体申込一覧表（女子）'!H122</f>
        <v>0</v>
      </c>
      <c r="Q114" s="121" t="e">
        <f t="shared" si="12"/>
        <v>#N/A</v>
      </c>
      <c r="R114" s="122">
        <f>'団体申込一覧表（女子）'!J122</f>
        <v>0</v>
      </c>
      <c r="S114" t="e">
        <f t="shared" si="13"/>
        <v>#N/A</v>
      </c>
      <c r="T114" s="121">
        <f>'団体申込一覧表（女子）'!L122</f>
        <v>0</v>
      </c>
      <c r="U114" s="121" t="e">
        <f t="shared" si="14"/>
        <v>#N/A</v>
      </c>
      <c r="V114" s="122">
        <f>'団体申込一覧表（女子）'!N122</f>
        <v>0</v>
      </c>
      <c r="W114" t="e">
        <f t="shared" si="15"/>
        <v>#N/A</v>
      </c>
      <c r="X114">
        <f>'団体申込一覧表（女子）'!P122</f>
        <v>0</v>
      </c>
      <c r="Y114" s="121" t="e">
        <f t="shared" si="16"/>
        <v>#N/A</v>
      </c>
      <c r="Z114" s="122">
        <f>'団体申込一覧表（女子）'!R122</f>
        <v>0</v>
      </c>
      <c r="AA114" t="e">
        <f t="shared" si="17"/>
        <v>#N/A</v>
      </c>
    </row>
    <row r="115" spans="1:27" x14ac:dyDescent="0.15">
      <c r="A115" s="121" t="e">
        <f>VLOOKUP(K115,登録情報女子!$A$2:$O$909,12,0)</f>
        <v>#N/A</v>
      </c>
      <c r="B115" s="121" t="e">
        <f>VLOOKUP(K115,登録情報女子!$A$2:$O$909,14,0)</f>
        <v>#N/A</v>
      </c>
      <c r="C115" s="121" t="e">
        <f>VLOOKUP(K115,登録情報女子!$A$2:$O$909,7,0)</f>
        <v>#N/A</v>
      </c>
      <c r="D115" s="121" t="e">
        <f>VLOOKUP(K115,登録情報女子!$A$2:$O$909,15,0)</f>
        <v>#N/A</v>
      </c>
      <c r="E115" s="121" t="s">
        <v>14619</v>
      </c>
      <c r="F115" s="121">
        <v>2</v>
      </c>
      <c r="G115" s="121" t="e">
        <f>VLOOKUP(K115,登録情報女子!$A$2:$O$909,5,0)</f>
        <v>#N/A</v>
      </c>
      <c r="H115" s="121" t="e">
        <f>VLOOKUP(K115,登録情報女子!$A$2:$O$909,3,0)</f>
        <v>#N/A</v>
      </c>
      <c r="K115" s="120">
        <f>'団体申込一覧表（女子）'!C123</f>
        <v>0</v>
      </c>
      <c r="L115" s="121" t="e">
        <f t="shared" si="9"/>
        <v>#N/A</v>
      </c>
      <c r="M115" s="120" t="e">
        <f t="shared" si="10"/>
        <v>#N/A</v>
      </c>
      <c r="N115" s="120" t="e">
        <f t="shared" si="11"/>
        <v>#N/A</v>
      </c>
      <c r="O115" s="120"/>
      <c r="P115" s="121">
        <f>'団体申込一覧表（女子）'!H123</f>
        <v>0</v>
      </c>
      <c r="Q115" s="121" t="e">
        <f t="shared" si="12"/>
        <v>#N/A</v>
      </c>
      <c r="R115" s="122">
        <f>'団体申込一覧表（女子）'!J123</f>
        <v>0</v>
      </c>
      <c r="S115" t="e">
        <f t="shared" si="13"/>
        <v>#N/A</v>
      </c>
      <c r="T115" s="121">
        <f>'団体申込一覧表（女子）'!L123</f>
        <v>0</v>
      </c>
      <c r="U115" s="121" t="e">
        <f t="shared" si="14"/>
        <v>#N/A</v>
      </c>
      <c r="V115" s="122">
        <f>'団体申込一覧表（女子）'!N123</f>
        <v>0</v>
      </c>
      <c r="W115" t="e">
        <f t="shared" si="15"/>
        <v>#N/A</v>
      </c>
      <c r="X115">
        <f>'団体申込一覧表（女子）'!P123</f>
        <v>0</v>
      </c>
      <c r="Y115" s="121" t="e">
        <f t="shared" si="16"/>
        <v>#N/A</v>
      </c>
      <c r="Z115" s="122">
        <f>'団体申込一覧表（女子）'!R123</f>
        <v>0</v>
      </c>
      <c r="AA115" t="e">
        <f t="shared" si="17"/>
        <v>#N/A</v>
      </c>
    </row>
    <row r="116" spans="1:27" x14ac:dyDescent="0.15">
      <c r="A116" s="121" t="e">
        <f>VLOOKUP(K116,登録情報女子!$A$2:$O$909,12,0)</f>
        <v>#N/A</v>
      </c>
      <c r="B116" s="121" t="e">
        <f>VLOOKUP(K116,登録情報女子!$A$2:$O$909,14,0)</f>
        <v>#N/A</v>
      </c>
      <c r="C116" s="121" t="e">
        <f>VLOOKUP(K116,登録情報女子!$A$2:$O$909,7,0)</f>
        <v>#N/A</v>
      </c>
      <c r="D116" s="121" t="e">
        <f>VLOOKUP(K116,登録情報女子!$A$2:$O$909,15,0)</f>
        <v>#N/A</v>
      </c>
      <c r="E116" s="121" t="s">
        <v>14619</v>
      </c>
      <c r="F116" s="121">
        <v>2</v>
      </c>
      <c r="G116" s="121" t="e">
        <f>VLOOKUP(K116,登録情報女子!$A$2:$O$909,5,0)</f>
        <v>#N/A</v>
      </c>
      <c r="H116" s="121" t="e">
        <f>VLOOKUP(K116,登録情報女子!$A$2:$O$909,3,0)</f>
        <v>#N/A</v>
      </c>
      <c r="K116" s="120">
        <f>'団体申込一覧表（女子）'!C124</f>
        <v>0</v>
      </c>
      <c r="L116" s="121" t="e">
        <f t="shared" si="9"/>
        <v>#N/A</v>
      </c>
      <c r="M116" s="120" t="e">
        <f t="shared" si="10"/>
        <v>#N/A</v>
      </c>
      <c r="N116" s="120" t="e">
        <f t="shared" si="11"/>
        <v>#N/A</v>
      </c>
      <c r="O116" s="120"/>
      <c r="P116" s="121">
        <f>'団体申込一覧表（女子）'!H124</f>
        <v>0</v>
      </c>
      <c r="Q116" s="121" t="e">
        <f t="shared" si="12"/>
        <v>#N/A</v>
      </c>
      <c r="R116" s="122">
        <f>'団体申込一覧表（女子）'!J124</f>
        <v>0</v>
      </c>
      <c r="S116" t="e">
        <f t="shared" si="13"/>
        <v>#N/A</v>
      </c>
      <c r="T116" s="121">
        <f>'団体申込一覧表（女子）'!L124</f>
        <v>0</v>
      </c>
      <c r="U116" s="121" t="e">
        <f t="shared" si="14"/>
        <v>#N/A</v>
      </c>
      <c r="V116" s="122">
        <f>'団体申込一覧表（女子）'!N124</f>
        <v>0</v>
      </c>
      <c r="W116" t="e">
        <f t="shared" si="15"/>
        <v>#N/A</v>
      </c>
      <c r="X116">
        <f>'団体申込一覧表（女子）'!P124</f>
        <v>0</v>
      </c>
      <c r="Y116" s="121" t="e">
        <f t="shared" si="16"/>
        <v>#N/A</v>
      </c>
      <c r="Z116" s="122">
        <f>'団体申込一覧表（女子）'!R124</f>
        <v>0</v>
      </c>
      <c r="AA116" t="e">
        <f t="shared" si="17"/>
        <v>#N/A</v>
      </c>
    </row>
    <row r="117" spans="1:27" x14ac:dyDescent="0.15">
      <c r="A117" s="121" t="e">
        <f>VLOOKUP(K117,登録情報女子!$A$2:$O$909,12,0)</f>
        <v>#N/A</v>
      </c>
      <c r="B117" s="121" t="e">
        <f>VLOOKUP(K117,登録情報女子!$A$2:$O$909,14,0)</f>
        <v>#N/A</v>
      </c>
      <c r="C117" s="121" t="e">
        <f>VLOOKUP(K117,登録情報女子!$A$2:$O$909,7,0)</f>
        <v>#N/A</v>
      </c>
      <c r="D117" s="121" t="e">
        <f>VLOOKUP(K117,登録情報女子!$A$2:$O$909,15,0)</f>
        <v>#N/A</v>
      </c>
      <c r="E117" s="121" t="s">
        <v>14619</v>
      </c>
      <c r="F117" s="121">
        <v>2</v>
      </c>
      <c r="G117" s="121" t="e">
        <f>VLOOKUP(K117,登録情報女子!$A$2:$O$909,5,0)</f>
        <v>#N/A</v>
      </c>
      <c r="H117" s="121" t="e">
        <f>VLOOKUP(K117,登録情報女子!$A$2:$O$909,3,0)</f>
        <v>#N/A</v>
      </c>
      <c r="K117" s="120">
        <f>'団体申込一覧表（女子）'!C125</f>
        <v>0</v>
      </c>
      <c r="L117" s="121" t="e">
        <f t="shared" si="9"/>
        <v>#N/A</v>
      </c>
      <c r="M117" s="120" t="e">
        <f t="shared" si="10"/>
        <v>#N/A</v>
      </c>
      <c r="N117" s="120" t="e">
        <f t="shared" si="11"/>
        <v>#N/A</v>
      </c>
      <c r="O117" s="120"/>
      <c r="P117" s="121">
        <f>'団体申込一覧表（女子）'!H125</f>
        <v>0</v>
      </c>
      <c r="Q117" s="121" t="e">
        <f t="shared" si="12"/>
        <v>#N/A</v>
      </c>
      <c r="R117" s="122">
        <f>'団体申込一覧表（女子）'!J125</f>
        <v>0</v>
      </c>
      <c r="S117" t="e">
        <f t="shared" si="13"/>
        <v>#N/A</v>
      </c>
      <c r="T117" s="121">
        <f>'団体申込一覧表（女子）'!L125</f>
        <v>0</v>
      </c>
      <c r="U117" s="121" t="e">
        <f t="shared" si="14"/>
        <v>#N/A</v>
      </c>
      <c r="V117" s="122">
        <f>'団体申込一覧表（女子）'!N125</f>
        <v>0</v>
      </c>
      <c r="W117" t="e">
        <f t="shared" si="15"/>
        <v>#N/A</v>
      </c>
      <c r="X117">
        <f>'団体申込一覧表（女子）'!P125</f>
        <v>0</v>
      </c>
      <c r="Y117" s="121" t="e">
        <f t="shared" si="16"/>
        <v>#N/A</v>
      </c>
      <c r="Z117" s="122">
        <f>'団体申込一覧表（女子）'!R125</f>
        <v>0</v>
      </c>
      <c r="AA117" t="e">
        <f t="shared" si="17"/>
        <v>#N/A</v>
      </c>
    </row>
    <row r="118" spans="1:27" x14ac:dyDescent="0.15">
      <c r="A118" s="121" t="e">
        <f>VLOOKUP(K118,登録情報女子!$A$2:$O$909,12,0)</f>
        <v>#N/A</v>
      </c>
      <c r="B118" s="121" t="e">
        <f>VLOOKUP(K118,登録情報女子!$A$2:$O$909,14,0)</f>
        <v>#N/A</v>
      </c>
      <c r="C118" s="121" t="e">
        <f>VLOOKUP(K118,登録情報女子!$A$2:$O$909,7,0)</f>
        <v>#N/A</v>
      </c>
      <c r="D118" s="121" t="e">
        <f>VLOOKUP(K118,登録情報女子!$A$2:$O$909,15,0)</f>
        <v>#N/A</v>
      </c>
      <c r="E118" s="121" t="s">
        <v>14619</v>
      </c>
      <c r="F118" s="121">
        <v>2</v>
      </c>
      <c r="G118" s="121" t="e">
        <f>VLOOKUP(K118,登録情報女子!$A$2:$O$909,5,0)</f>
        <v>#N/A</v>
      </c>
      <c r="H118" s="121" t="e">
        <f>VLOOKUP(K118,登録情報女子!$A$2:$O$909,3,0)</f>
        <v>#N/A</v>
      </c>
      <c r="K118" s="120">
        <f>'団体申込一覧表（女子）'!C126</f>
        <v>0</v>
      </c>
      <c r="L118" s="121" t="e">
        <f t="shared" si="9"/>
        <v>#N/A</v>
      </c>
      <c r="M118" s="120" t="e">
        <f t="shared" si="10"/>
        <v>#N/A</v>
      </c>
      <c r="N118" s="120" t="e">
        <f t="shared" si="11"/>
        <v>#N/A</v>
      </c>
      <c r="O118" s="120"/>
      <c r="P118" s="121">
        <f>'団体申込一覧表（女子）'!H126</f>
        <v>0</v>
      </c>
      <c r="Q118" s="121" t="e">
        <f t="shared" si="12"/>
        <v>#N/A</v>
      </c>
      <c r="R118" s="122">
        <f>'団体申込一覧表（女子）'!J126</f>
        <v>0</v>
      </c>
      <c r="S118" t="e">
        <f t="shared" si="13"/>
        <v>#N/A</v>
      </c>
      <c r="T118" s="121">
        <f>'団体申込一覧表（女子）'!L126</f>
        <v>0</v>
      </c>
      <c r="U118" s="121" t="e">
        <f t="shared" si="14"/>
        <v>#N/A</v>
      </c>
      <c r="V118" s="122">
        <f>'団体申込一覧表（女子）'!N126</f>
        <v>0</v>
      </c>
      <c r="W118" t="e">
        <f t="shared" si="15"/>
        <v>#N/A</v>
      </c>
      <c r="X118">
        <f>'団体申込一覧表（女子）'!P126</f>
        <v>0</v>
      </c>
      <c r="Y118" s="121" t="e">
        <f t="shared" si="16"/>
        <v>#N/A</v>
      </c>
      <c r="Z118" s="122">
        <f>'団体申込一覧表（女子）'!R126</f>
        <v>0</v>
      </c>
      <c r="AA118" t="e">
        <f t="shared" si="17"/>
        <v>#N/A</v>
      </c>
    </row>
    <row r="119" spans="1:27" x14ac:dyDescent="0.15">
      <c r="A119" s="121" t="e">
        <f>VLOOKUP(K119,登録情報女子!$A$2:$O$909,12,0)</f>
        <v>#N/A</v>
      </c>
      <c r="B119" s="121" t="e">
        <f>VLOOKUP(K119,登録情報女子!$A$2:$O$909,14,0)</f>
        <v>#N/A</v>
      </c>
      <c r="C119" s="121" t="e">
        <f>VLOOKUP(K119,登録情報女子!$A$2:$O$909,7,0)</f>
        <v>#N/A</v>
      </c>
      <c r="D119" s="121" t="e">
        <f>VLOOKUP(K119,登録情報女子!$A$2:$O$909,15,0)</f>
        <v>#N/A</v>
      </c>
      <c r="E119" s="121" t="s">
        <v>14619</v>
      </c>
      <c r="F119" s="121">
        <v>2</v>
      </c>
      <c r="G119" s="121" t="e">
        <f>VLOOKUP(K119,登録情報女子!$A$2:$O$909,5,0)</f>
        <v>#N/A</v>
      </c>
      <c r="H119" s="121" t="e">
        <f>VLOOKUP(K119,登録情報女子!$A$2:$O$909,3,0)</f>
        <v>#N/A</v>
      </c>
      <c r="K119" s="120">
        <f>'団体申込一覧表（女子）'!C127</f>
        <v>0</v>
      </c>
      <c r="L119" s="121" t="e">
        <f t="shared" si="9"/>
        <v>#N/A</v>
      </c>
      <c r="M119" s="120" t="e">
        <f t="shared" si="10"/>
        <v>#N/A</v>
      </c>
      <c r="N119" s="120" t="e">
        <f t="shared" si="11"/>
        <v>#N/A</v>
      </c>
      <c r="O119" s="120"/>
      <c r="P119" s="121">
        <f>'団体申込一覧表（女子）'!H127</f>
        <v>0</v>
      </c>
      <c r="Q119" s="121" t="e">
        <f t="shared" si="12"/>
        <v>#N/A</v>
      </c>
      <c r="R119" s="122">
        <f>'団体申込一覧表（女子）'!J127</f>
        <v>0</v>
      </c>
      <c r="S119" t="e">
        <f t="shared" si="13"/>
        <v>#N/A</v>
      </c>
      <c r="T119" s="121">
        <f>'団体申込一覧表（女子）'!L127</f>
        <v>0</v>
      </c>
      <c r="U119" s="121" t="e">
        <f t="shared" si="14"/>
        <v>#N/A</v>
      </c>
      <c r="V119" s="122">
        <f>'団体申込一覧表（女子）'!N127</f>
        <v>0</v>
      </c>
      <c r="W119" t="e">
        <f t="shared" si="15"/>
        <v>#N/A</v>
      </c>
      <c r="X119">
        <f>'団体申込一覧表（女子）'!P127</f>
        <v>0</v>
      </c>
      <c r="Y119" s="121" t="e">
        <f t="shared" si="16"/>
        <v>#N/A</v>
      </c>
      <c r="Z119" s="122">
        <f>'団体申込一覧表（女子）'!R127</f>
        <v>0</v>
      </c>
      <c r="AA119" t="e">
        <f t="shared" si="17"/>
        <v>#N/A</v>
      </c>
    </row>
    <row r="120" spans="1:27" x14ac:dyDescent="0.15">
      <c r="A120" s="121" t="e">
        <f>VLOOKUP(K120,登録情報女子!$A$2:$O$909,12,0)</f>
        <v>#N/A</v>
      </c>
      <c r="B120" s="121" t="e">
        <f>VLOOKUP(K120,登録情報女子!$A$2:$O$909,14,0)</f>
        <v>#N/A</v>
      </c>
      <c r="C120" s="121" t="e">
        <f>VLOOKUP(K120,登録情報女子!$A$2:$O$909,7,0)</f>
        <v>#N/A</v>
      </c>
      <c r="D120" s="121" t="e">
        <f>VLOOKUP(K120,登録情報女子!$A$2:$O$909,15,0)</f>
        <v>#N/A</v>
      </c>
      <c r="E120" s="121" t="s">
        <v>14619</v>
      </c>
      <c r="F120" s="121">
        <v>2</v>
      </c>
      <c r="G120" s="121" t="e">
        <f>VLOOKUP(K120,登録情報女子!$A$2:$O$909,5,0)</f>
        <v>#N/A</v>
      </c>
      <c r="H120" s="121" t="e">
        <f>VLOOKUP(K120,登録情報女子!$A$2:$O$909,3,0)</f>
        <v>#N/A</v>
      </c>
      <c r="K120" s="120">
        <f>'団体申込一覧表（女子）'!C128</f>
        <v>0</v>
      </c>
      <c r="L120" s="121" t="e">
        <f t="shared" si="9"/>
        <v>#N/A</v>
      </c>
      <c r="M120" s="120" t="e">
        <f t="shared" si="10"/>
        <v>#N/A</v>
      </c>
      <c r="N120" s="120" t="e">
        <f t="shared" si="11"/>
        <v>#N/A</v>
      </c>
      <c r="O120" s="120"/>
      <c r="P120" s="121">
        <f>'団体申込一覧表（女子）'!H128</f>
        <v>0</v>
      </c>
      <c r="Q120" s="121" t="e">
        <f t="shared" si="12"/>
        <v>#N/A</v>
      </c>
      <c r="R120" s="122">
        <f>'団体申込一覧表（女子）'!J128</f>
        <v>0</v>
      </c>
      <c r="S120" t="e">
        <f t="shared" si="13"/>
        <v>#N/A</v>
      </c>
      <c r="T120" s="121">
        <f>'団体申込一覧表（女子）'!L128</f>
        <v>0</v>
      </c>
      <c r="U120" s="121" t="e">
        <f t="shared" si="14"/>
        <v>#N/A</v>
      </c>
      <c r="V120" s="122">
        <f>'団体申込一覧表（女子）'!N128</f>
        <v>0</v>
      </c>
      <c r="W120" t="e">
        <f t="shared" si="15"/>
        <v>#N/A</v>
      </c>
      <c r="X120">
        <f>'団体申込一覧表（女子）'!P128</f>
        <v>0</v>
      </c>
      <c r="Y120" s="121" t="e">
        <f t="shared" si="16"/>
        <v>#N/A</v>
      </c>
      <c r="Z120" s="122">
        <f>'団体申込一覧表（女子）'!R128</f>
        <v>0</v>
      </c>
      <c r="AA120" t="e">
        <f t="shared" si="17"/>
        <v>#N/A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8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46"/>
    <col min="5" max="16384" width="9" style="78"/>
  </cols>
  <sheetData>
    <row r="1" spans="1:4" hidden="1" x14ac:dyDescent="0.15">
      <c r="B1" s="78">
        <v>912</v>
      </c>
      <c r="C1" s="46" t="s">
        <v>108</v>
      </c>
    </row>
    <row r="2" spans="1:4" hidden="1" x14ac:dyDescent="0.15">
      <c r="A2" s="46" t="s">
        <v>221</v>
      </c>
      <c r="B2" s="78">
        <v>935</v>
      </c>
      <c r="C2" s="46" t="s">
        <v>109</v>
      </c>
    </row>
    <row r="3" spans="1:4" hidden="1" x14ac:dyDescent="0.15">
      <c r="A3" s="46">
        <v>1</v>
      </c>
      <c r="B3" s="46" t="s">
        <v>123</v>
      </c>
      <c r="C3" s="80" t="s">
        <v>111</v>
      </c>
      <c r="D3" s="46" t="s">
        <v>112</v>
      </c>
    </row>
    <row r="4" spans="1:4" hidden="1" x14ac:dyDescent="0.15">
      <c r="A4" s="46">
        <v>2</v>
      </c>
      <c r="B4" s="46" t="s">
        <v>119</v>
      </c>
      <c r="C4" s="80" t="s">
        <v>111</v>
      </c>
      <c r="D4" s="46" t="s">
        <v>112</v>
      </c>
    </row>
    <row r="5" spans="1:4" hidden="1" x14ac:dyDescent="0.15">
      <c r="A5" s="46">
        <v>3</v>
      </c>
      <c r="B5" s="46" t="s">
        <v>130</v>
      </c>
      <c r="C5" s="80" t="s">
        <v>111</v>
      </c>
      <c r="D5" s="46" t="s">
        <v>112</v>
      </c>
    </row>
    <row r="6" spans="1:4" hidden="1" x14ac:dyDescent="0.15">
      <c r="A6" s="46">
        <v>4</v>
      </c>
      <c r="B6" s="46" t="s">
        <v>114</v>
      </c>
      <c r="C6" s="80" t="s">
        <v>111</v>
      </c>
      <c r="D6" s="46" t="s">
        <v>112</v>
      </c>
    </row>
    <row r="7" spans="1:4" hidden="1" x14ac:dyDescent="0.15">
      <c r="A7" s="46">
        <v>5</v>
      </c>
      <c r="B7" s="46" t="s">
        <v>121</v>
      </c>
      <c r="C7" s="80" t="s">
        <v>111</v>
      </c>
      <c r="D7" s="46" t="s">
        <v>112</v>
      </c>
    </row>
    <row r="8" spans="1:4" hidden="1" x14ac:dyDescent="0.15">
      <c r="A8" s="46">
        <v>6</v>
      </c>
      <c r="B8" s="46" t="s">
        <v>122</v>
      </c>
      <c r="C8" s="80" t="s">
        <v>111</v>
      </c>
      <c r="D8" s="46" t="s">
        <v>112</v>
      </c>
    </row>
    <row r="9" spans="1:4" hidden="1" x14ac:dyDescent="0.15">
      <c r="A9" s="46">
        <v>7</v>
      </c>
      <c r="B9" s="46" t="s">
        <v>114</v>
      </c>
      <c r="C9" s="80" t="s">
        <v>111</v>
      </c>
      <c r="D9" s="46" t="s">
        <v>112</v>
      </c>
    </row>
    <row r="10" spans="1:4" hidden="1" x14ac:dyDescent="0.15">
      <c r="A10" s="46">
        <v>8</v>
      </c>
      <c r="B10" s="46" t="s">
        <v>132</v>
      </c>
      <c r="C10" s="80" t="s">
        <v>111</v>
      </c>
      <c r="D10" s="46" t="s">
        <v>131</v>
      </c>
    </row>
    <row r="11" spans="1:4" hidden="1" x14ac:dyDescent="0.15">
      <c r="A11" s="46">
        <v>9</v>
      </c>
      <c r="B11" s="46" t="s">
        <v>127</v>
      </c>
      <c r="C11" s="80" t="s">
        <v>111</v>
      </c>
      <c r="D11" s="46" t="s">
        <v>131</v>
      </c>
    </row>
    <row r="12" spans="1:4" hidden="1" x14ac:dyDescent="0.15">
      <c r="A12" s="46">
        <v>10</v>
      </c>
      <c r="B12" s="46" t="s">
        <v>124</v>
      </c>
      <c r="C12" s="80" t="s">
        <v>111</v>
      </c>
      <c r="D12" s="46" t="s">
        <v>131</v>
      </c>
    </row>
    <row r="13" spans="1:4" hidden="1" x14ac:dyDescent="0.15">
      <c r="A13" s="46">
        <v>11</v>
      </c>
      <c r="B13" s="46" t="s">
        <v>138</v>
      </c>
      <c r="C13" s="80" t="s">
        <v>111</v>
      </c>
      <c r="D13" s="46" t="s">
        <v>131</v>
      </c>
    </row>
    <row r="14" spans="1:4" hidden="1" x14ac:dyDescent="0.15">
      <c r="A14" s="46">
        <v>12</v>
      </c>
      <c r="B14" s="46" t="s">
        <v>119</v>
      </c>
      <c r="C14" s="80" t="s">
        <v>111</v>
      </c>
      <c r="D14" s="46" t="s">
        <v>139</v>
      </c>
    </row>
    <row r="15" spans="1:4" hidden="1" x14ac:dyDescent="0.15">
      <c r="A15" s="46">
        <v>13</v>
      </c>
      <c r="B15" s="46" t="s">
        <v>121</v>
      </c>
      <c r="C15" s="80" t="s">
        <v>111</v>
      </c>
      <c r="D15" s="46" t="s">
        <v>131</v>
      </c>
    </row>
    <row r="16" spans="1:4" hidden="1" x14ac:dyDescent="0.15">
      <c r="A16" s="46">
        <v>14</v>
      </c>
      <c r="B16" s="46" t="s">
        <v>141</v>
      </c>
      <c r="C16" s="80" t="s">
        <v>111</v>
      </c>
      <c r="D16" s="46" t="s">
        <v>131</v>
      </c>
    </row>
    <row r="17" spans="1:4" hidden="1" x14ac:dyDescent="0.15">
      <c r="A17" s="46">
        <v>15</v>
      </c>
      <c r="B17" s="46" t="s">
        <v>121</v>
      </c>
      <c r="C17" s="80" t="s">
        <v>111</v>
      </c>
      <c r="D17" s="46" t="s">
        <v>139</v>
      </c>
    </row>
    <row r="18" spans="1:4" hidden="1" x14ac:dyDescent="0.15">
      <c r="A18" s="46">
        <v>16</v>
      </c>
      <c r="B18" s="46" t="s">
        <v>117</v>
      </c>
      <c r="C18" s="80" t="s">
        <v>111</v>
      </c>
      <c r="D18" s="46" t="s">
        <v>139</v>
      </c>
    </row>
    <row r="19" spans="1:4" hidden="1" x14ac:dyDescent="0.15">
      <c r="A19" s="46">
        <v>17</v>
      </c>
      <c r="B19" s="46" t="s">
        <v>113</v>
      </c>
      <c r="C19" s="80" t="s">
        <v>111</v>
      </c>
      <c r="D19" s="46" t="s">
        <v>142</v>
      </c>
    </row>
    <row r="20" spans="1:4" hidden="1" x14ac:dyDescent="0.15">
      <c r="A20" s="46">
        <v>18</v>
      </c>
      <c r="B20" s="46" t="s">
        <v>149</v>
      </c>
      <c r="C20" s="80" t="s">
        <v>111</v>
      </c>
      <c r="D20" s="46" t="s">
        <v>142</v>
      </c>
    </row>
    <row r="21" spans="1:4" hidden="1" x14ac:dyDescent="0.15">
      <c r="A21" s="46">
        <v>19</v>
      </c>
      <c r="B21" s="46" t="s">
        <v>127</v>
      </c>
      <c r="C21" s="80" t="s">
        <v>143</v>
      </c>
      <c r="D21" s="46" t="s">
        <v>157</v>
      </c>
    </row>
    <row r="22" spans="1:4" hidden="1" x14ac:dyDescent="0.15">
      <c r="A22" s="46">
        <v>20</v>
      </c>
      <c r="B22" s="46" t="s">
        <v>137</v>
      </c>
      <c r="C22" s="80" t="s">
        <v>143</v>
      </c>
      <c r="D22" s="46" t="s">
        <v>112</v>
      </c>
    </row>
    <row r="23" spans="1:4" hidden="1" x14ac:dyDescent="0.15">
      <c r="A23" s="46">
        <v>21</v>
      </c>
      <c r="B23" s="46" t="s">
        <v>126</v>
      </c>
      <c r="C23" s="80" t="s">
        <v>143</v>
      </c>
      <c r="D23" s="46" t="s">
        <v>112</v>
      </c>
    </row>
    <row r="24" spans="1:4" hidden="1" x14ac:dyDescent="0.15">
      <c r="A24" s="46">
        <v>22</v>
      </c>
      <c r="B24" s="46" t="s">
        <v>120</v>
      </c>
      <c r="C24" s="80" t="s">
        <v>143</v>
      </c>
      <c r="D24" s="46" t="s">
        <v>112</v>
      </c>
    </row>
    <row r="25" spans="1:4" hidden="1" x14ac:dyDescent="0.15">
      <c r="A25" s="46">
        <v>23</v>
      </c>
      <c r="B25" s="46" t="s">
        <v>122</v>
      </c>
      <c r="C25" s="80" t="s">
        <v>143</v>
      </c>
      <c r="D25" s="46" t="s">
        <v>112</v>
      </c>
    </row>
    <row r="26" spans="1:4" hidden="1" x14ac:dyDescent="0.15">
      <c r="A26" s="46">
        <v>24</v>
      </c>
      <c r="B26" s="46" t="s">
        <v>123</v>
      </c>
      <c r="C26" s="80" t="s">
        <v>143</v>
      </c>
      <c r="D26" s="46" t="s">
        <v>112</v>
      </c>
    </row>
    <row r="27" spans="1:4" hidden="1" x14ac:dyDescent="0.15">
      <c r="A27" s="46">
        <v>25</v>
      </c>
      <c r="B27" s="46" t="s">
        <v>132</v>
      </c>
      <c r="C27" s="80" t="s">
        <v>143</v>
      </c>
      <c r="D27" s="46" t="s">
        <v>112</v>
      </c>
    </row>
    <row r="28" spans="1:4" hidden="1" x14ac:dyDescent="0.15">
      <c r="A28" s="46">
        <v>26</v>
      </c>
      <c r="B28" s="46" t="s">
        <v>118</v>
      </c>
      <c r="C28" s="80" t="s">
        <v>143</v>
      </c>
      <c r="D28" s="46" t="s">
        <v>112</v>
      </c>
    </row>
    <row r="29" spans="1:4" hidden="1" x14ac:dyDescent="0.15">
      <c r="A29" s="46">
        <v>27</v>
      </c>
      <c r="B29" s="46" t="s">
        <v>127</v>
      </c>
      <c r="C29" s="80" t="s">
        <v>143</v>
      </c>
      <c r="D29" s="46" t="s">
        <v>112</v>
      </c>
    </row>
    <row r="30" spans="1:4" hidden="1" x14ac:dyDescent="0.15">
      <c r="A30" s="46">
        <v>28</v>
      </c>
      <c r="B30" s="46" t="s">
        <v>124</v>
      </c>
      <c r="C30" s="80" t="s">
        <v>143</v>
      </c>
      <c r="D30" s="46" t="s">
        <v>112</v>
      </c>
    </row>
    <row r="31" spans="1:4" hidden="1" x14ac:dyDescent="0.15">
      <c r="A31" s="46">
        <v>29</v>
      </c>
      <c r="B31" s="46" t="s">
        <v>124</v>
      </c>
      <c r="C31" s="80" t="s">
        <v>143</v>
      </c>
      <c r="D31" s="46" t="s">
        <v>112</v>
      </c>
    </row>
    <row r="32" spans="1:4" hidden="1" x14ac:dyDescent="0.15">
      <c r="A32" s="46">
        <v>30</v>
      </c>
      <c r="B32" s="46" t="s">
        <v>130</v>
      </c>
      <c r="C32" s="80" t="s">
        <v>143</v>
      </c>
      <c r="D32" s="46" t="s">
        <v>112</v>
      </c>
    </row>
    <row r="33" spans="1:4" hidden="1" x14ac:dyDescent="0.15">
      <c r="A33" s="46">
        <v>31</v>
      </c>
      <c r="B33" s="46" t="s">
        <v>118</v>
      </c>
      <c r="C33" s="80" t="s">
        <v>143</v>
      </c>
      <c r="D33" s="46" t="s">
        <v>112</v>
      </c>
    </row>
    <row r="34" spans="1:4" hidden="1" x14ac:dyDescent="0.15">
      <c r="A34" s="46">
        <v>32</v>
      </c>
      <c r="B34" s="46" t="s">
        <v>117</v>
      </c>
      <c r="C34" s="80" t="s">
        <v>143</v>
      </c>
      <c r="D34" s="46" t="s">
        <v>112</v>
      </c>
    </row>
    <row r="35" spans="1:4" hidden="1" x14ac:dyDescent="0.15">
      <c r="A35" s="46">
        <v>33</v>
      </c>
      <c r="B35" s="46" t="s">
        <v>138</v>
      </c>
      <c r="C35" s="80" t="s">
        <v>143</v>
      </c>
      <c r="D35" s="46" t="s">
        <v>112</v>
      </c>
    </row>
    <row r="36" spans="1:4" hidden="1" x14ac:dyDescent="0.15">
      <c r="A36" s="46">
        <v>34</v>
      </c>
      <c r="B36" s="46" t="s">
        <v>117</v>
      </c>
      <c r="C36" s="80" t="s">
        <v>143</v>
      </c>
      <c r="D36" s="46" t="s">
        <v>112</v>
      </c>
    </row>
    <row r="37" spans="1:4" hidden="1" x14ac:dyDescent="0.15">
      <c r="A37" s="46">
        <v>35</v>
      </c>
      <c r="B37" s="46" t="s">
        <v>110</v>
      </c>
      <c r="C37" s="80" t="s">
        <v>143</v>
      </c>
      <c r="D37" s="46" t="s">
        <v>112</v>
      </c>
    </row>
    <row r="38" spans="1:4" hidden="1" x14ac:dyDescent="0.15">
      <c r="A38" s="46">
        <v>36</v>
      </c>
      <c r="B38" s="46" t="s">
        <v>127</v>
      </c>
      <c r="C38" s="80" t="s">
        <v>143</v>
      </c>
      <c r="D38" s="46" t="s">
        <v>112</v>
      </c>
    </row>
    <row r="39" spans="1:4" hidden="1" x14ac:dyDescent="0.15">
      <c r="A39" s="46">
        <v>37</v>
      </c>
      <c r="B39" s="46" t="s">
        <v>127</v>
      </c>
      <c r="C39" s="80" t="s">
        <v>143</v>
      </c>
      <c r="D39" s="46" t="s">
        <v>131</v>
      </c>
    </row>
    <row r="40" spans="1:4" hidden="1" x14ac:dyDescent="0.15">
      <c r="A40" s="46">
        <v>38</v>
      </c>
      <c r="B40" s="46" t="s">
        <v>124</v>
      </c>
      <c r="C40" s="80" t="s">
        <v>143</v>
      </c>
      <c r="D40" s="46" t="s">
        <v>131</v>
      </c>
    </row>
    <row r="41" spans="1:4" hidden="1" x14ac:dyDescent="0.15">
      <c r="A41" s="46">
        <v>39</v>
      </c>
      <c r="B41" s="46" t="s">
        <v>124</v>
      </c>
      <c r="C41" s="80" t="s">
        <v>143</v>
      </c>
      <c r="D41" s="46" t="s">
        <v>131</v>
      </c>
    </row>
    <row r="42" spans="1:4" hidden="1" x14ac:dyDescent="0.15">
      <c r="A42" s="46">
        <v>40</v>
      </c>
      <c r="B42" s="46" t="s">
        <v>124</v>
      </c>
      <c r="C42" s="80" t="s">
        <v>143</v>
      </c>
      <c r="D42" s="46" t="s">
        <v>131</v>
      </c>
    </row>
    <row r="43" spans="1:4" hidden="1" x14ac:dyDescent="0.15">
      <c r="A43" s="46">
        <v>41</v>
      </c>
      <c r="B43" s="46" t="s">
        <v>124</v>
      </c>
      <c r="C43" s="80" t="s">
        <v>143</v>
      </c>
      <c r="D43" s="46" t="s">
        <v>131</v>
      </c>
    </row>
    <row r="44" spans="1:4" hidden="1" x14ac:dyDescent="0.15">
      <c r="A44" s="46">
        <v>42</v>
      </c>
      <c r="B44" s="46" t="s">
        <v>121</v>
      </c>
      <c r="C44" s="80" t="s">
        <v>143</v>
      </c>
      <c r="D44" s="46" t="s">
        <v>131</v>
      </c>
    </row>
    <row r="45" spans="1:4" hidden="1" x14ac:dyDescent="0.15">
      <c r="A45" s="46">
        <v>43</v>
      </c>
      <c r="B45" s="46" t="s">
        <v>121</v>
      </c>
      <c r="C45" s="80" t="s">
        <v>143</v>
      </c>
      <c r="D45" s="46" t="s">
        <v>131</v>
      </c>
    </row>
    <row r="46" spans="1:4" hidden="1" x14ac:dyDescent="0.15">
      <c r="A46" s="46">
        <v>44</v>
      </c>
      <c r="B46" s="46" t="s">
        <v>122</v>
      </c>
      <c r="C46" s="80" t="s">
        <v>143</v>
      </c>
      <c r="D46" s="46" t="s">
        <v>131</v>
      </c>
    </row>
    <row r="47" spans="1:4" hidden="1" x14ac:dyDescent="0.15">
      <c r="A47" s="46">
        <v>45</v>
      </c>
      <c r="B47" s="46" t="s">
        <v>122</v>
      </c>
      <c r="C47" s="80" t="s">
        <v>143</v>
      </c>
      <c r="D47" s="46" t="s">
        <v>131</v>
      </c>
    </row>
    <row r="48" spans="1:4" hidden="1" x14ac:dyDescent="0.15">
      <c r="A48" s="46">
        <v>46</v>
      </c>
      <c r="B48" s="46" t="s">
        <v>110</v>
      </c>
      <c r="C48" s="80" t="s">
        <v>143</v>
      </c>
      <c r="D48" s="46" t="s">
        <v>131</v>
      </c>
    </row>
    <row r="49" spans="1:4" hidden="1" x14ac:dyDescent="0.15">
      <c r="A49" s="46">
        <v>47</v>
      </c>
      <c r="B49" s="46" t="s">
        <v>110</v>
      </c>
      <c r="C49" s="80" t="s">
        <v>143</v>
      </c>
      <c r="D49" s="46" t="s">
        <v>131</v>
      </c>
    </row>
    <row r="50" spans="1:4" hidden="1" x14ac:dyDescent="0.15">
      <c r="A50" s="46">
        <v>48</v>
      </c>
      <c r="B50" s="46" t="s">
        <v>124</v>
      </c>
      <c r="C50" s="80" t="s">
        <v>143</v>
      </c>
      <c r="D50" s="46" t="s">
        <v>131</v>
      </c>
    </row>
    <row r="51" spans="1:4" hidden="1" x14ac:dyDescent="0.15">
      <c r="A51" s="46">
        <v>49</v>
      </c>
      <c r="B51" s="46" t="s">
        <v>124</v>
      </c>
      <c r="C51" s="80" t="s">
        <v>143</v>
      </c>
      <c r="D51" s="46" t="s">
        <v>131</v>
      </c>
    </row>
    <row r="52" spans="1:4" hidden="1" x14ac:dyDescent="0.15">
      <c r="A52" s="46">
        <v>50</v>
      </c>
      <c r="B52" s="46" t="s">
        <v>161</v>
      </c>
      <c r="C52" s="80" t="s">
        <v>143</v>
      </c>
      <c r="D52" s="46" t="s">
        <v>131</v>
      </c>
    </row>
    <row r="53" spans="1:4" hidden="1" x14ac:dyDescent="0.15">
      <c r="A53" s="46">
        <v>51</v>
      </c>
      <c r="B53" s="46" t="s">
        <v>119</v>
      </c>
      <c r="C53" s="80" t="s">
        <v>143</v>
      </c>
      <c r="D53" s="46" t="s">
        <v>131</v>
      </c>
    </row>
    <row r="54" spans="1:4" hidden="1" x14ac:dyDescent="0.15">
      <c r="A54" s="46">
        <v>52</v>
      </c>
      <c r="B54" s="46" t="s">
        <v>130</v>
      </c>
      <c r="C54" s="80" t="s">
        <v>143</v>
      </c>
      <c r="D54" s="46" t="s">
        <v>131</v>
      </c>
    </row>
    <row r="55" spans="1:4" hidden="1" x14ac:dyDescent="0.15">
      <c r="A55" s="46">
        <v>53</v>
      </c>
      <c r="B55" s="46" t="s">
        <v>119</v>
      </c>
      <c r="C55" s="80" t="s">
        <v>143</v>
      </c>
      <c r="D55" s="46" t="s">
        <v>139</v>
      </c>
    </row>
    <row r="56" spans="1:4" hidden="1" x14ac:dyDescent="0.15">
      <c r="A56" s="46">
        <v>54</v>
      </c>
      <c r="B56" s="46" t="s">
        <v>114</v>
      </c>
      <c r="C56" s="80" t="s">
        <v>143</v>
      </c>
      <c r="D56" s="46" t="s">
        <v>139</v>
      </c>
    </row>
    <row r="57" spans="1:4" hidden="1" x14ac:dyDescent="0.15">
      <c r="A57" s="46">
        <v>55</v>
      </c>
      <c r="B57" s="46" t="s">
        <v>110</v>
      </c>
      <c r="C57" s="80" t="s">
        <v>143</v>
      </c>
      <c r="D57" s="46" t="s">
        <v>139</v>
      </c>
    </row>
    <row r="58" spans="1:4" hidden="1" x14ac:dyDescent="0.15">
      <c r="A58" s="46">
        <v>56</v>
      </c>
      <c r="B58" s="46" t="s">
        <v>126</v>
      </c>
      <c r="C58" s="80" t="s">
        <v>143</v>
      </c>
      <c r="D58" s="46" t="s">
        <v>139</v>
      </c>
    </row>
    <row r="59" spans="1:4" hidden="1" x14ac:dyDescent="0.15">
      <c r="A59" s="46">
        <v>57</v>
      </c>
      <c r="B59" s="46" t="s">
        <v>132</v>
      </c>
      <c r="C59" s="80" t="s">
        <v>143</v>
      </c>
      <c r="D59" s="46" t="s">
        <v>139</v>
      </c>
    </row>
    <row r="60" spans="1:4" hidden="1" x14ac:dyDescent="0.15">
      <c r="A60" s="46">
        <v>58</v>
      </c>
      <c r="B60" s="46" t="s">
        <v>114</v>
      </c>
      <c r="C60" s="80" t="s">
        <v>143</v>
      </c>
      <c r="D60" s="46" t="s">
        <v>139</v>
      </c>
    </row>
    <row r="61" spans="1:4" hidden="1" x14ac:dyDescent="0.15">
      <c r="A61" s="46">
        <v>59</v>
      </c>
      <c r="B61" s="46" t="s">
        <v>133</v>
      </c>
      <c r="C61" s="80" t="s">
        <v>143</v>
      </c>
      <c r="D61" s="46" t="s">
        <v>139</v>
      </c>
    </row>
    <row r="62" spans="1:4" hidden="1" x14ac:dyDescent="0.15">
      <c r="A62" s="46">
        <v>60</v>
      </c>
      <c r="B62" s="46" t="s">
        <v>114</v>
      </c>
      <c r="C62" s="80" t="s">
        <v>143</v>
      </c>
      <c r="D62" s="46" t="s">
        <v>139</v>
      </c>
    </row>
    <row r="63" spans="1:4" hidden="1" x14ac:dyDescent="0.15">
      <c r="A63" s="46">
        <v>61</v>
      </c>
      <c r="B63" s="46" t="s">
        <v>117</v>
      </c>
      <c r="C63" s="80" t="s">
        <v>143</v>
      </c>
      <c r="D63" s="46" t="s">
        <v>139</v>
      </c>
    </row>
    <row r="64" spans="1:4" hidden="1" x14ac:dyDescent="0.15">
      <c r="A64" s="46">
        <v>62</v>
      </c>
      <c r="B64" s="46" t="s">
        <v>130</v>
      </c>
      <c r="C64" s="80" t="s">
        <v>143</v>
      </c>
      <c r="D64" s="46" t="s">
        <v>139</v>
      </c>
    </row>
    <row r="65" spans="1:4" hidden="1" x14ac:dyDescent="0.15">
      <c r="A65" s="46">
        <v>63</v>
      </c>
      <c r="B65" s="46" t="s">
        <v>115</v>
      </c>
      <c r="C65" s="80" t="s">
        <v>143</v>
      </c>
      <c r="D65" s="46" t="s">
        <v>139</v>
      </c>
    </row>
    <row r="66" spans="1:4" hidden="1" x14ac:dyDescent="0.15">
      <c r="A66" s="46">
        <v>64</v>
      </c>
      <c r="B66" s="46" t="s">
        <v>138</v>
      </c>
      <c r="C66" s="80" t="s">
        <v>143</v>
      </c>
      <c r="D66" s="46" t="s">
        <v>139</v>
      </c>
    </row>
    <row r="67" spans="1:4" hidden="1" x14ac:dyDescent="0.15">
      <c r="A67" s="46">
        <v>65</v>
      </c>
      <c r="B67" s="46" t="s">
        <v>125</v>
      </c>
      <c r="C67" s="80" t="s">
        <v>143</v>
      </c>
      <c r="D67" s="46" t="s">
        <v>139</v>
      </c>
    </row>
    <row r="68" spans="1:4" hidden="1" x14ac:dyDescent="0.15">
      <c r="A68" s="46">
        <v>66</v>
      </c>
      <c r="B68" s="46" t="s">
        <v>119</v>
      </c>
      <c r="C68" s="80" t="s">
        <v>143</v>
      </c>
      <c r="D68" s="46" t="s">
        <v>131</v>
      </c>
    </row>
    <row r="69" spans="1:4" hidden="1" x14ac:dyDescent="0.15">
      <c r="A69" s="46">
        <v>67</v>
      </c>
      <c r="B69" s="46" t="s">
        <v>119</v>
      </c>
      <c r="C69" s="80" t="s">
        <v>143</v>
      </c>
      <c r="D69" s="46" t="s">
        <v>139</v>
      </c>
    </row>
    <row r="70" spans="1:4" hidden="1" x14ac:dyDescent="0.15">
      <c r="A70" s="46">
        <v>68</v>
      </c>
      <c r="B70" s="46" t="s">
        <v>127</v>
      </c>
      <c r="C70" s="80" t="s">
        <v>143</v>
      </c>
      <c r="D70" s="46" t="s">
        <v>142</v>
      </c>
    </row>
    <row r="71" spans="1:4" hidden="1" x14ac:dyDescent="0.15">
      <c r="A71" s="46">
        <v>69</v>
      </c>
      <c r="B71" s="46" t="s">
        <v>118</v>
      </c>
      <c r="C71" s="80" t="s">
        <v>143</v>
      </c>
      <c r="D71" s="46" t="s">
        <v>142</v>
      </c>
    </row>
    <row r="72" spans="1:4" hidden="1" x14ac:dyDescent="0.15">
      <c r="A72" s="46">
        <v>70</v>
      </c>
      <c r="B72" s="46" t="s">
        <v>117</v>
      </c>
      <c r="C72" s="80" t="s">
        <v>143</v>
      </c>
      <c r="D72" s="46" t="s">
        <v>142</v>
      </c>
    </row>
    <row r="73" spans="1:4" hidden="1" x14ac:dyDescent="0.15">
      <c r="A73" s="46">
        <v>71</v>
      </c>
      <c r="B73" s="46" t="s">
        <v>114</v>
      </c>
      <c r="C73" s="80" t="s">
        <v>143</v>
      </c>
      <c r="D73" s="46" t="s">
        <v>142</v>
      </c>
    </row>
    <row r="74" spans="1:4" hidden="1" x14ac:dyDescent="0.15">
      <c r="A74" s="46">
        <v>72</v>
      </c>
      <c r="B74" s="46" t="s">
        <v>118</v>
      </c>
      <c r="C74" s="80" t="s">
        <v>143</v>
      </c>
      <c r="D74" s="46" t="s">
        <v>142</v>
      </c>
    </row>
    <row r="75" spans="1:4" hidden="1" x14ac:dyDescent="0.15">
      <c r="A75" s="46">
        <v>73</v>
      </c>
      <c r="B75" s="46" t="s">
        <v>121</v>
      </c>
      <c r="C75" s="80" t="s">
        <v>143</v>
      </c>
      <c r="D75" s="46" t="s">
        <v>142</v>
      </c>
    </row>
    <row r="76" spans="1:4" hidden="1" x14ac:dyDescent="0.15">
      <c r="A76" s="46">
        <v>74</v>
      </c>
      <c r="B76" s="46" t="s">
        <v>125</v>
      </c>
      <c r="C76" s="80" t="s">
        <v>143</v>
      </c>
      <c r="D76" s="46" t="s">
        <v>142</v>
      </c>
    </row>
    <row r="77" spans="1:4" hidden="1" x14ac:dyDescent="0.15">
      <c r="A77" s="46">
        <v>75</v>
      </c>
      <c r="B77" s="46" t="s">
        <v>129</v>
      </c>
      <c r="C77" s="80" t="s">
        <v>143</v>
      </c>
      <c r="D77" s="46" t="s">
        <v>142</v>
      </c>
    </row>
    <row r="78" spans="1:4" hidden="1" x14ac:dyDescent="0.15">
      <c r="A78" s="46">
        <v>76</v>
      </c>
      <c r="B78" s="46" t="s">
        <v>127</v>
      </c>
      <c r="C78" s="80" t="s">
        <v>143</v>
      </c>
      <c r="D78" s="46" t="s">
        <v>142</v>
      </c>
    </row>
    <row r="79" spans="1:4" hidden="1" x14ac:dyDescent="0.15">
      <c r="A79" s="46">
        <v>77</v>
      </c>
      <c r="B79" s="46" t="s">
        <v>130</v>
      </c>
      <c r="C79" s="80" t="s">
        <v>143</v>
      </c>
      <c r="D79" s="46" t="s">
        <v>142</v>
      </c>
    </row>
    <row r="80" spans="1:4" hidden="1" x14ac:dyDescent="0.15">
      <c r="A80" s="46">
        <v>78</v>
      </c>
      <c r="B80" s="46" t="s">
        <v>113</v>
      </c>
      <c r="C80" s="80" t="s">
        <v>143</v>
      </c>
      <c r="D80" s="46" t="s">
        <v>142</v>
      </c>
    </row>
    <row r="81" spans="1:4" hidden="1" x14ac:dyDescent="0.15">
      <c r="A81" s="46">
        <v>79</v>
      </c>
      <c r="B81" s="46" t="s">
        <v>132</v>
      </c>
      <c r="C81" s="80" t="s">
        <v>143</v>
      </c>
      <c r="D81" s="46" t="s">
        <v>142</v>
      </c>
    </row>
    <row r="82" spans="1:4" hidden="1" x14ac:dyDescent="0.15">
      <c r="A82" s="46">
        <v>80</v>
      </c>
      <c r="B82" s="46" t="s">
        <v>123</v>
      </c>
      <c r="C82" s="80" t="s">
        <v>150</v>
      </c>
      <c r="D82" s="46" t="s">
        <v>112</v>
      </c>
    </row>
    <row r="83" spans="1:4" hidden="1" x14ac:dyDescent="0.15">
      <c r="A83" s="46">
        <v>81</v>
      </c>
      <c r="B83" s="46" t="s">
        <v>133</v>
      </c>
      <c r="C83" s="80" t="s">
        <v>150</v>
      </c>
      <c r="D83" s="46" t="s">
        <v>112</v>
      </c>
    </row>
    <row r="84" spans="1:4" hidden="1" x14ac:dyDescent="0.15">
      <c r="A84" s="46">
        <v>82</v>
      </c>
      <c r="B84" s="46" t="s">
        <v>130</v>
      </c>
      <c r="C84" s="80" t="s">
        <v>150</v>
      </c>
      <c r="D84" s="46" t="s">
        <v>112</v>
      </c>
    </row>
    <row r="85" spans="1:4" hidden="1" x14ac:dyDescent="0.15">
      <c r="A85" s="46">
        <v>83</v>
      </c>
      <c r="B85" s="46" t="s">
        <v>132</v>
      </c>
      <c r="C85" s="80" t="s">
        <v>150</v>
      </c>
      <c r="D85" s="46" t="s">
        <v>112</v>
      </c>
    </row>
    <row r="86" spans="1:4" hidden="1" x14ac:dyDescent="0.15">
      <c r="A86" s="46">
        <v>84</v>
      </c>
      <c r="B86" s="46" t="s">
        <v>117</v>
      </c>
      <c r="C86" s="80" t="s">
        <v>150</v>
      </c>
      <c r="D86" s="46" t="s">
        <v>112</v>
      </c>
    </row>
    <row r="87" spans="1:4" hidden="1" x14ac:dyDescent="0.15">
      <c r="A87" s="46">
        <v>85</v>
      </c>
      <c r="B87" s="46" t="s">
        <v>129</v>
      </c>
      <c r="C87" s="80" t="s">
        <v>150</v>
      </c>
      <c r="D87" s="46" t="s">
        <v>112</v>
      </c>
    </row>
    <row r="88" spans="1:4" hidden="1" x14ac:dyDescent="0.15">
      <c r="A88" s="46">
        <v>86</v>
      </c>
      <c r="B88" s="46" t="s">
        <v>110</v>
      </c>
      <c r="C88" s="80" t="s">
        <v>150</v>
      </c>
      <c r="D88" s="46" t="s">
        <v>112</v>
      </c>
    </row>
    <row r="89" spans="1:4" hidden="1" x14ac:dyDescent="0.15">
      <c r="A89" s="46">
        <v>87</v>
      </c>
      <c r="B89" s="46" t="s">
        <v>137</v>
      </c>
      <c r="C89" s="80" t="s">
        <v>150</v>
      </c>
      <c r="D89" s="46" t="s">
        <v>112</v>
      </c>
    </row>
    <row r="90" spans="1:4" hidden="1" x14ac:dyDescent="0.15">
      <c r="A90" s="46">
        <v>88</v>
      </c>
      <c r="B90" s="46" t="s">
        <v>127</v>
      </c>
      <c r="C90" s="80" t="s">
        <v>150</v>
      </c>
      <c r="D90" s="46" t="s">
        <v>112</v>
      </c>
    </row>
    <row r="91" spans="1:4" hidden="1" x14ac:dyDescent="0.15">
      <c r="A91" s="46">
        <v>89</v>
      </c>
      <c r="B91" s="46" t="s">
        <v>124</v>
      </c>
      <c r="C91" s="80" t="s">
        <v>150</v>
      </c>
      <c r="D91" s="46" t="s">
        <v>112</v>
      </c>
    </row>
    <row r="92" spans="1:4" hidden="1" x14ac:dyDescent="0.15">
      <c r="A92" s="46">
        <v>90</v>
      </c>
      <c r="B92" s="46" t="s">
        <v>123</v>
      </c>
      <c r="C92" s="80" t="s">
        <v>150</v>
      </c>
      <c r="D92" s="46" t="s">
        <v>131</v>
      </c>
    </row>
    <row r="93" spans="1:4" hidden="1" x14ac:dyDescent="0.15">
      <c r="A93" s="46">
        <v>91</v>
      </c>
      <c r="B93" s="46" t="s">
        <v>126</v>
      </c>
      <c r="C93" s="80" t="s">
        <v>150</v>
      </c>
      <c r="D93" s="46" t="s">
        <v>131</v>
      </c>
    </row>
    <row r="94" spans="1:4" hidden="1" x14ac:dyDescent="0.15">
      <c r="A94" s="46">
        <v>92</v>
      </c>
      <c r="B94" s="46" t="s">
        <v>122</v>
      </c>
      <c r="C94" s="80" t="s">
        <v>150</v>
      </c>
      <c r="D94" s="46" t="s">
        <v>131</v>
      </c>
    </row>
    <row r="95" spans="1:4" hidden="1" x14ac:dyDescent="0.15">
      <c r="A95" s="46">
        <v>93</v>
      </c>
      <c r="B95" s="46" t="s">
        <v>141</v>
      </c>
      <c r="C95" s="80" t="s">
        <v>150</v>
      </c>
      <c r="D95" s="46" t="s">
        <v>131</v>
      </c>
    </row>
    <row r="96" spans="1:4" hidden="1" x14ac:dyDescent="0.15">
      <c r="A96" s="46">
        <v>94</v>
      </c>
      <c r="B96" s="46" t="s">
        <v>125</v>
      </c>
      <c r="C96" s="80" t="s">
        <v>150</v>
      </c>
      <c r="D96" s="46" t="s">
        <v>131</v>
      </c>
    </row>
    <row r="97" spans="1:4" hidden="1" x14ac:dyDescent="0.15">
      <c r="A97" s="46">
        <v>95</v>
      </c>
      <c r="B97" s="46" t="s">
        <v>122</v>
      </c>
      <c r="C97" s="80" t="s">
        <v>150</v>
      </c>
      <c r="D97" s="46" t="s">
        <v>131</v>
      </c>
    </row>
    <row r="98" spans="1:4" hidden="1" x14ac:dyDescent="0.15">
      <c r="A98" s="46">
        <v>96</v>
      </c>
      <c r="B98" s="46" t="s">
        <v>128</v>
      </c>
      <c r="C98" s="80" t="s">
        <v>150</v>
      </c>
      <c r="D98" s="46" t="s">
        <v>139</v>
      </c>
    </row>
    <row r="99" spans="1:4" hidden="1" x14ac:dyDescent="0.15">
      <c r="A99" s="46">
        <v>97</v>
      </c>
      <c r="B99" s="46" t="s">
        <v>110</v>
      </c>
      <c r="C99" s="80" t="s">
        <v>150</v>
      </c>
      <c r="D99" s="46" t="s">
        <v>139</v>
      </c>
    </row>
    <row r="100" spans="1:4" hidden="1" x14ac:dyDescent="0.15">
      <c r="A100" s="46">
        <v>98</v>
      </c>
      <c r="B100" s="46" t="s">
        <v>123</v>
      </c>
      <c r="C100" s="80" t="s">
        <v>150</v>
      </c>
      <c r="D100" s="46" t="s">
        <v>139</v>
      </c>
    </row>
    <row r="101" spans="1:4" hidden="1" x14ac:dyDescent="0.15">
      <c r="A101" s="46">
        <v>99</v>
      </c>
      <c r="B101" s="46" t="s">
        <v>222</v>
      </c>
      <c r="C101" s="80" t="s">
        <v>150</v>
      </c>
      <c r="D101" s="46" t="s">
        <v>139</v>
      </c>
    </row>
    <row r="102" spans="1:4" hidden="1" x14ac:dyDescent="0.15">
      <c r="A102" s="46">
        <v>100</v>
      </c>
      <c r="B102" s="46" t="s">
        <v>116</v>
      </c>
      <c r="C102" s="80" t="s">
        <v>150</v>
      </c>
      <c r="D102" s="46" t="s">
        <v>139</v>
      </c>
    </row>
    <row r="103" spans="1:4" hidden="1" x14ac:dyDescent="0.15">
      <c r="A103" s="46">
        <v>101</v>
      </c>
      <c r="B103" s="46" t="s">
        <v>114</v>
      </c>
      <c r="C103" s="80" t="s">
        <v>150</v>
      </c>
      <c r="D103" s="46" t="s">
        <v>142</v>
      </c>
    </row>
    <row r="104" spans="1:4" hidden="1" x14ac:dyDescent="0.15">
      <c r="A104" s="46">
        <v>102</v>
      </c>
      <c r="B104" s="46" t="s">
        <v>135</v>
      </c>
      <c r="C104" s="80" t="s">
        <v>150</v>
      </c>
      <c r="D104" s="46" t="s">
        <v>139</v>
      </c>
    </row>
    <row r="105" spans="1:4" hidden="1" x14ac:dyDescent="0.15">
      <c r="A105" s="46">
        <v>103</v>
      </c>
      <c r="B105" s="46" t="s">
        <v>114</v>
      </c>
      <c r="C105" s="80" t="s">
        <v>155</v>
      </c>
      <c r="D105" s="46" t="s">
        <v>112</v>
      </c>
    </row>
    <row r="106" spans="1:4" hidden="1" x14ac:dyDescent="0.15">
      <c r="A106" s="46">
        <v>104</v>
      </c>
      <c r="B106" s="46" t="s">
        <v>110</v>
      </c>
      <c r="C106" s="80" t="s">
        <v>155</v>
      </c>
      <c r="D106" s="46" t="s">
        <v>112</v>
      </c>
    </row>
    <row r="107" spans="1:4" hidden="1" x14ac:dyDescent="0.15">
      <c r="A107" s="46">
        <v>105</v>
      </c>
      <c r="B107" s="46" t="s">
        <v>126</v>
      </c>
      <c r="C107" s="80" t="s">
        <v>155</v>
      </c>
      <c r="D107" s="46" t="s">
        <v>112</v>
      </c>
    </row>
    <row r="108" spans="1:4" hidden="1" x14ac:dyDescent="0.15">
      <c r="A108" s="46">
        <v>106</v>
      </c>
      <c r="B108" s="46" t="s">
        <v>161</v>
      </c>
      <c r="C108" s="80" t="s">
        <v>155</v>
      </c>
      <c r="D108" s="46" t="s">
        <v>112</v>
      </c>
    </row>
    <row r="109" spans="1:4" hidden="1" x14ac:dyDescent="0.15">
      <c r="A109" s="46">
        <v>107</v>
      </c>
      <c r="B109" s="46" t="s">
        <v>119</v>
      </c>
      <c r="C109" s="80" t="s">
        <v>155</v>
      </c>
      <c r="D109" s="46" t="s">
        <v>112</v>
      </c>
    </row>
    <row r="110" spans="1:4" hidden="1" x14ac:dyDescent="0.15">
      <c r="A110" s="46">
        <v>108</v>
      </c>
      <c r="B110" s="46" t="s">
        <v>125</v>
      </c>
      <c r="C110" s="80" t="s">
        <v>155</v>
      </c>
      <c r="D110" s="46" t="s">
        <v>131</v>
      </c>
    </row>
    <row r="111" spans="1:4" hidden="1" x14ac:dyDescent="0.15">
      <c r="A111" s="46">
        <v>109</v>
      </c>
      <c r="B111" s="46" t="s">
        <v>140</v>
      </c>
      <c r="C111" s="80" t="s">
        <v>155</v>
      </c>
      <c r="D111" s="46" t="s">
        <v>131</v>
      </c>
    </row>
    <row r="112" spans="1:4" hidden="1" x14ac:dyDescent="0.15">
      <c r="A112" s="46">
        <v>110</v>
      </c>
      <c r="B112" s="46" t="s">
        <v>119</v>
      </c>
      <c r="C112" s="80" t="s">
        <v>155</v>
      </c>
      <c r="D112" s="46" t="s">
        <v>139</v>
      </c>
    </row>
    <row r="113" spans="1:4" hidden="1" x14ac:dyDescent="0.15">
      <c r="A113" s="46">
        <v>111</v>
      </c>
      <c r="B113" s="46" t="s">
        <v>127</v>
      </c>
      <c r="C113" s="80" t="s">
        <v>155</v>
      </c>
      <c r="D113" s="46" t="s">
        <v>139</v>
      </c>
    </row>
    <row r="114" spans="1:4" hidden="1" x14ac:dyDescent="0.15">
      <c r="A114" s="46">
        <v>112</v>
      </c>
      <c r="B114" s="46" t="s">
        <v>121</v>
      </c>
      <c r="C114" s="80" t="s">
        <v>155</v>
      </c>
      <c r="D114" s="46" t="s">
        <v>139</v>
      </c>
    </row>
    <row r="115" spans="1:4" hidden="1" x14ac:dyDescent="0.15">
      <c r="A115" s="46">
        <v>113</v>
      </c>
      <c r="B115" s="46" t="s">
        <v>140</v>
      </c>
      <c r="C115" s="80" t="s">
        <v>155</v>
      </c>
      <c r="D115" s="46" t="s">
        <v>139</v>
      </c>
    </row>
    <row r="116" spans="1:4" hidden="1" x14ac:dyDescent="0.15">
      <c r="A116" s="46">
        <v>114</v>
      </c>
      <c r="B116" s="46" t="s">
        <v>124</v>
      </c>
      <c r="C116" s="80" t="s">
        <v>155</v>
      </c>
      <c r="D116" s="46" t="s">
        <v>139</v>
      </c>
    </row>
    <row r="117" spans="1:4" hidden="1" x14ac:dyDescent="0.15">
      <c r="A117" s="46">
        <v>115</v>
      </c>
      <c r="B117" s="46" t="s">
        <v>138</v>
      </c>
      <c r="C117" s="80" t="s">
        <v>155</v>
      </c>
      <c r="D117" s="46" t="s">
        <v>139</v>
      </c>
    </row>
    <row r="118" spans="1:4" hidden="1" x14ac:dyDescent="0.15">
      <c r="A118" s="46">
        <v>116</v>
      </c>
      <c r="B118" s="46" t="s">
        <v>134</v>
      </c>
      <c r="C118" s="80" t="s">
        <v>155</v>
      </c>
      <c r="D118" s="46" t="s">
        <v>139</v>
      </c>
    </row>
    <row r="119" spans="1:4" hidden="1" x14ac:dyDescent="0.15">
      <c r="A119" s="46">
        <v>117</v>
      </c>
      <c r="B119" s="46" t="s">
        <v>120</v>
      </c>
      <c r="C119" s="80" t="s">
        <v>155</v>
      </c>
      <c r="D119" s="46" t="s">
        <v>139</v>
      </c>
    </row>
    <row r="120" spans="1:4" hidden="1" x14ac:dyDescent="0.15">
      <c r="A120" s="46">
        <v>118</v>
      </c>
      <c r="B120" s="46" t="s">
        <v>110</v>
      </c>
      <c r="C120" s="80" t="s">
        <v>155</v>
      </c>
      <c r="D120" s="46" t="s">
        <v>142</v>
      </c>
    </row>
    <row r="121" spans="1:4" hidden="1" x14ac:dyDescent="0.15">
      <c r="A121" s="46">
        <v>119</v>
      </c>
      <c r="B121" s="46" t="s">
        <v>117</v>
      </c>
      <c r="C121" s="80" t="s">
        <v>155</v>
      </c>
      <c r="D121" s="46" t="s">
        <v>142</v>
      </c>
    </row>
    <row r="122" spans="1:4" hidden="1" x14ac:dyDescent="0.15">
      <c r="A122" s="46">
        <v>120</v>
      </c>
      <c r="B122" s="46" t="s">
        <v>123</v>
      </c>
      <c r="C122" s="80" t="s">
        <v>155</v>
      </c>
      <c r="D122" s="46" t="s">
        <v>142</v>
      </c>
    </row>
    <row r="123" spans="1:4" hidden="1" x14ac:dyDescent="0.15">
      <c r="A123" s="46">
        <v>121</v>
      </c>
      <c r="B123" s="46" t="s">
        <v>116</v>
      </c>
      <c r="C123" s="80" t="s">
        <v>155</v>
      </c>
      <c r="D123" s="46" t="s">
        <v>142</v>
      </c>
    </row>
    <row r="124" spans="1:4" hidden="1" x14ac:dyDescent="0.15">
      <c r="A124" s="46">
        <v>122</v>
      </c>
      <c r="B124" s="46" t="s">
        <v>127</v>
      </c>
      <c r="C124" s="80" t="s">
        <v>156</v>
      </c>
      <c r="D124" s="46" t="s">
        <v>112</v>
      </c>
    </row>
    <row r="125" spans="1:4" hidden="1" x14ac:dyDescent="0.15">
      <c r="A125" s="46">
        <v>123</v>
      </c>
      <c r="B125" s="46" t="s">
        <v>118</v>
      </c>
      <c r="C125" s="80" t="s">
        <v>156</v>
      </c>
      <c r="D125" s="46" t="s">
        <v>112</v>
      </c>
    </row>
    <row r="126" spans="1:4" hidden="1" x14ac:dyDescent="0.15">
      <c r="A126" s="46">
        <v>124</v>
      </c>
      <c r="B126" s="46" t="s">
        <v>122</v>
      </c>
      <c r="C126" s="80" t="s">
        <v>156</v>
      </c>
      <c r="D126" s="46" t="s">
        <v>112</v>
      </c>
    </row>
    <row r="127" spans="1:4" hidden="1" x14ac:dyDescent="0.15">
      <c r="A127" s="46">
        <v>125</v>
      </c>
      <c r="B127" s="46" t="s">
        <v>134</v>
      </c>
      <c r="C127" s="80" t="s">
        <v>156</v>
      </c>
      <c r="D127" s="46" t="s">
        <v>112</v>
      </c>
    </row>
    <row r="128" spans="1:4" hidden="1" x14ac:dyDescent="0.15">
      <c r="A128" s="46">
        <v>126</v>
      </c>
      <c r="B128" s="46" t="s">
        <v>132</v>
      </c>
      <c r="C128" s="80" t="s">
        <v>156</v>
      </c>
      <c r="D128" s="46" t="s">
        <v>112</v>
      </c>
    </row>
    <row r="129" spans="1:4" hidden="1" x14ac:dyDescent="0.15">
      <c r="A129" s="46">
        <v>127</v>
      </c>
      <c r="B129" s="46" t="s">
        <v>127</v>
      </c>
      <c r="C129" s="80" t="s">
        <v>156</v>
      </c>
      <c r="D129" s="46" t="s">
        <v>112</v>
      </c>
    </row>
    <row r="130" spans="1:4" hidden="1" x14ac:dyDescent="0.15">
      <c r="A130" s="46">
        <v>128</v>
      </c>
      <c r="B130" s="46" t="s">
        <v>124</v>
      </c>
      <c r="C130" s="80" t="s">
        <v>156</v>
      </c>
      <c r="D130" s="46" t="s">
        <v>112</v>
      </c>
    </row>
    <row r="131" spans="1:4" hidden="1" x14ac:dyDescent="0.15">
      <c r="A131" s="46">
        <v>129</v>
      </c>
      <c r="B131" s="46" t="s">
        <v>133</v>
      </c>
      <c r="C131" s="80" t="s">
        <v>156</v>
      </c>
      <c r="D131" s="46" t="s">
        <v>112</v>
      </c>
    </row>
    <row r="132" spans="1:4" hidden="1" x14ac:dyDescent="0.15">
      <c r="A132" s="46">
        <v>130</v>
      </c>
      <c r="B132" s="46" t="s">
        <v>125</v>
      </c>
      <c r="C132" s="80" t="s">
        <v>156</v>
      </c>
      <c r="D132" s="46" t="s">
        <v>112</v>
      </c>
    </row>
    <row r="133" spans="1:4" hidden="1" x14ac:dyDescent="0.15">
      <c r="A133" s="46">
        <v>131</v>
      </c>
      <c r="B133" s="46" t="s">
        <v>135</v>
      </c>
      <c r="C133" s="80" t="s">
        <v>156</v>
      </c>
      <c r="D133" s="46" t="s">
        <v>112</v>
      </c>
    </row>
    <row r="134" spans="1:4" hidden="1" x14ac:dyDescent="0.15">
      <c r="A134" s="46">
        <v>132</v>
      </c>
      <c r="B134" s="46" t="s">
        <v>129</v>
      </c>
      <c r="C134" s="80" t="s">
        <v>156</v>
      </c>
      <c r="D134" s="46" t="s">
        <v>112</v>
      </c>
    </row>
    <row r="135" spans="1:4" hidden="1" x14ac:dyDescent="0.15">
      <c r="A135" s="46">
        <v>133</v>
      </c>
      <c r="B135" s="46" t="s">
        <v>127</v>
      </c>
      <c r="C135" s="80" t="s">
        <v>156</v>
      </c>
      <c r="D135" s="46" t="s">
        <v>112</v>
      </c>
    </row>
    <row r="136" spans="1:4" hidden="1" x14ac:dyDescent="0.15">
      <c r="A136" s="46">
        <v>134</v>
      </c>
      <c r="B136" s="46" t="s">
        <v>121</v>
      </c>
      <c r="C136" s="80" t="s">
        <v>156</v>
      </c>
      <c r="D136" s="46" t="s">
        <v>112</v>
      </c>
    </row>
    <row r="137" spans="1:4" hidden="1" x14ac:dyDescent="0.15">
      <c r="A137" s="46">
        <v>135</v>
      </c>
      <c r="B137" s="46" t="s">
        <v>125</v>
      </c>
      <c r="C137" s="80" t="s">
        <v>156</v>
      </c>
      <c r="D137" s="46" t="s">
        <v>112</v>
      </c>
    </row>
    <row r="138" spans="1:4" hidden="1" x14ac:dyDescent="0.15">
      <c r="A138" s="46">
        <v>136</v>
      </c>
      <c r="B138" s="46" t="s">
        <v>122</v>
      </c>
      <c r="C138" s="80" t="s">
        <v>156</v>
      </c>
      <c r="D138" s="46" t="s">
        <v>112</v>
      </c>
    </row>
    <row r="139" spans="1:4" hidden="1" x14ac:dyDescent="0.15">
      <c r="A139" s="46">
        <v>137</v>
      </c>
      <c r="B139" s="46" t="s">
        <v>124</v>
      </c>
      <c r="C139" s="80" t="s">
        <v>156</v>
      </c>
      <c r="D139" s="46" t="s">
        <v>131</v>
      </c>
    </row>
    <row r="140" spans="1:4" hidden="1" x14ac:dyDescent="0.15">
      <c r="A140" s="46">
        <v>138</v>
      </c>
      <c r="B140" s="46" t="s">
        <v>122</v>
      </c>
      <c r="C140" s="80" t="s">
        <v>156</v>
      </c>
      <c r="D140" s="46" t="s">
        <v>131</v>
      </c>
    </row>
    <row r="141" spans="1:4" hidden="1" x14ac:dyDescent="0.15">
      <c r="A141" s="46">
        <v>139</v>
      </c>
      <c r="B141" s="46" t="s">
        <v>123</v>
      </c>
      <c r="C141" s="80" t="s">
        <v>156</v>
      </c>
      <c r="D141" s="46" t="s">
        <v>131</v>
      </c>
    </row>
    <row r="142" spans="1:4" hidden="1" x14ac:dyDescent="0.15">
      <c r="A142" s="46">
        <v>140</v>
      </c>
      <c r="B142" s="46" t="s">
        <v>114</v>
      </c>
      <c r="C142" s="80" t="s">
        <v>156</v>
      </c>
      <c r="D142" s="46" t="s">
        <v>131</v>
      </c>
    </row>
    <row r="143" spans="1:4" hidden="1" x14ac:dyDescent="0.15">
      <c r="A143" s="46">
        <v>141</v>
      </c>
      <c r="B143" s="46" t="s">
        <v>110</v>
      </c>
      <c r="C143" s="80" t="s">
        <v>156</v>
      </c>
      <c r="D143" s="46" t="s">
        <v>131</v>
      </c>
    </row>
    <row r="144" spans="1:4" hidden="1" x14ac:dyDescent="0.15">
      <c r="A144" s="46">
        <v>142</v>
      </c>
      <c r="B144" s="46" t="s">
        <v>123</v>
      </c>
      <c r="C144" s="80" t="s">
        <v>156</v>
      </c>
      <c r="D144" s="46" t="s">
        <v>131</v>
      </c>
    </row>
    <row r="145" spans="1:4" hidden="1" x14ac:dyDescent="0.15">
      <c r="A145" s="46">
        <v>143</v>
      </c>
      <c r="B145" s="46" t="s">
        <v>113</v>
      </c>
      <c r="C145" s="80" t="s">
        <v>156</v>
      </c>
      <c r="D145" s="46" t="s">
        <v>131</v>
      </c>
    </row>
    <row r="146" spans="1:4" hidden="1" x14ac:dyDescent="0.15">
      <c r="A146" s="46">
        <v>144</v>
      </c>
      <c r="B146" s="46" t="s">
        <v>114</v>
      </c>
      <c r="C146" s="80" t="s">
        <v>156</v>
      </c>
      <c r="D146" s="46" t="s">
        <v>131</v>
      </c>
    </row>
    <row r="147" spans="1:4" hidden="1" x14ac:dyDescent="0.15">
      <c r="A147" s="46">
        <v>145</v>
      </c>
      <c r="B147" s="46" t="s">
        <v>135</v>
      </c>
      <c r="C147" s="80" t="s">
        <v>156</v>
      </c>
      <c r="D147" s="46" t="s">
        <v>131</v>
      </c>
    </row>
    <row r="148" spans="1:4" hidden="1" x14ac:dyDescent="0.15">
      <c r="A148" s="46">
        <v>146</v>
      </c>
      <c r="B148" s="46" t="s">
        <v>118</v>
      </c>
      <c r="C148" s="80" t="s">
        <v>156</v>
      </c>
      <c r="D148" s="46" t="s">
        <v>131</v>
      </c>
    </row>
    <row r="149" spans="1:4" hidden="1" x14ac:dyDescent="0.15">
      <c r="A149" s="46">
        <v>147</v>
      </c>
      <c r="B149" s="46" t="s">
        <v>127</v>
      </c>
      <c r="C149" s="80" t="s">
        <v>156</v>
      </c>
      <c r="D149" s="46" t="s">
        <v>131</v>
      </c>
    </row>
    <row r="150" spans="1:4" hidden="1" x14ac:dyDescent="0.15">
      <c r="A150" s="46">
        <v>148</v>
      </c>
      <c r="B150" s="46" t="s">
        <v>126</v>
      </c>
      <c r="C150" s="80" t="s">
        <v>156</v>
      </c>
      <c r="D150" s="46" t="s">
        <v>131</v>
      </c>
    </row>
    <row r="151" spans="1:4" hidden="1" x14ac:dyDescent="0.15">
      <c r="A151" s="46">
        <v>149</v>
      </c>
      <c r="B151" s="46" t="s">
        <v>130</v>
      </c>
      <c r="C151" s="80" t="s">
        <v>156</v>
      </c>
      <c r="D151" s="46" t="s">
        <v>131</v>
      </c>
    </row>
    <row r="152" spans="1:4" hidden="1" x14ac:dyDescent="0.15">
      <c r="A152" s="46">
        <v>150</v>
      </c>
      <c r="B152" s="46" t="s">
        <v>138</v>
      </c>
      <c r="C152" s="80" t="s">
        <v>156</v>
      </c>
      <c r="D152" s="46" t="s">
        <v>131</v>
      </c>
    </row>
    <row r="153" spans="1:4" hidden="1" x14ac:dyDescent="0.15">
      <c r="A153" s="46">
        <v>151</v>
      </c>
      <c r="B153" s="46" t="s">
        <v>120</v>
      </c>
      <c r="C153" s="80" t="s">
        <v>156</v>
      </c>
      <c r="D153" s="46" t="s">
        <v>131</v>
      </c>
    </row>
    <row r="154" spans="1:4" hidden="1" x14ac:dyDescent="0.15">
      <c r="A154" s="46">
        <v>152</v>
      </c>
      <c r="B154" s="46" t="s">
        <v>114</v>
      </c>
      <c r="C154" s="80" t="s">
        <v>156</v>
      </c>
      <c r="D154" s="46" t="s">
        <v>139</v>
      </c>
    </row>
    <row r="155" spans="1:4" hidden="1" x14ac:dyDescent="0.15">
      <c r="A155" s="46">
        <v>153</v>
      </c>
      <c r="B155" s="46" t="s">
        <v>124</v>
      </c>
      <c r="C155" s="80" t="s">
        <v>156</v>
      </c>
      <c r="D155" s="46" t="s">
        <v>139</v>
      </c>
    </row>
    <row r="156" spans="1:4" hidden="1" x14ac:dyDescent="0.15">
      <c r="A156" s="46">
        <v>154</v>
      </c>
      <c r="B156" s="46" t="s">
        <v>125</v>
      </c>
      <c r="C156" s="80" t="s">
        <v>156</v>
      </c>
      <c r="D156" s="46" t="s">
        <v>139</v>
      </c>
    </row>
    <row r="157" spans="1:4" hidden="1" x14ac:dyDescent="0.15">
      <c r="A157" s="46">
        <v>155</v>
      </c>
      <c r="B157" s="46" t="s">
        <v>137</v>
      </c>
      <c r="C157" s="80" t="s">
        <v>156</v>
      </c>
      <c r="D157" s="46" t="s">
        <v>139</v>
      </c>
    </row>
    <row r="158" spans="1:4" hidden="1" x14ac:dyDescent="0.15">
      <c r="A158" s="46">
        <v>156</v>
      </c>
      <c r="B158" s="46" t="s">
        <v>132</v>
      </c>
      <c r="C158" s="80" t="s">
        <v>156</v>
      </c>
      <c r="D158" s="46" t="s">
        <v>139</v>
      </c>
    </row>
    <row r="159" spans="1:4" hidden="1" x14ac:dyDescent="0.15">
      <c r="A159" s="46">
        <v>157</v>
      </c>
      <c r="B159" s="46" t="s">
        <v>127</v>
      </c>
      <c r="C159" s="80" t="s">
        <v>156</v>
      </c>
      <c r="D159" s="46" t="s">
        <v>139</v>
      </c>
    </row>
    <row r="160" spans="1:4" hidden="1" x14ac:dyDescent="0.15">
      <c r="A160" s="46">
        <v>158</v>
      </c>
      <c r="B160" s="46" t="s">
        <v>136</v>
      </c>
      <c r="C160" s="80" t="s">
        <v>156</v>
      </c>
      <c r="D160" s="46" t="s">
        <v>139</v>
      </c>
    </row>
    <row r="161" spans="1:4" hidden="1" x14ac:dyDescent="0.15">
      <c r="A161" s="46">
        <v>159</v>
      </c>
      <c r="B161" s="46" t="s">
        <v>140</v>
      </c>
      <c r="C161" s="80" t="s">
        <v>156</v>
      </c>
      <c r="D161" s="46" t="s">
        <v>139</v>
      </c>
    </row>
    <row r="162" spans="1:4" hidden="1" x14ac:dyDescent="0.15">
      <c r="A162" s="46">
        <v>160</v>
      </c>
      <c r="B162" s="46" t="s">
        <v>125</v>
      </c>
      <c r="C162" s="80" t="s">
        <v>156</v>
      </c>
      <c r="D162" s="46" t="s">
        <v>139</v>
      </c>
    </row>
    <row r="163" spans="1:4" hidden="1" x14ac:dyDescent="0.15">
      <c r="A163" s="46">
        <v>161</v>
      </c>
      <c r="B163" s="46" t="s">
        <v>113</v>
      </c>
      <c r="C163" s="80" t="s">
        <v>156</v>
      </c>
      <c r="D163" s="46" t="s">
        <v>139</v>
      </c>
    </row>
    <row r="164" spans="1:4" hidden="1" x14ac:dyDescent="0.15">
      <c r="A164" s="46">
        <v>162</v>
      </c>
      <c r="B164" s="46" t="s">
        <v>125</v>
      </c>
      <c r="C164" s="80" t="s">
        <v>156</v>
      </c>
      <c r="D164" s="46" t="s">
        <v>139</v>
      </c>
    </row>
    <row r="165" spans="1:4" hidden="1" x14ac:dyDescent="0.15">
      <c r="A165" s="46">
        <v>163</v>
      </c>
      <c r="B165" s="46" t="s">
        <v>110</v>
      </c>
      <c r="C165" s="80" t="s">
        <v>156</v>
      </c>
      <c r="D165" s="46" t="s">
        <v>139</v>
      </c>
    </row>
    <row r="166" spans="1:4" hidden="1" x14ac:dyDescent="0.15">
      <c r="A166" s="46">
        <v>164</v>
      </c>
      <c r="B166" s="46" t="s">
        <v>124</v>
      </c>
      <c r="C166" s="80" t="s">
        <v>156</v>
      </c>
      <c r="D166" s="46" t="s">
        <v>139</v>
      </c>
    </row>
    <row r="167" spans="1:4" hidden="1" x14ac:dyDescent="0.15">
      <c r="A167" s="46">
        <v>165</v>
      </c>
      <c r="B167" s="46" t="s">
        <v>125</v>
      </c>
      <c r="C167" s="80" t="s">
        <v>156</v>
      </c>
      <c r="D167" s="46" t="s">
        <v>139</v>
      </c>
    </row>
    <row r="168" spans="1:4" hidden="1" x14ac:dyDescent="0.15">
      <c r="A168" s="46">
        <v>166</v>
      </c>
      <c r="B168" s="46" t="s">
        <v>138</v>
      </c>
      <c r="C168" s="80" t="s">
        <v>156</v>
      </c>
      <c r="D168" s="46" t="s">
        <v>139</v>
      </c>
    </row>
    <row r="169" spans="1:4" hidden="1" x14ac:dyDescent="0.15">
      <c r="A169" s="46">
        <v>167</v>
      </c>
      <c r="B169" s="46" t="s">
        <v>114</v>
      </c>
      <c r="C169" s="80" t="s">
        <v>160</v>
      </c>
      <c r="D169" s="46" t="s">
        <v>112</v>
      </c>
    </row>
    <row r="170" spans="1:4" hidden="1" x14ac:dyDescent="0.15">
      <c r="A170" s="46">
        <v>168</v>
      </c>
      <c r="B170" s="46" t="s">
        <v>140</v>
      </c>
      <c r="C170" s="80" t="s">
        <v>160</v>
      </c>
      <c r="D170" s="46" t="s">
        <v>112</v>
      </c>
    </row>
    <row r="171" spans="1:4" hidden="1" x14ac:dyDescent="0.15">
      <c r="A171" s="46">
        <v>169</v>
      </c>
      <c r="B171" s="46" t="s">
        <v>133</v>
      </c>
      <c r="C171" s="80" t="s">
        <v>160</v>
      </c>
      <c r="D171" s="46" t="s">
        <v>112</v>
      </c>
    </row>
    <row r="172" spans="1:4" hidden="1" x14ac:dyDescent="0.15">
      <c r="A172" s="46">
        <v>170</v>
      </c>
      <c r="B172" s="46" t="s">
        <v>141</v>
      </c>
      <c r="C172" s="80" t="s">
        <v>160</v>
      </c>
      <c r="D172" s="46" t="s">
        <v>112</v>
      </c>
    </row>
    <row r="173" spans="1:4" hidden="1" x14ac:dyDescent="0.15">
      <c r="A173" s="46">
        <v>171</v>
      </c>
      <c r="B173" s="46" t="s">
        <v>122</v>
      </c>
      <c r="C173" s="80" t="s">
        <v>160</v>
      </c>
      <c r="D173" s="46" t="s">
        <v>112</v>
      </c>
    </row>
    <row r="174" spans="1:4" hidden="1" x14ac:dyDescent="0.15">
      <c r="A174" s="46">
        <v>172</v>
      </c>
      <c r="B174" s="46" t="s">
        <v>127</v>
      </c>
      <c r="C174" s="80" t="s">
        <v>160</v>
      </c>
      <c r="D174" s="46" t="s">
        <v>112</v>
      </c>
    </row>
    <row r="175" spans="1:4" hidden="1" x14ac:dyDescent="0.15">
      <c r="A175" s="46">
        <v>173</v>
      </c>
      <c r="B175" s="46" t="s">
        <v>116</v>
      </c>
      <c r="C175" s="80" t="s">
        <v>160</v>
      </c>
      <c r="D175" s="46" t="s">
        <v>112</v>
      </c>
    </row>
    <row r="176" spans="1:4" hidden="1" x14ac:dyDescent="0.15">
      <c r="A176" s="46">
        <v>174</v>
      </c>
      <c r="B176" s="46" t="s">
        <v>130</v>
      </c>
      <c r="C176" s="80" t="s">
        <v>160</v>
      </c>
      <c r="D176" s="46" t="s">
        <v>131</v>
      </c>
    </row>
    <row r="177" spans="1:4" hidden="1" x14ac:dyDescent="0.15">
      <c r="A177" s="46">
        <v>175</v>
      </c>
      <c r="B177" s="46" t="s">
        <v>118</v>
      </c>
      <c r="C177" s="80" t="s">
        <v>160</v>
      </c>
      <c r="D177" s="46" t="s">
        <v>131</v>
      </c>
    </row>
    <row r="178" spans="1:4" hidden="1" x14ac:dyDescent="0.15">
      <c r="A178" s="46">
        <v>176</v>
      </c>
      <c r="B178" s="46" t="s">
        <v>130</v>
      </c>
      <c r="C178" s="80" t="s">
        <v>160</v>
      </c>
      <c r="D178" s="46" t="s">
        <v>131</v>
      </c>
    </row>
    <row r="179" spans="1:4" hidden="1" x14ac:dyDescent="0.15">
      <c r="A179" s="46">
        <v>177</v>
      </c>
      <c r="B179" s="46" t="s">
        <v>149</v>
      </c>
      <c r="C179" s="80" t="s">
        <v>160</v>
      </c>
      <c r="D179" s="46" t="s">
        <v>131</v>
      </c>
    </row>
    <row r="180" spans="1:4" hidden="1" x14ac:dyDescent="0.15">
      <c r="A180" s="46">
        <v>178</v>
      </c>
      <c r="B180" s="46" t="s">
        <v>133</v>
      </c>
      <c r="C180" s="80" t="s">
        <v>160</v>
      </c>
      <c r="D180" s="46" t="s">
        <v>131</v>
      </c>
    </row>
    <row r="181" spans="1:4" hidden="1" x14ac:dyDescent="0.15">
      <c r="A181" s="46">
        <v>179</v>
      </c>
      <c r="B181" s="46" t="s">
        <v>125</v>
      </c>
      <c r="C181" s="80" t="s">
        <v>160</v>
      </c>
      <c r="D181" s="46" t="s">
        <v>139</v>
      </c>
    </row>
    <row r="182" spans="1:4" hidden="1" x14ac:dyDescent="0.15">
      <c r="A182" s="46">
        <v>180</v>
      </c>
      <c r="B182" s="46" t="s">
        <v>117</v>
      </c>
      <c r="C182" s="80" t="s">
        <v>160</v>
      </c>
      <c r="D182" s="46" t="s">
        <v>139</v>
      </c>
    </row>
    <row r="183" spans="1:4" hidden="1" x14ac:dyDescent="0.15">
      <c r="A183" s="46">
        <v>181</v>
      </c>
      <c r="B183" s="46" t="s">
        <v>137</v>
      </c>
      <c r="C183" s="80" t="s">
        <v>160</v>
      </c>
      <c r="D183" s="46" t="s">
        <v>139</v>
      </c>
    </row>
    <row r="184" spans="1:4" hidden="1" x14ac:dyDescent="0.15">
      <c r="A184" s="46">
        <v>182</v>
      </c>
      <c r="B184" s="46" t="s">
        <v>140</v>
      </c>
      <c r="C184" s="80" t="s">
        <v>160</v>
      </c>
      <c r="D184" s="46" t="s">
        <v>131</v>
      </c>
    </row>
    <row r="185" spans="1:4" hidden="1" x14ac:dyDescent="0.15">
      <c r="A185" s="46">
        <v>183</v>
      </c>
      <c r="B185" s="46" t="s">
        <v>118</v>
      </c>
      <c r="C185" s="80" t="s">
        <v>160</v>
      </c>
      <c r="D185" s="46" t="s">
        <v>139</v>
      </c>
    </row>
    <row r="186" spans="1:4" hidden="1" x14ac:dyDescent="0.15">
      <c r="A186" s="46">
        <v>187</v>
      </c>
      <c r="B186" s="46" t="s">
        <v>115</v>
      </c>
      <c r="C186" s="80" t="s">
        <v>162</v>
      </c>
      <c r="D186" s="46" t="s">
        <v>112</v>
      </c>
    </row>
    <row r="187" spans="1:4" hidden="1" x14ac:dyDescent="0.15">
      <c r="A187" s="46">
        <v>188</v>
      </c>
      <c r="B187" s="46" t="s">
        <v>130</v>
      </c>
      <c r="C187" s="80" t="s">
        <v>162</v>
      </c>
      <c r="D187" s="46" t="s">
        <v>131</v>
      </c>
    </row>
    <row r="188" spans="1:4" hidden="1" x14ac:dyDescent="0.15">
      <c r="A188" s="46">
        <v>189</v>
      </c>
      <c r="B188" s="46" t="s">
        <v>116</v>
      </c>
      <c r="C188" s="80" t="s">
        <v>162</v>
      </c>
      <c r="D188" s="46" t="s">
        <v>131</v>
      </c>
    </row>
    <row r="189" spans="1:4" hidden="1" x14ac:dyDescent="0.15">
      <c r="A189" s="46">
        <v>190</v>
      </c>
      <c r="B189" s="46" t="s">
        <v>119</v>
      </c>
      <c r="C189" s="80" t="s">
        <v>162</v>
      </c>
      <c r="D189" s="46" t="s">
        <v>139</v>
      </c>
    </row>
    <row r="190" spans="1:4" hidden="1" x14ac:dyDescent="0.15">
      <c r="A190" s="46">
        <v>191</v>
      </c>
      <c r="B190" s="46" t="s">
        <v>130</v>
      </c>
      <c r="C190" s="80" t="s">
        <v>162</v>
      </c>
      <c r="D190" s="46" t="s">
        <v>139</v>
      </c>
    </row>
    <row r="191" spans="1:4" hidden="1" x14ac:dyDescent="0.15">
      <c r="A191" s="46">
        <v>192</v>
      </c>
      <c r="B191" s="46" t="s">
        <v>124</v>
      </c>
      <c r="C191" s="80" t="s">
        <v>162</v>
      </c>
      <c r="D191" s="46" t="s">
        <v>139</v>
      </c>
    </row>
    <row r="192" spans="1:4" hidden="1" x14ac:dyDescent="0.15">
      <c r="A192" s="46">
        <v>193</v>
      </c>
      <c r="B192" s="46" t="s">
        <v>115</v>
      </c>
      <c r="C192" s="80" t="s">
        <v>164</v>
      </c>
      <c r="D192" s="46" t="s">
        <v>157</v>
      </c>
    </row>
    <row r="193" spans="1:4" hidden="1" x14ac:dyDescent="0.15">
      <c r="A193" s="46">
        <v>194</v>
      </c>
      <c r="B193" s="46" t="s">
        <v>127</v>
      </c>
      <c r="C193" s="80" t="s">
        <v>164</v>
      </c>
      <c r="D193" s="46" t="s">
        <v>112</v>
      </c>
    </row>
    <row r="194" spans="1:4" hidden="1" x14ac:dyDescent="0.15">
      <c r="A194" s="46">
        <v>195</v>
      </c>
      <c r="B194" s="46" t="s">
        <v>124</v>
      </c>
      <c r="C194" s="80" t="s">
        <v>164</v>
      </c>
      <c r="D194" s="46" t="s">
        <v>112</v>
      </c>
    </row>
    <row r="195" spans="1:4" hidden="1" x14ac:dyDescent="0.15">
      <c r="A195" s="46">
        <v>196</v>
      </c>
      <c r="B195" s="46" t="s">
        <v>121</v>
      </c>
      <c r="C195" s="80" t="s">
        <v>164</v>
      </c>
      <c r="D195" s="46" t="s">
        <v>112</v>
      </c>
    </row>
    <row r="196" spans="1:4" hidden="1" x14ac:dyDescent="0.15">
      <c r="A196" s="46">
        <v>197</v>
      </c>
      <c r="B196" s="46" t="s">
        <v>110</v>
      </c>
      <c r="C196" s="80" t="s">
        <v>164</v>
      </c>
      <c r="D196" s="46" t="s">
        <v>112</v>
      </c>
    </row>
    <row r="197" spans="1:4" hidden="1" x14ac:dyDescent="0.15">
      <c r="A197" s="46">
        <v>198</v>
      </c>
      <c r="B197" s="46" t="s">
        <v>127</v>
      </c>
      <c r="C197" s="80" t="s">
        <v>164</v>
      </c>
      <c r="D197" s="46" t="s">
        <v>131</v>
      </c>
    </row>
    <row r="198" spans="1:4" hidden="1" x14ac:dyDescent="0.15">
      <c r="A198" s="46">
        <v>199</v>
      </c>
      <c r="B198" s="46" t="s">
        <v>132</v>
      </c>
      <c r="C198" s="80" t="s">
        <v>164</v>
      </c>
      <c r="D198" s="46" t="s">
        <v>131</v>
      </c>
    </row>
    <row r="199" spans="1:4" hidden="1" x14ac:dyDescent="0.15">
      <c r="A199" s="46">
        <v>200</v>
      </c>
      <c r="B199" s="46" t="s">
        <v>117</v>
      </c>
      <c r="C199" s="80" t="s">
        <v>164</v>
      </c>
      <c r="D199" s="46" t="s">
        <v>131</v>
      </c>
    </row>
    <row r="200" spans="1:4" hidden="1" x14ac:dyDescent="0.15">
      <c r="A200" s="46">
        <v>201</v>
      </c>
      <c r="B200" s="46" t="s">
        <v>119</v>
      </c>
      <c r="C200" s="80" t="s">
        <v>164</v>
      </c>
      <c r="D200" s="46" t="s">
        <v>131</v>
      </c>
    </row>
    <row r="201" spans="1:4" hidden="1" x14ac:dyDescent="0.15">
      <c r="A201" s="46">
        <v>202</v>
      </c>
      <c r="B201" s="46" t="s">
        <v>125</v>
      </c>
      <c r="C201" s="80" t="s">
        <v>164</v>
      </c>
      <c r="D201" s="46" t="s">
        <v>131</v>
      </c>
    </row>
    <row r="202" spans="1:4" hidden="1" x14ac:dyDescent="0.15">
      <c r="A202" s="46">
        <v>203</v>
      </c>
      <c r="B202" s="46" t="s">
        <v>133</v>
      </c>
      <c r="C202" s="80" t="s">
        <v>164</v>
      </c>
      <c r="D202" s="46" t="s">
        <v>139</v>
      </c>
    </row>
    <row r="203" spans="1:4" hidden="1" x14ac:dyDescent="0.15">
      <c r="A203" s="46">
        <v>204</v>
      </c>
      <c r="B203" s="46" t="s">
        <v>122</v>
      </c>
      <c r="C203" s="80" t="s">
        <v>164</v>
      </c>
      <c r="D203" s="46" t="s">
        <v>139</v>
      </c>
    </row>
    <row r="204" spans="1:4" hidden="1" x14ac:dyDescent="0.15">
      <c r="A204" s="46">
        <v>205</v>
      </c>
      <c r="B204" s="46" t="s">
        <v>118</v>
      </c>
      <c r="C204" s="80" t="s">
        <v>167</v>
      </c>
      <c r="D204" s="46" t="s">
        <v>112</v>
      </c>
    </row>
    <row r="205" spans="1:4" hidden="1" x14ac:dyDescent="0.15">
      <c r="A205" s="46">
        <v>206</v>
      </c>
      <c r="B205" s="46" t="s">
        <v>114</v>
      </c>
      <c r="C205" s="80" t="s">
        <v>167</v>
      </c>
      <c r="D205" s="46" t="s">
        <v>112</v>
      </c>
    </row>
    <row r="206" spans="1:4" hidden="1" x14ac:dyDescent="0.15">
      <c r="A206" s="46">
        <v>207</v>
      </c>
      <c r="B206" s="46" t="s">
        <v>118</v>
      </c>
      <c r="C206" s="80" t="s">
        <v>167</v>
      </c>
      <c r="D206" s="46" t="s">
        <v>112</v>
      </c>
    </row>
    <row r="207" spans="1:4" hidden="1" x14ac:dyDescent="0.15">
      <c r="A207" s="46">
        <v>208</v>
      </c>
      <c r="B207" s="46" t="s">
        <v>123</v>
      </c>
      <c r="C207" s="80" t="s">
        <v>167</v>
      </c>
      <c r="D207" s="46" t="s">
        <v>112</v>
      </c>
    </row>
    <row r="208" spans="1:4" hidden="1" x14ac:dyDescent="0.15">
      <c r="A208" s="46">
        <v>209</v>
      </c>
      <c r="B208" s="46" t="s">
        <v>123</v>
      </c>
      <c r="C208" s="80" t="s">
        <v>167</v>
      </c>
      <c r="D208" s="46" t="s">
        <v>112</v>
      </c>
    </row>
    <row r="209" spans="1:4" hidden="1" x14ac:dyDescent="0.15">
      <c r="A209" s="46">
        <v>210</v>
      </c>
      <c r="B209" s="46" t="s">
        <v>132</v>
      </c>
      <c r="C209" s="80" t="s">
        <v>167</v>
      </c>
      <c r="D209" s="46" t="s">
        <v>112</v>
      </c>
    </row>
    <row r="210" spans="1:4" hidden="1" x14ac:dyDescent="0.15">
      <c r="A210" s="46">
        <v>211</v>
      </c>
      <c r="B210" s="46" t="s">
        <v>115</v>
      </c>
      <c r="C210" s="80" t="s">
        <v>167</v>
      </c>
      <c r="D210" s="46" t="s">
        <v>112</v>
      </c>
    </row>
    <row r="211" spans="1:4" hidden="1" x14ac:dyDescent="0.15">
      <c r="A211" s="46">
        <v>212</v>
      </c>
      <c r="B211" s="46" t="s">
        <v>151</v>
      </c>
      <c r="C211" s="80" t="s">
        <v>167</v>
      </c>
      <c r="D211" s="46" t="s">
        <v>112</v>
      </c>
    </row>
    <row r="212" spans="1:4" hidden="1" x14ac:dyDescent="0.15">
      <c r="A212" s="46">
        <v>213</v>
      </c>
      <c r="B212" s="46" t="s">
        <v>113</v>
      </c>
      <c r="C212" s="80" t="s">
        <v>167</v>
      </c>
      <c r="D212" s="46" t="s">
        <v>112</v>
      </c>
    </row>
    <row r="213" spans="1:4" hidden="1" x14ac:dyDescent="0.15">
      <c r="A213" s="46">
        <v>214</v>
      </c>
      <c r="B213" s="46" t="s">
        <v>113</v>
      </c>
      <c r="C213" s="80" t="s">
        <v>167</v>
      </c>
      <c r="D213" s="46" t="s">
        <v>112</v>
      </c>
    </row>
    <row r="214" spans="1:4" hidden="1" x14ac:dyDescent="0.15">
      <c r="A214" s="46">
        <v>215</v>
      </c>
      <c r="B214" s="46" t="s">
        <v>140</v>
      </c>
      <c r="C214" s="80" t="s">
        <v>167</v>
      </c>
      <c r="D214" s="46" t="s">
        <v>131</v>
      </c>
    </row>
    <row r="215" spans="1:4" hidden="1" x14ac:dyDescent="0.15">
      <c r="A215" s="46">
        <v>216</v>
      </c>
      <c r="B215" s="46" t="s">
        <v>161</v>
      </c>
      <c r="C215" s="80" t="s">
        <v>167</v>
      </c>
      <c r="D215" s="46" t="s">
        <v>131</v>
      </c>
    </row>
    <row r="216" spans="1:4" hidden="1" x14ac:dyDescent="0.15">
      <c r="A216" s="46">
        <v>217</v>
      </c>
      <c r="B216" s="46" t="s">
        <v>125</v>
      </c>
      <c r="C216" s="80" t="s">
        <v>167</v>
      </c>
      <c r="D216" s="46" t="s">
        <v>131</v>
      </c>
    </row>
    <row r="217" spans="1:4" hidden="1" x14ac:dyDescent="0.15">
      <c r="A217" s="46">
        <v>218</v>
      </c>
      <c r="B217" s="46" t="s">
        <v>121</v>
      </c>
      <c r="C217" s="80" t="s">
        <v>167</v>
      </c>
      <c r="D217" s="46" t="s">
        <v>131</v>
      </c>
    </row>
    <row r="218" spans="1:4" hidden="1" x14ac:dyDescent="0.15">
      <c r="A218" s="46">
        <v>219</v>
      </c>
      <c r="B218" s="46" t="s">
        <v>120</v>
      </c>
      <c r="C218" s="80" t="s">
        <v>167</v>
      </c>
      <c r="D218" s="46" t="s">
        <v>131</v>
      </c>
    </row>
    <row r="219" spans="1:4" hidden="1" x14ac:dyDescent="0.15">
      <c r="A219" s="46">
        <v>220</v>
      </c>
      <c r="B219" s="46" t="s">
        <v>130</v>
      </c>
      <c r="C219" s="80" t="s">
        <v>167</v>
      </c>
      <c r="D219" s="46" t="s">
        <v>131</v>
      </c>
    </row>
    <row r="220" spans="1:4" hidden="1" x14ac:dyDescent="0.15">
      <c r="A220" s="46">
        <v>221</v>
      </c>
      <c r="B220" s="46" t="s">
        <v>116</v>
      </c>
      <c r="C220" s="80" t="s">
        <v>167</v>
      </c>
      <c r="D220" s="46" t="s">
        <v>131</v>
      </c>
    </row>
    <row r="221" spans="1:4" hidden="1" x14ac:dyDescent="0.15">
      <c r="A221" s="46">
        <v>222</v>
      </c>
      <c r="B221" s="46" t="s">
        <v>125</v>
      </c>
      <c r="C221" s="80" t="s">
        <v>167</v>
      </c>
      <c r="D221" s="46" t="s">
        <v>131</v>
      </c>
    </row>
    <row r="222" spans="1:4" hidden="1" x14ac:dyDescent="0.15">
      <c r="A222" s="46">
        <v>223</v>
      </c>
      <c r="B222" s="46" t="s">
        <v>114</v>
      </c>
      <c r="C222" s="80" t="s">
        <v>167</v>
      </c>
      <c r="D222" s="46" t="s">
        <v>131</v>
      </c>
    </row>
    <row r="223" spans="1:4" hidden="1" x14ac:dyDescent="0.15">
      <c r="A223" s="46">
        <v>224</v>
      </c>
      <c r="B223" s="46" t="s">
        <v>124</v>
      </c>
      <c r="C223" s="80" t="s">
        <v>167</v>
      </c>
      <c r="D223" s="46" t="s">
        <v>131</v>
      </c>
    </row>
    <row r="224" spans="1:4" hidden="1" x14ac:dyDescent="0.15">
      <c r="A224" s="46">
        <v>225</v>
      </c>
      <c r="B224" s="46" t="s">
        <v>115</v>
      </c>
      <c r="C224" s="80" t="s">
        <v>167</v>
      </c>
      <c r="D224" s="46" t="s">
        <v>131</v>
      </c>
    </row>
    <row r="225" spans="1:4" hidden="1" x14ac:dyDescent="0.15">
      <c r="A225" s="46">
        <v>226</v>
      </c>
      <c r="B225" s="46" t="s">
        <v>141</v>
      </c>
      <c r="C225" s="80" t="s">
        <v>167</v>
      </c>
      <c r="D225" s="46" t="s">
        <v>139</v>
      </c>
    </row>
    <row r="226" spans="1:4" hidden="1" x14ac:dyDescent="0.15">
      <c r="A226" s="46">
        <v>227</v>
      </c>
      <c r="B226" s="46" t="s">
        <v>118</v>
      </c>
      <c r="C226" s="80" t="s">
        <v>167</v>
      </c>
      <c r="D226" s="46" t="s">
        <v>139</v>
      </c>
    </row>
    <row r="227" spans="1:4" hidden="1" x14ac:dyDescent="0.15">
      <c r="A227" s="46">
        <v>228</v>
      </c>
      <c r="B227" s="46" t="s">
        <v>127</v>
      </c>
      <c r="C227" s="80" t="s">
        <v>167</v>
      </c>
      <c r="D227" s="46" t="s">
        <v>139</v>
      </c>
    </row>
    <row r="228" spans="1:4" hidden="1" x14ac:dyDescent="0.15">
      <c r="A228" s="46">
        <v>229</v>
      </c>
      <c r="B228" s="46" t="s">
        <v>118</v>
      </c>
      <c r="C228" s="80" t="s">
        <v>167</v>
      </c>
      <c r="D228" s="46" t="s">
        <v>139</v>
      </c>
    </row>
    <row r="229" spans="1:4" hidden="1" x14ac:dyDescent="0.15">
      <c r="A229" s="46">
        <v>230</v>
      </c>
      <c r="B229" s="46" t="s">
        <v>120</v>
      </c>
      <c r="C229" s="80" t="s">
        <v>167</v>
      </c>
      <c r="D229" s="46" t="s">
        <v>139</v>
      </c>
    </row>
    <row r="230" spans="1:4" hidden="1" x14ac:dyDescent="0.15">
      <c r="A230" s="46">
        <v>231</v>
      </c>
      <c r="B230" s="46" t="s">
        <v>123</v>
      </c>
      <c r="C230" s="80" t="s">
        <v>167</v>
      </c>
      <c r="D230" s="46" t="s">
        <v>139</v>
      </c>
    </row>
    <row r="231" spans="1:4" hidden="1" x14ac:dyDescent="0.15">
      <c r="A231" s="46">
        <v>232</v>
      </c>
      <c r="B231" s="46" t="s">
        <v>113</v>
      </c>
      <c r="C231" s="80" t="s">
        <v>167</v>
      </c>
      <c r="D231" s="46" t="s">
        <v>139</v>
      </c>
    </row>
    <row r="232" spans="1:4" hidden="1" x14ac:dyDescent="0.15">
      <c r="A232" s="46">
        <v>233</v>
      </c>
      <c r="B232" s="46" t="s">
        <v>130</v>
      </c>
      <c r="C232" s="80" t="s">
        <v>167</v>
      </c>
      <c r="D232" s="46" t="s">
        <v>139</v>
      </c>
    </row>
    <row r="233" spans="1:4" hidden="1" x14ac:dyDescent="0.15">
      <c r="A233" s="46">
        <v>234</v>
      </c>
      <c r="B233" s="46" t="s">
        <v>114</v>
      </c>
      <c r="C233" s="80" t="s">
        <v>167</v>
      </c>
      <c r="D233" s="46" t="s">
        <v>139</v>
      </c>
    </row>
    <row r="234" spans="1:4" hidden="1" x14ac:dyDescent="0.15">
      <c r="A234" s="46">
        <v>235</v>
      </c>
      <c r="B234" s="46" t="s">
        <v>130</v>
      </c>
      <c r="C234" s="80" t="s">
        <v>167</v>
      </c>
      <c r="D234" s="46" t="s">
        <v>139</v>
      </c>
    </row>
    <row r="235" spans="1:4" hidden="1" x14ac:dyDescent="0.15">
      <c r="A235" s="46">
        <v>236</v>
      </c>
      <c r="B235" s="46" t="s">
        <v>202</v>
      </c>
      <c r="C235" s="80" t="s">
        <v>167</v>
      </c>
      <c r="D235" s="46" t="s">
        <v>112</v>
      </c>
    </row>
    <row r="236" spans="1:4" hidden="1" x14ac:dyDescent="0.15">
      <c r="A236" s="46">
        <v>237</v>
      </c>
      <c r="B236" s="46" t="s">
        <v>125</v>
      </c>
      <c r="C236" s="80" t="s">
        <v>167</v>
      </c>
      <c r="D236" s="46" t="s">
        <v>142</v>
      </c>
    </row>
    <row r="237" spans="1:4" hidden="1" x14ac:dyDescent="0.15">
      <c r="A237" s="46">
        <v>238</v>
      </c>
      <c r="B237" s="46" t="s">
        <v>130</v>
      </c>
      <c r="C237" s="80" t="s">
        <v>167</v>
      </c>
      <c r="D237" s="46" t="s">
        <v>142</v>
      </c>
    </row>
    <row r="238" spans="1:4" hidden="1" x14ac:dyDescent="0.15">
      <c r="A238" s="46">
        <v>239</v>
      </c>
      <c r="B238" s="46" t="s">
        <v>127</v>
      </c>
      <c r="C238" s="80" t="s">
        <v>167</v>
      </c>
      <c r="D238" s="46" t="s">
        <v>142</v>
      </c>
    </row>
    <row r="239" spans="1:4" hidden="1" x14ac:dyDescent="0.15">
      <c r="A239" s="46">
        <v>240</v>
      </c>
      <c r="B239" s="46" t="s">
        <v>125</v>
      </c>
      <c r="C239" s="80" t="s">
        <v>167</v>
      </c>
      <c r="D239" s="46" t="s">
        <v>142</v>
      </c>
    </row>
    <row r="240" spans="1:4" hidden="1" x14ac:dyDescent="0.15">
      <c r="A240" s="46">
        <v>241</v>
      </c>
      <c r="B240" s="46" t="s">
        <v>121</v>
      </c>
      <c r="C240" s="80" t="s">
        <v>167</v>
      </c>
      <c r="D240" s="46" t="s">
        <v>142</v>
      </c>
    </row>
    <row r="241" spans="1:4" hidden="1" x14ac:dyDescent="0.15">
      <c r="A241" s="46">
        <v>242</v>
      </c>
      <c r="B241" s="46" t="s">
        <v>138</v>
      </c>
      <c r="C241" s="80" t="s">
        <v>167</v>
      </c>
      <c r="D241" s="46" t="s">
        <v>142</v>
      </c>
    </row>
    <row r="242" spans="1:4" hidden="1" x14ac:dyDescent="0.15">
      <c r="A242" s="46">
        <v>243</v>
      </c>
      <c r="B242" s="46" t="s">
        <v>114</v>
      </c>
      <c r="C242" s="80" t="s">
        <v>167</v>
      </c>
      <c r="D242" s="46" t="s">
        <v>142</v>
      </c>
    </row>
    <row r="243" spans="1:4" hidden="1" x14ac:dyDescent="0.15">
      <c r="A243" s="46">
        <v>244</v>
      </c>
      <c r="B243" s="46" t="s">
        <v>127</v>
      </c>
      <c r="C243" s="80" t="s">
        <v>167</v>
      </c>
      <c r="D243" s="46" t="s">
        <v>142</v>
      </c>
    </row>
    <row r="244" spans="1:4" hidden="1" x14ac:dyDescent="0.15">
      <c r="A244" s="46">
        <v>245</v>
      </c>
      <c r="B244" s="46" t="s">
        <v>124</v>
      </c>
      <c r="C244" s="80" t="s">
        <v>168</v>
      </c>
      <c r="D244" s="46" t="s">
        <v>157</v>
      </c>
    </row>
    <row r="245" spans="1:4" hidden="1" x14ac:dyDescent="0.15">
      <c r="A245" s="46">
        <v>246</v>
      </c>
      <c r="B245" s="46" t="s">
        <v>124</v>
      </c>
      <c r="C245" s="80" t="s">
        <v>168</v>
      </c>
      <c r="D245" s="46" t="s">
        <v>157</v>
      </c>
    </row>
    <row r="246" spans="1:4" hidden="1" x14ac:dyDescent="0.15">
      <c r="A246" s="46">
        <v>247</v>
      </c>
      <c r="B246" s="46" t="s">
        <v>122</v>
      </c>
      <c r="C246" s="80" t="s">
        <v>168</v>
      </c>
      <c r="D246" s="46" t="s">
        <v>146</v>
      </c>
    </row>
    <row r="247" spans="1:4" hidden="1" x14ac:dyDescent="0.15">
      <c r="A247" s="46">
        <v>248</v>
      </c>
      <c r="B247" s="46" t="s">
        <v>121</v>
      </c>
      <c r="C247" s="80" t="s">
        <v>168</v>
      </c>
      <c r="D247" s="46" t="s">
        <v>112</v>
      </c>
    </row>
    <row r="248" spans="1:4" hidden="1" x14ac:dyDescent="0.15">
      <c r="A248" s="46">
        <v>249</v>
      </c>
      <c r="B248" s="46" t="s">
        <v>133</v>
      </c>
      <c r="C248" s="80" t="s">
        <v>168</v>
      </c>
      <c r="D248" s="46" t="s">
        <v>112</v>
      </c>
    </row>
    <row r="249" spans="1:4" hidden="1" x14ac:dyDescent="0.15">
      <c r="A249" s="46">
        <v>250</v>
      </c>
      <c r="B249" s="46" t="s">
        <v>124</v>
      </c>
      <c r="C249" s="80" t="s">
        <v>168</v>
      </c>
      <c r="D249" s="46" t="s">
        <v>112</v>
      </c>
    </row>
    <row r="250" spans="1:4" hidden="1" x14ac:dyDescent="0.15">
      <c r="A250" s="46">
        <v>251</v>
      </c>
      <c r="B250" s="46" t="s">
        <v>115</v>
      </c>
      <c r="C250" s="80" t="s">
        <v>168</v>
      </c>
      <c r="D250" s="46" t="s">
        <v>112</v>
      </c>
    </row>
    <row r="251" spans="1:4" hidden="1" x14ac:dyDescent="0.15">
      <c r="A251" s="46">
        <v>252</v>
      </c>
      <c r="B251" s="46" t="s">
        <v>125</v>
      </c>
      <c r="C251" s="80" t="s">
        <v>168</v>
      </c>
      <c r="D251" s="46" t="s">
        <v>112</v>
      </c>
    </row>
    <row r="252" spans="1:4" hidden="1" x14ac:dyDescent="0.15">
      <c r="A252" s="46">
        <v>253</v>
      </c>
      <c r="B252" s="46" t="s">
        <v>127</v>
      </c>
      <c r="C252" s="80" t="s">
        <v>168</v>
      </c>
      <c r="D252" s="46" t="s">
        <v>112</v>
      </c>
    </row>
    <row r="253" spans="1:4" hidden="1" x14ac:dyDescent="0.15">
      <c r="A253" s="46">
        <v>254</v>
      </c>
      <c r="B253" s="46" t="s">
        <v>121</v>
      </c>
      <c r="C253" s="80" t="s">
        <v>168</v>
      </c>
      <c r="D253" s="46" t="s">
        <v>112</v>
      </c>
    </row>
    <row r="254" spans="1:4" hidden="1" x14ac:dyDescent="0.15">
      <c r="A254" s="46">
        <v>255</v>
      </c>
      <c r="B254" s="46" t="s">
        <v>125</v>
      </c>
      <c r="C254" s="80" t="s">
        <v>168</v>
      </c>
      <c r="D254" s="46" t="s">
        <v>131</v>
      </c>
    </row>
    <row r="255" spans="1:4" hidden="1" x14ac:dyDescent="0.15">
      <c r="A255" s="46">
        <v>256</v>
      </c>
      <c r="B255" s="46" t="s">
        <v>114</v>
      </c>
      <c r="C255" s="80" t="s">
        <v>168</v>
      </c>
      <c r="D255" s="46" t="s">
        <v>131</v>
      </c>
    </row>
    <row r="256" spans="1:4" hidden="1" x14ac:dyDescent="0.15">
      <c r="A256" s="46">
        <v>257</v>
      </c>
      <c r="B256" s="46" t="s">
        <v>113</v>
      </c>
      <c r="C256" s="80" t="s">
        <v>168</v>
      </c>
      <c r="D256" s="46" t="s">
        <v>131</v>
      </c>
    </row>
    <row r="257" spans="1:4" hidden="1" x14ac:dyDescent="0.15">
      <c r="A257" s="46">
        <v>258</v>
      </c>
      <c r="B257" s="46" t="s">
        <v>125</v>
      </c>
      <c r="C257" s="80" t="s">
        <v>168</v>
      </c>
      <c r="D257" s="46" t="s">
        <v>131</v>
      </c>
    </row>
    <row r="258" spans="1:4" hidden="1" x14ac:dyDescent="0.15">
      <c r="A258" s="46">
        <v>259</v>
      </c>
      <c r="B258" s="46" t="s">
        <v>123</v>
      </c>
      <c r="C258" s="80" t="s">
        <v>168</v>
      </c>
      <c r="D258" s="46" t="s">
        <v>131</v>
      </c>
    </row>
    <row r="259" spans="1:4" hidden="1" x14ac:dyDescent="0.15">
      <c r="A259" s="46">
        <v>260</v>
      </c>
      <c r="B259" s="46" t="s">
        <v>124</v>
      </c>
      <c r="C259" s="80" t="s">
        <v>168</v>
      </c>
      <c r="D259" s="46" t="s">
        <v>139</v>
      </c>
    </row>
    <row r="260" spans="1:4" hidden="1" x14ac:dyDescent="0.15">
      <c r="A260" s="46">
        <v>261</v>
      </c>
      <c r="B260" s="46" t="s">
        <v>126</v>
      </c>
      <c r="C260" s="80" t="s">
        <v>168</v>
      </c>
      <c r="D260" s="46" t="s">
        <v>139</v>
      </c>
    </row>
    <row r="261" spans="1:4" hidden="1" x14ac:dyDescent="0.15">
      <c r="A261" s="46">
        <v>262</v>
      </c>
      <c r="B261" s="46" t="s">
        <v>141</v>
      </c>
      <c r="C261" s="80" t="s">
        <v>168</v>
      </c>
      <c r="D261" s="46" t="s">
        <v>139</v>
      </c>
    </row>
    <row r="262" spans="1:4" hidden="1" x14ac:dyDescent="0.15">
      <c r="A262" s="46">
        <v>263</v>
      </c>
      <c r="B262" s="46" t="s">
        <v>121</v>
      </c>
      <c r="C262" s="80" t="s">
        <v>168</v>
      </c>
      <c r="D262" s="46" t="s">
        <v>139</v>
      </c>
    </row>
    <row r="263" spans="1:4" hidden="1" x14ac:dyDescent="0.15">
      <c r="A263" s="46">
        <v>264</v>
      </c>
      <c r="B263" s="46" t="s">
        <v>127</v>
      </c>
      <c r="C263" s="80" t="s">
        <v>168</v>
      </c>
      <c r="D263" s="46" t="s">
        <v>139</v>
      </c>
    </row>
    <row r="264" spans="1:4" hidden="1" x14ac:dyDescent="0.15">
      <c r="A264" s="46">
        <v>265</v>
      </c>
      <c r="B264" s="46" t="s">
        <v>116</v>
      </c>
      <c r="C264" s="80" t="s">
        <v>168</v>
      </c>
      <c r="D264" s="46" t="s">
        <v>139</v>
      </c>
    </row>
    <row r="265" spans="1:4" hidden="1" x14ac:dyDescent="0.15">
      <c r="A265" s="46">
        <v>266</v>
      </c>
      <c r="B265" s="46" t="s">
        <v>130</v>
      </c>
      <c r="C265" s="80" t="s">
        <v>168</v>
      </c>
      <c r="D265" s="46" t="s">
        <v>139</v>
      </c>
    </row>
    <row r="266" spans="1:4" hidden="1" x14ac:dyDescent="0.15">
      <c r="A266" s="46">
        <v>267</v>
      </c>
      <c r="B266" s="46" t="s">
        <v>135</v>
      </c>
      <c r="C266" s="80" t="s">
        <v>169</v>
      </c>
      <c r="D266" s="46" t="s">
        <v>112</v>
      </c>
    </row>
    <row r="267" spans="1:4" hidden="1" x14ac:dyDescent="0.15">
      <c r="A267" s="46">
        <v>268</v>
      </c>
      <c r="B267" s="46" t="s">
        <v>125</v>
      </c>
      <c r="C267" s="80" t="s">
        <v>169</v>
      </c>
      <c r="D267" s="46" t="s">
        <v>112</v>
      </c>
    </row>
    <row r="268" spans="1:4" hidden="1" x14ac:dyDescent="0.15">
      <c r="A268" s="46">
        <v>269</v>
      </c>
      <c r="B268" s="46" t="s">
        <v>127</v>
      </c>
      <c r="C268" s="80" t="s">
        <v>169</v>
      </c>
      <c r="D268" s="46" t="s">
        <v>112</v>
      </c>
    </row>
    <row r="269" spans="1:4" hidden="1" x14ac:dyDescent="0.15">
      <c r="A269" s="46">
        <v>270</v>
      </c>
      <c r="B269" s="46" t="s">
        <v>124</v>
      </c>
      <c r="C269" s="80" t="s">
        <v>169</v>
      </c>
      <c r="D269" s="46" t="s">
        <v>112</v>
      </c>
    </row>
    <row r="270" spans="1:4" hidden="1" x14ac:dyDescent="0.15">
      <c r="A270" s="46">
        <v>271</v>
      </c>
      <c r="B270" s="46" t="s">
        <v>124</v>
      </c>
      <c r="C270" s="80" t="s">
        <v>169</v>
      </c>
      <c r="D270" s="46" t="s">
        <v>112</v>
      </c>
    </row>
    <row r="271" spans="1:4" hidden="1" x14ac:dyDescent="0.15">
      <c r="A271" s="46">
        <v>272</v>
      </c>
      <c r="B271" s="46" t="s">
        <v>118</v>
      </c>
      <c r="C271" s="80" t="s">
        <v>169</v>
      </c>
      <c r="D271" s="46" t="s">
        <v>112</v>
      </c>
    </row>
    <row r="272" spans="1:4" hidden="1" x14ac:dyDescent="0.15">
      <c r="A272" s="46">
        <v>273</v>
      </c>
      <c r="B272" s="46" t="s">
        <v>117</v>
      </c>
      <c r="C272" s="80" t="s">
        <v>169</v>
      </c>
      <c r="D272" s="46" t="s">
        <v>131</v>
      </c>
    </row>
    <row r="273" spans="1:4" hidden="1" x14ac:dyDescent="0.15">
      <c r="A273" s="46">
        <v>274</v>
      </c>
      <c r="B273" s="46" t="s">
        <v>127</v>
      </c>
      <c r="C273" s="80" t="s">
        <v>169</v>
      </c>
      <c r="D273" s="46" t="s">
        <v>131</v>
      </c>
    </row>
    <row r="274" spans="1:4" hidden="1" x14ac:dyDescent="0.15">
      <c r="A274" s="46">
        <v>275</v>
      </c>
      <c r="B274" s="46" t="s">
        <v>130</v>
      </c>
      <c r="C274" s="80" t="s">
        <v>169</v>
      </c>
      <c r="D274" s="46" t="s">
        <v>131</v>
      </c>
    </row>
    <row r="275" spans="1:4" hidden="1" x14ac:dyDescent="0.15">
      <c r="A275" s="46">
        <v>276</v>
      </c>
      <c r="B275" s="46" t="s">
        <v>117</v>
      </c>
      <c r="C275" s="80" t="s">
        <v>169</v>
      </c>
      <c r="D275" s="46" t="s">
        <v>112</v>
      </c>
    </row>
    <row r="276" spans="1:4" hidden="1" x14ac:dyDescent="0.15">
      <c r="A276" s="46">
        <v>277</v>
      </c>
      <c r="B276" s="46" t="s">
        <v>114</v>
      </c>
      <c r="C276" s="80" t="s">
        <v>169</v>
      </c>
      <c r="D276" s="46" t="s">
        <v>139</v>
      </c>
    </row>
    <row r="277" spans="1:4" hidden="1" x14ac:dyDescent="0.15">
      <c r="A277" s="46">
        <v>278</v>
      </c>
      <c r="B277" s="46" t="s">
        <v>133</v>
      </c>
      <c r="C277" s="80" t="s">
        <v>169</v>
      </c>
      <c r="D277" s="46" t="s">
        <v>139</v>
      </c>
    </row>
    <row r="278" spans="1:4" hidden="1" x14ac:dyDescent="0.15">
      <c r="A278" s="46">
        <v>279</v>
      </c>
      <c r="B278" s="46" t="s">
        <v>140</v>
      </c>
      <c r="C278" s="80" t="s">
        <v>169</v>
      </c>
      <c r="D278" s="46" t="s">
        <v>139</v>
      </c>
    </row>
    <row r="279" spans="1:4" hidden="1" x14ac:dyDescent="0.15">
      <c r="A279" s="46">
        <v>280</v>
      </c>
      <c r="B279" s="46" t="s">
        <v>132</v>
      </c>
      <c r="C279" s="80" t="s">
        <v>169</v>
      </c>
      <c r="D279" s="46" t="s">
        <v>139</v>
      </c>
    </row>
    <row r="280" spans="1:4" hidden="1" x14ac:dyDescent="0.15">
      <c r="A280" s="46">
        <v>281</v>
      </c>
      <c r="B280" s="46" t="s">
        <v>141</v>
      </c>
      <c r="C280" s="80" t="s">
        <v>169</v>
      </c>
      <c r="D280" s="46" t="s">
        <v>139</v>
      </c>
    </row>
    <row r="281" spans="1:4" hidden="1" x14ac:dyDescent="0.15">
      <c r="A281" s="46">
        <v>282</v>
      </c>
      <c r="B281" s="46" t="s">
        <v>125</v>
      </c>
      <c r="C281" s="80" t="s">
        <v>169</v>
      </c>
      <c r="D281" s="46" t="s">
        <v>139</v>
      </c>
    </row>
    <row r="282" spans="1:4" hidden="1" x14ac:dyDescent="0.15">
      <c r="A282" s="46">
        <v>283</v>
      </c>
      <c r="B282" s="46" t="s">
        <v>120</v>
      </c>
      <c r="C282" s="80" t="s">
        <v>169</v>
      </c>
      <c r="D282" s="46" t="s">
        <v>142</v>
      </c>
    </row>
    <row r="283" spans="1:4" hidden="1" x14ac:dyDescent="0.15">
      <c r="A283" s="46">
        <v>284</v>
      </c>
      <c r="B283" s="46" t="s">
        <v>127</v>
      </c>
      <c r="C283" s="80" t="s">
        <v>169</v>
      </c>
      <c r="D283" s="46" t="s">
        <v>142</v>
      </c>
    </row>
    <row r="284" spans="1:4" hidden="1" x14ac:dyDescent="0.15">
      <c r="A284" s="46">
        <v>285</v>
      </c>
      <c r="B284" s="46" t="s">
        <v>136</v>
      </c>
      <c r="C284" s="80" t="s">
        <v>170</v>
      </c>
      <c r="D284" s="46" t="s">
        <v>146</v>
      </c>
    </row>
    <row r="285" spans="1:4" hidden="1" x14ac:dyDescent="0.15">
      <c r="A285" s="46">
        <v>286</v>
      </c>
      <c r="B285" s="46" t="s">
        <v>122</v>
      </c>
      <c r="C285" s="80" t="s">
        <v>170</v>
      </c>
      <c r="D285" s="46" t="s">
        <v>112</v>
      </c>
    </row>
    <row r="286" spans="1:4" hidden="1" x14ac:dyDescent="0.15">
      <c r="A286" s="46">
        <v>287</v>
      </c>
      <c r="B286" s="46" t="s">
        <v>114</v>
      </c>
      <c r="C286" s="80" t="s">
        <v>170</v>
      </c>
      <c r="D286" s="46" t="s">
        <v>112</v>
      </c>
    </row>
    <row r="287" spans="1:4" hidden="1" x14ac:dyDescent="0.15">
      <c r="A287" s="46">
        <v>288</v>
      </c>
      <c r="B287" s="46" t="s">
        <v>134</v>
      </c>
      <c r="C287" s="80" t="s">
        <v>170</v>
      </c>
      <c r="D287" s="46" t="s">
        <v>112</v>
      </c>
    </row>
    <row r="288" spans="1:4" hidden="1" x14ac:dyDescent="0.15">
      <c r="A288" s="46">
        <v>289</v>
      </c>
      <c r="B288" s="46" t="s">
        <v>116</v>
      </c>
      <c r="C288" s="80" t="s">
        <v>170</v>
      </c>
      <c r="D288" s="46" t="s">
        <v>131</v>
      </c>
    </row>
    <row r="289" spans="1:4" hidden="1" x14ac:dyDescent="0.15">
      <c r="A289" s="46">
        <v>290</v>
      </c>
      <c r="B289" s="46" t="s">
        <v>140</v>
      </c>
      <c r="C289" s="80" t="s">
        <v>170</v>
      </c>
      <c r="D289" s="46" t="s">
        <v>131</v>
      </c>
    </row>
    <row r="290" spans="1:4" hidden="1" x14ac:dyDescent="0.15">
      <c r="A290" s="46">
        <v>291</v>
      </c>
      <c r="B290" s="46" t="s">
        <v>110</v>
      </c>
      <c r="C290" s="80" t="s">
        <v>170</v>
      </c>
      <c r="D290" s="46" t="s">
        <v>131</v>
      </c>
    </row>
    <row r="291" spans="1:4" hidden="1" x14ac:dyDescent="0.15">
      <c r="A291" s="46">
        <v>292</v>
      </c>
      <c r="B291" s="46" t="s">
        <v>129</v>
      </c>
      <c r="C291" s="80" t="s">
        <v>170</v>
      </c>
      <c r="D291" s="46" t="s">
        <v>131</v>
      </c>
    </row>
    <row r="292" spans="1:4" hidden="1" x14ac:dyDescent="0.15">
      <c r="A292" s="46">
        <v>293</v>
      </c>
      <c r="B292" s="46" t="s">
        <v>130</v>
      </c>
      <c r="C292" s="80" t="s">
        <v>170</v>
      </c>
      <c r="D292" s="46" t="s">
        <v>131</v>
      </c>
    </row>
    <row r="293" spans="1:4" hidden="1" x14ac:dyDescent="0.15">
      <c r="A293" s="46">
        <v>294</v>
      </c>
      <c r="B293" s="46" t="s">
        <v>117</v>
      </c>
      <c r="C293" s="80" t="s">
        <v>170</v>
      </c>
      <c r="D293" s="46" t="s">
        <v>131</v>
      </c>
    </row>
    <row r="294" spans="1:4" hidden="1" x14ac:dyDescent="0.15">
      <c r="A294" s="46">
        <v>295</v>
      </c>
      <c r="B294" s="46" t="s">
        <v>110</v>
      </c>
      <c r="C294" s="80" t="s">
        <v>170</v>
      </c>
      <c r="D294" s="46" t="s">
        <v>139</v>
      </c>
    </row>
    <row r="295" spans="1:4" hidden="1" x14ac:dyDescent="0.15">
      <c r="A295" s="46">
        <v>296</v>
      </c>
      <c r="B295" s="46" t="s">
        <v>110</v>
      </c>
      <c r="C295" s="80" t="s">
        <v>170</v>
      </c>
      <c r="D295" s="46" t="s">
        <v>139</v>
      </c>
    </row>
    <row r="296" spans="1:4" hidden="1" x14ac:dyDescent="0.15">
      <c r="A296" s="46">
        <v>297</v>
      </c>
      <c r="B296" s="46" t="s">
        <v>115</v>
      </c>
      <c r="C296" s="80" t="s">
        <v>170</v>
      </c>
      <c r="D296" s="46" t="s">
        <v>139</v>
      </c>
    </row>
    <row r="297" spans="1:4" hidden="1" x14ac:dyDescent="0.15">
      <c r="A297" s="46">
        <v>298</v>
      </c>
      <c r="B297" s="46" t="s">
        <v>116</v>
      </c>
      <c r="C297" s="80" t="s">
        <v>170</v>
      </c>
      <c r="D297" s="46" t="s">
        <v>139</v>
      </c>
    </row>
    <row r="298" spans="1:4" hidden="1" x14ac:dyDescent="0.15">
      <c r="A298" s="46">
        <v>300</v>
      </c>
      <c r="B298" s="46" t="s">
        <v>127</v>
      </c>
      <c r="C298" s="80" t="s">
        <v>172</v>
      </c>
      <c r="D298" s="46" t="s">
        <v>139</v>
      </c>
    </row>
    <row r="299" spans="1:4" hidden="1" x14ac:dyDescent="0.15">
      <c r="A299" s="46">
        <v>301</v>
      </c>
      <c r="B299" s="46" t="s">
        <v>132</v>
      </c>
      <c r="C299" s="80" t="s">
        <v>174</v>
      </c>
      <c r="D299" s="46" t="s">
        <v>139</v>
      </c>
    </row>
    <row r="300" spans="1:4" hidden="1" x14ac:dyDescent="0.15">
      <c r="A300" s="46">
        <v>315</v>
      </c>
      <c r="B300" s="46" t="s">
        <v>125</v>
      </c>
      <c r="C300" s="80" t="s">
        <v>223</v>
      </c>
      <c r="D300" s="46" t="s">
        <v>112</v>
      </c>
    </row>
    <row r="301" spans="1:4" hidden="1" x14ac:dyDescent="0.15">
      <c r="A301" s="46">
        <v>316</v>
      </c>
      <c r="B301" s="46" t="s">
        <v>129</v>
      </c>
      <c r="C301" s="80" t="s">
        <v>223</v>
      </c>
      <c r="D301" s="46" t="s">
        <v>112</v>
      </c>
    </row>
    <row r="302" spans="1:4" hidden="1" x14ac:dyDescent="0.15">
      <c r="A302" s="46">
        <v>317</v>
      </c>
      <c r="B302" s="46" t="s">
        <v>117</v>
      </c>
      <c r="C302" s="80" t="s">
        <v>223</v>
      </c>
      <c r="D302" s="46" t="s">
        <v>139</v>
      </c>
    </row>
    <row r="303" spans="1:4" hidden="1" x14ac:dyDescent="0.15">
      <c r="A303" s="46">
        <v>318</v>
      </c>
      <c r="B303" s="46" t="s">
        <v>140</v>
      </c>
      <c r="C303" s="80" t="s">
        <v>223</v>
      </c>
      <c r="D303" s="46" t="s">
        <v>139</v>
      </c>
    </row>
    <row r="304" spans="1:4" hidden="1" x14ac:dyDescent="0.15">
      <c r="A304" s="46">
        <v>319</v>
      </c>
      <c r="B304" s="46" t="s">
        <v>136</v>
      </c>
      <c r="C304" s="80" t="s">
        <v>223</v>
      </c>
      <c r="D304" s="46" t="s">
        <v>139</v>
      </c>
    </row>
    <row r="305" spans="1:4" hidden="1" x14ac:dyDescent="0.15">
      <c r="A305" s="46">
        <v>320</v>
      </c>
      <c r="B305" s="46" t="s">
        <v>116</v>
      </c>
      <c r="C305" s="80" t="s">
        <v>224</v>
      </c>
      <c r="D305" s="46" t="s">
        <v>131</v>
      </c>
    </row>
    <row r="306" spans="1:4" hidden="1" x14ac:dyDescent="0.15">
      <c r="A306" s="46">
        <v>321</v>
      </c>
      <c r="B306" s="46" t="s">
        <v>135</v>
      </c>
      <c r="C306" s="80" t="s">
        <v>224</v>
      </c>
      <c r="D306" s="46" t="s">
        <v>139</v>
      </c>
    </row>
    <row r="307" spans="1:4" hidden="1" x14ac:dyDescent="0.15">
      <c r="A307" s="46">
        <v>322</v>
      </c>
      <c r="B307" s="46" t="s">
        <v>110</v>
      </c>
      <c r="C307" s="80" t="s">
        <v>171</v>
      </c>
      <c r="D307" s="46" t="s">
        <v>112</v>
      </c>
    </row>
    <row r="308" spans="1:4" hidden="1" x14ac:dyDescent="0.15">
      <c r="A308" s="46">
        <v>323</v>
      </c>
      <c r="B308" s="46" t="s">
        <v>129</v>
      </c>
      <c r="C308" s="80" t="s">
        <v>171</v>
      </c>
      <c r="D308" s="46" t="s">
        <v>131</v>
      </c>
    </row>
    <row r="309" spans="1:4" hidden="1" x14ac:dyDescent="0.15">
      <c r="A309" s="46">
        <v>324</v>
      </c>
      <c r="B309" s="46" t="s">
        <v>115</v>
      </c>
      <c r="C309" s="80" t="s">
        <v>171</v>
      </c>
      <c r="D309" s="46" t="s">
        <v>131</v>
      </c>
    </row>
    <row r="310" spans="1:4" hidden="1" x14ac:dyDescent="0.15">
      <c r="A310" s="46">
        <v>325</v>
      </c>
      <c r="B310" s="46" t="s">
        <v>113</v>
      </c>
      <c r="C310" s="80" t="s">
        <v>225</v>
      </c>
      <c r="D310" s="46" t="s">
        <v>157</v>
      </c>
    </row>
    <row r="311" spans="1:4" hidden="1" x14ac:dyDescent="0.15">
      <c r="A311" s="46">
        <v>326</v>
      </c>
      <c r="B311" s="46" t="s">
        <v>159</v>
      </c>
      <c r="C311" s="80" t="s">
        <v>225</v>
      </c>
      <c r="D311" s="46" t="s">
        <v>157</v>
      </c>
    </row>
    <row r="312" spans="1:4" hidden="1" x14ac:dyDescent="0.15">
      <c r="A312" s="46">
        <v>327</v>
      </c>
      <c r="B312" s="46" t="s">
        <v>137</v>
      </c>
      <c r="C312" s="80" t="s">
        <v>225</v>
      </c>
      <c r="D312" s="46" t="s">
        <v>112</v>
      </c>
    </row>
    <row r="313" spans="1:4" hidden="1" x14ac:dyDescent="0.15">
      <c r="A313" s="46">
        <v>328</v>
      </c>
      <c r="B313" s="46" t="s">
        <v>114</v>
      </c>
      <c r="C313" s="80" t="s">
        <v>225</v>
      </c>
      <c r="D313" s="46" t="s">
        <v>112</v>
      </c>
    </row>
    <row r="314" spans="1:4" hidden="1" x14ac:dyDescent="0.15">
      <c r="A314" s="46">
        <v>329</v>
      </c>
      <c r="B314" s="46" t="s">
        <v>113</v>
      </c>
      <c r="C314" s="80" t="s">
        <v>225</v>
      </c>
      <c r="D314" s="46" t="s">
        <v>112</v>
      </c>
    </row>
    <row r="315" spans="1:4" hidden="1" x14ac:dyDescent="0.15">
      <c r="A315" s="46">
        <v>330</v>
      </c>
      <c r="B315" s="46" t="s">
        <v>113</v>
      </c>
      <c r="C315" s="80" t="s">
        <v>225</v>
      </c>
      <c r="D315" s="46" t="s">
        <v>112</v>
      </c>
    </row>
    <row r="316" spans="1:4" hidden="1" x14ac:dyDescent="0.15">
      <c r="A316" s="46">
        <v>331</v>
      </c>
      <c r="B316" s="46" t="s">
        <v>149</v>
      </c>
      <c r="C316" s="80" t="s">
        <v>225</v>
      </c>
      <c r="D316" s="46" t="s">
        <v>112</v>
      </c>
    </row>
    <row r="317" spans="1:4" hidden="1" x14ac:dyDescent="0.15">
      <c r="A317" s="46">
        <v>332</v>
      </c>
      <c r="B317" s="46" t="s">
        <v>130</v>
      </c>
      <c r="C317" s="80" t="s">
        <v>225</v>
      </c>
      <c r="D317" s="46" t="s">
        <v>112</v>
      </c>
    </row>
    <row r="318" spans="1:4" hidden="1" x14ac:dyDescent="0.15">
      <c r="A318" s="46">
        <v>333</v>
      </c>
      <c r="B318" s="46" t="s">
        <v>126</v>
      </c>
      <c r="C318" s="80" t="s">
        <v>225</v>
      </c>
      <c r="D318" s="46" t="s">
        <v>112</v>
      </c>
    </row>
    <row r="319" spans="1:4" hidden="1" x14ac:dyDescent="0.15">
      <c r="A319" s="46">
        <v>334</v>
      </c>
      <c r="B319" s="46" t="s">
        <v>125</v>
      </c>
      <c r="C319" s="80" t="s">
        <v>225</v>
      </c>
      <c r="D319" s="46" t="s">
        <v>112</v>
      </c>
    </row>
    <row r="320" spans="1:4" hidden="1" x14ac:dyDescent="0.15">
      <c r="A320" s="46">
        <v>335</v>
      </c>
      <c r="B320" s="46" t="s">
        <v>119</v>
      </c>
      <c r="C320" s="80" t="s">
        <v>225</v>
      </c>
      <c r="D320" s="46" t="s">
        <v>112</v>
      </c>
    </row>
    <row r="321" spans="1:4" hidden="1" x14ac:dyDescent="0.15">
      <c r="A321" s="46">
        <v>336</v>
      </c>
      <c r="B321" s="46" t="s">
        <v>115</v>
      </c>
      <c r="C321" s="80" t="s">
        <v>225</v>
      </c>
      <c r="D321" s="46" t="s">
        <v>112</v>
      </c>
    </row>
    <row r="322" spans="1:4" hidden="1" x14ac:dyDescent="0.15">
      <c r="A322" s="46">
        <v>337</v>
      </c>
      <c r="B322" s="46" t="s">
        <v>115</v>
      </c>
      <c r="C322" s="80" t="s">
        <v>225</v>
      </c>
      <c r="D322" s="46" t="s">
        <v>112</v>
      </c>
    </row>
    <row r="323" spans="1:4" hidden="1" x14ac:dyDescent="0.15">
      <c r="A323" s="46">
        <v>338</v>
      </c>
      <c r="B323" s="46" t="s">
        <v>123</v>
      </c>
      <c r="C323" s="80" t="s">
        <v>225</v>
      </c>
      <c r="D323" s="46" t="s">
        <v>112</v>
      </c>
    </row>
    <row r="324" spans="1:4" hidden="1" x14ac:dyDescent="0.15">
      <c r="A324" s="46">
        <v>339</v>
      </c>
      <c r="B324" s="46" t="s">
        <v>123</v>
      </c>
      <c r="C324" s="80" t="s">
        <v>225</v>
      </c>
      <c r="D324" s="46" t="s">
        <v>112</v>
      </c>
    </row>
    <row r="325" spans="1:4" hidden="1" x14ac:dyDescent="0.15">
      <c r="A325" s="46">
        <v>340</v>
      </c>
      <c r="B325" s="46" t="s">
        <v>128</v>
      </c>
      <c r="C325" s="80" t="s">
        <v>225</v>
      </c>
      <c r="D325" s="46" t="s">
        <v>112</v>
      </c>
    </row>
    <row r="326" spans="1:4" hidden="1" x14ac:dyDescent="0.15">
      <c r="A326" s="46">
        <v>341</v>
      </c>
      <c r="B326" s="46" t="s">
        <v>127</v>
      </c>
      <c r="C326" s="80" t="s">
        <v>225</v>
      </c>
      <c r="D326" s="46" t="s">
        <v>112</v>
      </c>
    </row>
    <row r="327" spans="1:4" hidden="1" x14ac:dyDescent="0.15">
      <c r="A327" s="46">
        <v>342</v>
      </c>
      <c r="B327" s="46" t="s">
        <v>130</v>
      </c>
      <c r="C327" s="80" t="s">
        <v>225</v>
      </c>
      <c r="D327" s="46" t="s">
        <v>112</v>
      </c>
    </row>
    <row r="328" spans="1:4" hidden="1" x14ac:dyDescent="0.15">
      <c r="A328" s="46">
        <v>343</v>
      </c>
      <c r="B328" s="46" t="s">
        <v>115</v>
      </c>
      <c r="C328" s="80" t="s">
        <v>225</v>
      </c>
      <c r="D328" s="46" t="s">
        <v>112</v>
      </c>
    </row>
    <row r="329" spans="1:4" hidden="1" x14ac:dyDescent="0.15">
      <c r="A329" s="46">
        <v>344</v>
      </c>
      <c r="B329" s="46" t="s">
        <v>137</v>
      </c>
      <c r="C329" s="80" t="s">
        <v>225</v>
      </c>
      <c r="D329" s="46" t="s">
        <v>112</v>
      </c>
    </row>
    <row r="330" spans="1:4" hidden="1" x14ac:dyDescent="0.15">
      <c r="A330" s="46">
        <v>345</v>
      </c>
      <c r="B330" s="46" t="s">
        <v>130</v>
      </c>
      <c r="C330" s="80" t="s">
        <v>225</v>
      </c>
      <c r="D330" s="46" t="s">
        <v>112</v>
      </c>
    </row>
    <row r="331" spans="1:4" hidden="1" x14ac:dyDescent="0.15">
      <c r="A331" s="46">
        <v>346</v>
      </c>
      <c r="B331" s="46" t="s">
        <v>135</v>
      </c>
      <c r="C331" s="80" t="s">
        <v>225</v>
      </c>
      <c r="D331" s="46" t="s">
        <v>112</v>
      </c>
    </row>
    <row r="332" spans="1:4" hidden="1" x14ac:dyDescent="0.15">
      <c r="A332" s="46">
        <v>347</v>
      </c>
      <c r="B332" s="46" t="s">
        <v>127</v>
      </c>
      <c r="C332" s="80" t="s">
        <v>225</v>
      </c>
      <c r="D332" s="46" t="s">
        <v>131</v>
      </c>
    </row>
    <row r="333" spans="1:4" hidden="1" x14ac:dyDescent="0.15">
      <c r="A333" s="46">
        <v>348</v>
      </c>
      <c r="B333" s="46" t="s">
        <v>127</v>
      </c>
      <c r="C333" s="80" t="s">
        <v>225</v>
      </c>
      <c r="D333" s="46" t="s">
        <v>131</v>
      </c>
    </row>
    <row r="334" spans="1:4" hidden="1" x14ac:dyDescent="0.15">
      <c r="A334" s="46">
        <v>349</v>
      </c>
      <c r="B334" s="46" t="s">
        <v>124</v>
      </c>
      <c r="C334" s="80" t="s">
        <v>225</v>
      </c>
      <c r="D334" s="46" t="s">
        <v>131</v>
      </c>
    </row>
    <row r="335" spans="1:4" hidden="1" x14ac:dyDescent="0.15">
      <c r="A335" s="46">
        <v>350</v>
      </c>
      <c r="B335" s="46" t="s">
        <v>130</v>
      </c>
      <c r="C335" s="80" t="s">
        <v>225</v>
      </c>
      <c r="D335" s="46" t="s">
        <v>131</v>
      </c>
    </row>
    <row r="336" spans="1:4" hidden="1" x14ac:dyDescent="0.15">
      <c r="A336" s="46">
        <v>351</v>
      </c>
      <c r="B336" s="46" t="s">
        <v>126</v>
      </c>
      <c r="C336" s="80" t="s">
        <v>225</v>
      </c>
      <c r="D336" s="46" t="s">
        <v>131</v>
      </c>
    </row>
    <row r="337" spans="1:4" hidden="1" x14ac:dyDescent="0.15">
      <c r="A337" s="46">
        <v>352</v>
      </c>
      <c r="B337" s="46" t="s">
        <v>161</v>
      </c>
      <c r="C337" s="80" t="s">
        <v>225</v>
      </c>
      <c r="D337" s="46" t="s">
        <v>131</v>
      </c>
    </row>
    <row r="338" spans="1:4" hidden="1" x14ac:dyDescent="0.15">
      <c r="A338" s="46">
        <v>353</v>
      </c>
      <c r="B338" s="46" t="s">
        <v>125</v>
      </c>
      <c r="C338" s="80" t="s">
        <v>225</v>
      </c>
      <c r="D338" s="46" t="s">
        <v>131</v>
      </c>
    </row>
    <row r="339" spans="1:4" hidden="1" x14ac:dyDescent="0.15">
      <c r="A339" s="46">
        <v>354</v>
      </c>
      <c r="B339" s="46" t="s">
        <v>141</v>
      </c>
      <c r="C339" s="80" t="s">
        <v>225</v>
      </c>
      <c r="D339" s="46" t="s">
        <v>131</v>
      </c>
    </row>
    <row r="340" spans="1:4" hidden="1" x14ac:dyDescent="0.15">
      <c r="A340" s="46">
        <v>355</v>
      </c>
      <c r="B340" s="46" t="s">
        <v>119</v>
      </c>
      <c r="C340" s="80" t="s">
        <v>225</v>
      </c>
      <c r="D340" s="46" t="s">
        <v>131</v>
      </c>
    </row>
    <row r="341" spans="1:4" hidden="1" x14ac:dyDescent="0.15">
      <c r="A341" s="46">
        <v>356</v>
      </c>
      <c r="B341" s="46" t="s">
        <v>135</v>
      </c>
      <c r="C341" s="80" t="s">
        <v>225</v>
      </c>
      <c r="D341" s="46" t="s">
        <v>131</v>
      </c>
    </row>
    <row r="342" spans="1:4" hidden="1" x14ac:dyDescent="0.15">
      <c r="A342" s="46">
        <v>357</v>
      </c>
      <c r="B342" s="46" t="s">
        <v>117</v>
      </c>
      <c r="C342" s="80" t="s">
        <v>225</v>
      </c>
      <c r="D342" s="46" t="s">
        <v>131</v>
      </c>
    </row>
    <row r="343" spans="1:4" hidden="1" x14ac:dyDescent="0.15">
      <c r="A343" s="46">
        <v>358</v>
      </c>
      <c r="B343" s="46" t="s">
        <v>115</v>
      </c>
      <c r="C343" s="80" t="s">
        <v>225</v>
      </c>
      <c r="D343" s="46" t="s">
        <v>131</v>
      </c>
    </row>
    <row r="344" spans="1:4" hidden="1" x14ac:dyDescent="0.15">
      <c r="A344" s="46">
        <v>359</v>
      </c>
      <c r="B344" s="46" t="s">
        <v>110</v>
      </c>
      <c r="C344" s="80" t="s">
        <v>225</v>
      </c>
      <c r="D344" s="46" t="s">
        <v>131</v>
      </c>
    </row>
    <row r="345" spans="1:4" hidden="1" x14ac:dyDescent="0.15">
      <c r="A345" s="46">
        <v>360</v>
      </c>
      <c r="B345" s="46" t="s">
        <v>113</v>
      </c>
      <c r="C345" s="80" t="s">
        <v>225</v>
      </c>
      <c r="D345" s="46" t="s">
        <v>166</v>
      </c>
    </row>
    <row r="346" spans="1:4" hidden="1" x14ac:dyDescent="0.15">
      <c r="A346" s="46">
        <v>361</v>
      </c>
      <c r="B346" s="46" t="s">
        <v>122</v>
      </c>
      <c r="C346" s="80" t="s">
        <v>225</v>
      </c>
      <c r="D346" s="46" t="s">
        <v>131</v>
      </c>
    </row>
    <row r="347" spans="1:4" hidden="1" x14ac:dyDescent="0.15">
      <c r="A347" s="46">
        <v>362</v>
      </c>
      <c r="B347" s="46" t="s">
        <v>117</v>
      </c>
      <c r="C347" s="80" t="s">
        <v>225</v>
      </c>
      <c r="D347" s="46" t="s">
        <v>131</v>
      </c>
    </row>
    <row r="348" spans="1:4" hidden="1" x14ac:dyDescent="0.15">
      <c r="A348" s="46">
        <v>363</v>
      </c>
      <c r="B348" s="46" t="s">
        <v>110</v>
      </c>
      <c r="C348" s="80" t="s">
        <v>225</v>
      </c>
      <c r="D348" s="46" t="s">
        <v>131</v>
      </c>
    </row>
    <row r="349" spans="1:4" hidden="1" x14ac:dyDescent="0.15">
      <c r="A349" s="46">
        <v>364</v>
      </c>
      <c r="B349" s="46" t="s">
        <v>120</v>
      </c>
      <c r="C349" s="80" t="s">
        <v>225</v>
      </c>
      <c r="D349" s="46" t="s">
        <v>131</v>
      </c>
    </row>
    <row r="350" spans="1:4" hidden="1" x14ac:dyDescent="0.15">
      <c r="A350" s="46">
        <v>365</v>
      </c>
      <c r="B350" s="46" t="s">
        <v>122</v>
      </c>
      <c r="C350" s="80" t="s">
        <v>225</v>
      </c>
      <c r="D350" s="46" t="s">
        <v>131</v>
      </c>
    </row>
    <row r="351" spans="1:4" hidden="1" x14ac:dyDescent="0.15">
      <c r="A351" s="46">
        <v>366</v>
      </c>
      <c r="B351" s="46" t="s">
        <v>135</v>
      </c>
      <c r="C351" s="80" t="s">
        <v>225</v>
      </c>
      <c r="D351" s="46" t="s">
        <v>131</v>
      </c>
    </row>
    <row r="352" spans="1:4" hidden="1" x14ac:dyDescent="0.15">
      <c r="A352" s="46">
        <v>367</v>
      </c>
      <c r="B352" s="46" t="s">
        <v>135</v>
      </c>
      <c r="C352" s="80" t="s">
        <v>225</v>
      </c>
      <c r="D352" s="46" t="s">
        <v>131</v>
      </c>
    </row>
    <row r="353" spans="1:4" hidden="1" x14ac:dyDescent="0.15">
      <c r="A353" s="46">
        <v>368</v>
      </c>
      <c r="B353" s="46" t="s">
        <v>119</v>
      </c>
      <c r="C353" s="80" t="s">
        <v>225</v>
      </c>
      <c r="D353" s="46" t="s">
        <v>131</v>
      </c>
    </row>
    <row r="354" spans="1:4" hidden="1" x14ac:dyDescent="0.15">
      <c r="A354" s="46">
        <v>369</v>
      </c>
      <c r="B354" s="46" t="s">
        <v>129</v>
      </c>
      <c r="C354" s="80" t="s">
        <v>225</v>
      </c>
      <c r="D354" s="46" t="s">
        <v>157</v>
      </c>
    </row>
    <row r="355" spans="1:4" hidden="1" x14ac:dyDescent="0.15">
      <c r="A355" s="46">
        <v>370</v>
      </c>
      <c r="B355" s="46" t="s">
        <v>137</v>
      </c>
      <c r="C355" s="80" t="s">
        <v>225</v>
      </c>
      <c r="D355" s="46" t="s">
        <v>139</v>
      </c>
    </row>
    <row r="356" spans="1:4" hidden="1" x14ac:dyDescent="0.15">
      <c r="A356" s="46">
        <v>371</v>
      </c>
      <c r="B356" s="46" t="s">
        <v>137</v>
      </c>
      <c r="C356" s="80" t="s">
        <v>225</v>
      </c>
      <c r="D356" s="46" t="s">
        <v>139</v>
      </c>
    </row>
    <row r="357" spans="1:4" hidden="1" x14ac:dyDescent="0.15">
      <c r="A357" s="46">
        <v>372</v>
      </c>
      <c r="B357" s="46" t="s">
        <v>113</v>
      </c>
      <c r="C357" s="80" t="s">
        <v>225</v>
      </c>
      <c r="D357" s="46" t="s">
        <v>139</v>
      </c>
    </row>
    <row r="358" spans="1:4" hidden="1" x14ac:dyDescent="0.15">
      <c r="A358" s="46">
        <v>373</v>
      </c>
      <c r="B358" s="46" t="s">
        <v>127</v>
      </c>
      <c r="C358" s="80" t="s">
        <v>225</v>
      </c>
      <c r="D358" s="46" t="s">
        <v>139</v>
      </c>
    </row>
    <row r="359" spans="1:4" hidden="1" x14ac:dyDescent="0.15">
      <c r="A359" s="46">
        <v>374</v>
      </c>
      <c r="B359" s="46" t="s">
        <v>124</v>
      </c>
      <c r="C359" s="80" t="s">
        <v>225</v>
      </c>
      <c r="D359" s="46" t="s">
        <v>139</v>
      </c>
    </row>
    <row r="360" spans="1:4" hidden="1" x14ac:dyDescent="0.15">
      <c r="A360" s="46">
        <v>375</v>
      </c>
      <c r="B360" s="46" t="s">
        <v>116</v>
      </c>
      <c r="C360" s="80" t="s">
        <v>225</v>
      </c>
      <c r="D360" s="46" t="s">
        <v>139</v>
      </c>
    </row>
    <row r="361" spans="1:4" hidden="1" x14ac:dyDescent="0.15">
      <c r="A361" s="46">
        <v>376</v>
      </c>
      <c r="B361" s="46" t="s">
        <v>116</v>
      </c>
      <c r="C361" s="80" t="s">
        <v>225</v>
      </c>
      <c r="D361" s="46" t="s">
        <v>139</v>
      </c>
    </row>
    <row r="362" spans="1:4" hidden="1" x14ac:dyDescent="0.15">
      <c r="A362" s="46">
        <v>377</v>
      </c>
      <c r="B362" s="46" t="s">
        <v>125</v>
      </c>
      <c r="C362" s="80" t="s">
        <v>225</v>
      </c>
      <c r="D362" s="46" t="s">
        <v>139</v>
      </c>
    </row>
    <row r="363" spans="1:4" hidden="1" x14ac:dyDescent="0.15">
      <c r="A363" s="46">
        <v>378</v>
      </c>
      <c r="B363" s="46" t="s">
        <v>136</v>
      </c>
      <c r="C363" s="80" t="s">
        <v>225</v>
      </c>
      <c r="D363" s="46" t="s">
        <v>139</v>
      </c>
    </row>
    <row r="364" spans="1:4" hidden="1" x14ac:dyDescent="0.15">
      <c r="A364" s="46">
        <v>379</v>
      </c>
      <c r="B364" s="46" t="s">
        <v>136</v>
      </c>
      <c r="C364" s="80" t="s">
        <v>225</v>
      </c>
      <c r="D364" s="46" t="s">
        <v>139</v>
      </c>
    </row>
    <row r="365" spans="1:4" hidden="1" x14ac:dyDescent="0.15">
      <c r="A365" s="46">
        <v>380</v>
      </c>
      <c r="B365" s="46" t="s">
        <v>120</v>
      </c>
      <c r="C365" s="80" t="s">
        <v>225</v>
      </c>
      <c r="D365" s="46" t="s">
        <v>139</v>
      </c>
    </row>
    <row r="366" spans="1:4" hidden="1" x14ac:dyDescent="0.15">
      <c r="A366" s="46">
        <v>381</v>
      </c>
      <c r="B366" s="46" t="s">
        <v>122</v>
      </c>
      <c r="C366" s="80" t="s">
        <v>225</v>
      </c>
      <c r="D366" s="46" t="s">
        <v>139</v>
      </c>
    </row>
    <row r="367" spans="1:4" hidden="1" x14ac:dyDescent="0.15">
      <c r="A367" s="46">
        <v>382</v>
      </c>
      <c r="B367" s="46" t="s">
        <v>115</v>
      </c>
      <c r="C367" s="80" t="s">
        <v>225</v>
      </c>
      <c r="D367" s="46" t="s">
        <v>139</v>
      </c>
    </row>
    <row r="368" spans="1:4" hidden="1" x14ac:dyDescent="0.15">
      <c r="A368" s="46">
        <v>383</v>
      </c>
      <c r="B368" s="46" t="s">
        <v>110</v>
      </c>
      <c r="C368" s="80" t="s">
        <v>225</v>
      </c>
      <c r="D368" s="46" t="s">
        <v>139</v>
      </c>
    </row>
    <row r="369" spans="1:4" hidden="1" x14ac:dyDescent="0.15">
      <c r="A369" s="46">
        <v>384</v>
      </c>
      <c r="B369" s="46" t="s">
        <v>110</v>
      </c>
      <c r="C369" s="80" t="s">
        <v>225</v>
      </c>
      <c r="D369" s="46" t="s">
        <v>139</v>
      </c>
    </row>
    <row r="370" spans="1:4" hidden="1" x14ac:dyDescent="0.15">
      <c r="A370" s="46">
        <v>385</v>
      </c>
      <c r="B370" s="46" t="s">
        <v>144</v>
      </c>
      <c r="C370" s="80" t="s">
        <v>225</v>
      </c>
      <c r="D370" s="46" t="s">
        <v>131</v>
      </c>
    </row>
    <row r="371" spans="1:4" hidden="1" x14ac:dyDescent="0.15">
      <c r="A371" s="46">
        <v>386</v>
      </c>
      <c r="B371" s="46" t="s">
        <v>117</v>
      </c>
      <c r="C371" s="80" t="s">
        <v>225</v>
      </c>
      <c r="D371" s="46" t="s">
        <v>131</v>
      </c>
    </row>
    <row r="372" spans="1:4" hidden="1" x14ac:dyDescent="0.15">
      <c r="A372" s="46">
        <v>387</v>
      </c>
      <c r="B372" s="46" t="s">
        <v>125</v>
      </c>
      <c r="C372" s="80" t="s">
        <v>225</v>
      </c>
      <c r="D372" s="46" t="s">
        <v>139</v>
      </c>
    </row>
    <row r="373" spans="1:4" hidden="1" x14ac:dyDescent="0.15">
      <c r="A373" s="46">
        <v>388</v>
      </c>
      <c r="B373" s="46" t="s">
        <v>117</v>
      </c>
      <c r="C373" s="80" t="s">
        <v>225</v>
      </c>
      <c r="D373" s="46" t="s">
        <v>139</v>
      </c>
    </row>
    <row r="374" spans="1:4" hidden="1" x14ac:dyDescent="0.15">
      <c r="A374" s="46">
        <v>389</v>
      </c>
      <c r="B374" s="46" t="s">
        <v>125</v>
      </c>
      <c r="C374" s="80" t="s">
        <v>225</v>
      </c>
      <c r="D374" s="46" t="s">
        <v>139</v>
      </c>
    </row>
    <row r="375" spans="1:4" hidden="1" x14ac:dyDescent="0.15">
      <c r="A375" s="46">
        <v>390</v>
      </c>
      <c r="B375" s="46" t="s">
        <v>132</v>
      </c>
      <c r="C375" s="80" t="s">
        <v>225</v>
      </c>
      <c r="D375" s="46" t="s">
        <v>139</v>
      </c>
    </row>
    <row r="376" spans="1:4" hidden="1" x14ac:dyDescent="0.15">
      <c r="A376" s="46">
        <v>391</v>
      </c>
      <c r="B376" s="46" t="s">
        <v>117</v>
      </c>
      <c r="C376" s="80" t="s">
        <v>225</v>
      </c>
      <c r="D376" s="46" t="s">
        <v>139</v>
      </c>
    </row>
    <row r="377" spans="1:4" hidden="1" x14ac:dyDescent="0.15">
      <c r="A377" s="46">
        <v>392</v>
      </c>
      <c r="B377" s="46" t="s">
        <v>122</v>
      </c>
      <c r="C377" s="80" t="s">
        <v>225</v>
      </c>
      <c r="D377" s="46" t="s">
        <v>142</v>
      </c>
    </row>
    <row r="378" spans="1:4" hidden="1" x14ac:dyDescent="0.15">
      <c r="A378" s="46">
        <v>393</v>
      </c>
      <c r="B378" s="46" t="s">
        <v>127</v>
      </c>
      <c r="C378" s="80" t="s">
        <v>225</v>
      </c>
      <c r="D378" s="46" t="s">
        <v>142</v>
      </c>
    </row>
    <row r="379" spans="1:4" hidden="1" x14ac:dyDescent="0.15">
      <c r="A379" s="46">
        <v>394</v>
      </c>
      <c r="B379" s="46" t="s">
        <v>113</v>
      </c>
      <c r="C379" s="80" t="s">
        <v>225</v>
      </c>
      <c r="D379" s="46" t="s">
        <v>142</v>
      </c>
    </row>
    <row r="380" spans="1:4" hidden="1" x14ac:dyDescent="0.15">
      <c r="A380" s="46">
        <v>395</v>
      </c>
      <c r="B380" s="46" t="s">
        <v>115</v>
      </c>
      <c r="C380" s="80" t="s">
        <v>225</v>
      </c>
      <c r="D380" s="46" t="s">
        <v>142</v>
      </c>
    </row>
    <row r="381" spans="1:4" hidden="1" x14ac:dyDescent="0.15">
      <c r="A381" s="46">
        <v>396</v>
      </c>
      <c r="B381" s="46" t="s">
        <v>136</v>
      </c>
      <c r="C381" s="80" t="s">
        <v>225</v>
      </c>
      <c r="D381" s="46" t="s">
        <v>142</v>
      </c>
    </row>
    <row r="382" spans="1:4" hidden="1" x14ac:dyDescent="0.15">
      <c r="A382" s="46">
        <v>397</v>
      </c>
      <c r="B382" s="46" t="s">
        <v>135</v>
      </c>
      <c r="C382" s="80" t="s">
        <v>225</v>
      </c>
      <c r="D382" s="46" t="s">
        <v>142</v>
      </c>
    </row>
    <row r="383" spans="1:4" hidden="1" x14ac:dyDescent="0.15">
      <c r="A383" s="46">
        <v>398</v>
      </c>
      <c r="B383" s="46" t="s">
        <v>133</v>
      </c>
      <c r="C383" s="80" t="s">
        <v>225</v>
      </c>
      <c r="D383" s="46" t="s">
        <v>142</v>
      </c>
    </row>
    <row r="384" spans="1:4" hidden="1" x14ac:dyDescent="0.15">
      <c r="A384" s="46">
        <v>399</v>
      </c>
      <c r="B384" s="46" t="s">
        <v>129</v>
      </c>
      <c r="C384" s="80" t="s">
        <v>225</v>
      </c>
      <c r="D384" s="46" t="s">
        <v>142</v>
      </c>
    </row>
    <row r="385" spans="1:4" hidden="1" x14ac:dyDescent="0.15">
      <c r="A385" s="46">
        <v>400</v>
      </c>
      <c r="B385" s="46" t="s">
        <v>116</v>
      </c>
      <c r="C385" s="80" t="s">
        <v>225</v>
      </c>
      <c r="D385" s="46" t="s">
        <v>142</v>
      </c>
    </row>
    <row r="386" spans="1:4" hidden="1" x14ac:dyDescent="0.15">
      <c r="A386" s="46">
        <v>401</v>
      </c>
      <c r="B386" s="46" t="s">
        <v>110</v>
      </c>
      <c r="C386" s="80" t="s">
        <v>225</v>
      </c>
      <c r="D386" s="46" t="s">
        <v>142</v>
      </c>
    </row>
    <row r="387" spans="1:4" hidden="1" x14ac:dyDescent="0.15">
      <c r="A387" s="46">
        <v>402</v>
      </c>
      <c r="B387" s="46" t="s">
        <v>120</v>
      </c>
      <c r="C387" s="80" t="s">
        <v>225</v>
      </c>
      <c r="D387" s="46" t="s">
        <v>142</v>
      </c>
    </row>
    <row r="388" spans="1:4" hidden="1" x14ac:dyDescent="0.15">
      <c r="A388" s="46">
        <v>403</v>
      </c>
      <c r="B388" s="46" t="s">
        <v>117</v>
      </c>
      <c r="C388" s="80" t="s">
        <v>225</v>
      </c>
      <c r="D388" s="46" t="s">
        <v>142</v>
      </c>
    </row>
    <row r="389" spans="1:4" hidden="1" x14ac:dyDescent="0.15">
      <c r="A389" s="46">
        <v>404</v>
      </c>
      <c r="B389" s="46" t="s">
        <v>114</v>
      </c>
      <c r="C389" s="80" t="s">
        <v>225</v>
      </c>
      <c r="D389" s="46" t="s">
        <v>142</v>
      </c>
    </row>
    <row r="390" spans="1:4" hidden="1" x14ac:dyDescent="0.15">
      <c r="A390" s="46">
        <v>405</v>
      </c>
      <c r="B390" s="46" t="s">
        <v>120</v>
      </c>
      <c r="C390" s="80" t="s">
        <v>225</v>
      </c>
      <c r="D390" s="46" t="s">
        <v>142</v>
      </c>
    </row>
    <row r="391" spans="1:4" hidden="1" x14ac:dyDescent="0.15">
      <c r="A391" s="46">
        <v>406</v>
      </c>
      <c r="B391" s="46" t="s">
        <v>114</v>
      </c>
      <c r="C391" s="80" t="s">
        <v>225</v>
      </c>
      <c r="D391" s="46" t="s">
        <v>142</v>
      </c>
    </row>
    <row r="392" spans="1:4" hidden="1" x14ac:dyDescent="0.15">
      <c r="A392" s="46">
        <v>407</v>
      </c>
      <c r="B392" s="46" t="s">
        <v>122</v>
      </c>
      <c r="C392" s="80" t="s">
        <v>175</v>
      </c>
      <c r="D392" s="46" t="s">
        <v>112</v>
      </c>
    </row>
    <row r="393" spans="1:4" hidden="1" x14ac:dyDescent="0.15">
      <c r="A393" s="46">
        <v>408</v>
      </c>
      <c r="B393" s="46" t="s">
        <v>130</v>
      </c>
      <c r="C393" s="80" t="s">
        <v>175</v>
      </c>
      <c r="D393" s="46" t="s">
        <v>112</v>
      </c>
    </row>
    <row r="394" spans="1:4" hidden="1" x14ac:dyDescent="0.15">
      <c r="A394" s="46">
        <v>409</v>
      </c>
      <c r="B394" s="46" t="s">
        <v>137</v>
      </c>
      <c r="C394" s="80" t="s">
        <v>175</v>
      </c>
      <c r="D394" s="46" t="s">
        <v>112</v>
      </c>
    </row>
    <row r="395" spans="1:4" hidden="1" x14ac:dyDescent="0.15">
      <c r="A395" s="46">
        <v>410</v>
      </c>
      <c r="B395" s="46" t="s">
        <v>115</v>
      </c>
      <c r="C395" s="80" t="s">
        <v>175</v>
      </c>
      <c r="D395" s="46" t="s">
        <v>112</v>
      </c>
    </row>
    <row r="396" spans="1:4" hidden="1" x14ac:dyDescent="0.15">
      <c r="A396" s="46">
        <v>411</v>
      </c>
      <c r="B396" s="46" t="s">
        <v>115</v>
      </c>
      <c r="C396" s="80" t="s">
        <v>175</v>
      </c>
      <c r="D396" s="46" t="s">
        <v>112</v>
      </c>
    </row>
    <row r="397" spans="1:4" hidden="1" x14ac:dyDescent="0.15">
      <c r="A397" s="46">
        <v>412</v>
      </c>
      <c r="B397" s="46" t="s">
        <v>123</v>
      </c>
      <c r="C397" s="80" t="s">
        <v>175</v>
      </c>
      <c r="D397" s="46" t="s">
        <v>112</v>
      </c>
    </row>
    <row r="398" spans="1:4" hidden="1" x14ac:dyDescent="0.15">
      <c r="A398" s="46">
        <v>413</v>
      </c>
      <c r="B398" s="46" t="s">
        <v>133</v>
      </c>
      <c r="C398" s="80" t="s">
        <v>175</v>
      </c>
      <c r="D398" s="46" t="s">
        <v>112</v>
      </c>
    </row>
    <row r="399" spans="1:4" hidden="1" x14ac:dyDescent="0.15">
      <c r="A399" s="46">
        <v>414</v>
      </c>
      <c r="B399" s="46" t="s">
        <v>116</v>
      </c>
      <c r="C399" s="80" t="s">
        <v>175</v>
      </c>
      <c r="D399" s="46" t="s">
        <v>131</v>
      </c>
    </row>
    <row r="400" spans="1:4" hidden="1" x14ac:dyDescent="0.15">
      <c r="A400" s="46">
        <v>415</v>
      </c>
      <c r="B400" s="46" t="s">
        <v>130</v>
      </c>
      <c r="C400" s="80" t="s">
        <v>175</v>
      </c>
      <c r="D400" s="46" t="s">
        <v>131</v>
      </c>
    </row>
    <row r="401" spans="1:4" hidden="1" x14ac:dyDescent="0.15">
      <c r="A401" s="46">
        <v>416</v>
      </c>
      <c r="B401" s="46" t="s">
        <v>125</v>
      </c>
      <c r="C401" s="80" t="s">
        <v>175</v>
      </c>
      <c r="D401" s="46" t="s">
        <v>139</v>
      </c>
    </row>
    <row r="402" spans="1:4" hidden="1" x14ac:dyDescent="0.15">
      <c r="A402" s="46">
        <v>417</v>
      </c>
      <c r="B402" s="46" t="s">
        <v>135</v>
      </c>
      <c r="C402" s="80" t="s">
        <v>175</v>
      </c>
      <c r="D402" s="46" t="s">
        <v>139</v>
      </c>
    </row>
    <row r="403" spans="1:4" hidden="1" x14ac:dyDescent="0.15">
      <c r="A403" s="46">
        <v>418</v>
      </c>
      <c r="B403" s="46" t="s">
        <v>124</v>
      </c>
      <c r="C403" s="80" t="s">
        <v>175</v>
      </c>
      <c r="D403" s="46" t="s">
        <v>139</v>
      </c>
    </row>
    <row r="404" spans="1:4" hidden="1" x14ac:dyDescent="0.15">
      <c r="A404" s="46">
        <v>419</v>
      </c>
      <c r="B404" s="46" t="s">
        <v>120</v>
      </c>
      <c r="C404" s="80" t="s">
        <v>175</v>
      </c>
      <c r="D404" s="46" t="s">
        <v>139</v>
      </c>
    </row>
    <row r="405" spans="1:4" hidden="1" x14ac:dyDescent="0.15">
      <c r="A405" s="46">
        <v>420</v>
      </c>
      <c r="B405" s="46" t="s">
        <v>115</v>
      </c>
      <c r="C405" s="80" t="s">
        <v>175</v>
      </c>
      <c r="D405" s="46" t="s">
        <v>139</v>
      </c>
    </row>
    <row r="406" spans="1:4" hidden="1" x14ac:dyDescent="0.15">
      <c r="A406" s="46">
        <v>421</v>
      </c>
      <c r="B406" s="46" t="s">
        <v>122</v>
      </c>
      <c r="C406" s="80" t="s">
        <v>175</v>
      </c>
      <c r="D406" s="46" t="s">
        <v>139</v>
      </c>
    </row>
    <row r="407" spans="1:4" hidden="1" x14ac:dyDescent="0.15">
      <c r="A407" s="46">
        <v>422</v>
      </c>
      <c r="B407" s="46" t="s">
        <v>124</v>
      </c>
      <c r="C407" s="80" t="s">
        <v>176</v>
      </c>
      <c r="D407" s="46" t="s">
        <v>131</v>
      </c>
    </row>
    <row r="408" spans="1:4" hidden="1" x14ac:dyDescent="0.15">
      <c r="A408" s="46">
        <v>423</v>
      </c>
      <c r="B408" s="46" t="s">
        <v>128</v>
      </c>
      <c r="C408" s="80" t="s">
        <v>176</v>
      </c>
      <c r="D408" s="46" t="s">
        <v>139</v>
      </c>
    </row>
    <row r="409" spans="1:4" hidden="1" x14ac:dyDescent="0.15">
      <c r="A409" s="46">
        <v>424</v>
      </c>
      <c r="B409" s="46" t="s">
        <v>114</v>
      </c>
      <c r="C409" s="80" t="s">
        <v>176</v>
      </c>
      <c r="D409" s="46" t="s">
        <v>139</v>
      </c>
    </row>
    <row r="410" spans="1:4" hidden="1" x14ac:dyDescent="0.15">
      <c r="A410" s="46">
        <v>425</v>
      </c>
      <c r="B410" s="46" t="s">
        <v>127</v>
      </c>
      <c r="C410" s="80" t="s">
        <v>176</v>
      </c>
      <c r="D410" s="46" t="s">
        <v>112</v>
      </c>
    </row>
    <row r="411" spans="1:4" hidden="1" x14ac:dyDescent="0.15">
      <c r="A411" s="46">
        <v>426</v>
      </c>
      <c r="B411" s="46" t="s">
        <v>116</v>
      </c>
      <c r="C411" s="80" t="s">
        <v>176</v>
      </c>
      <c r="D411" s="46" t="s">
        <v>112</v>
      </c>
    </row>
    <row r="412" spans="1:4" hidden="1" x14ac:dyDescent="0.15">
      <c r="A412" s="46">
        <v>427</v>
      </c>
      <c r="B412" s="46" t="s">
        <v>122</v>
      </c>
      <c r="C412" s="80" t="s">
        <v>176</v>
      </c>
      <c r="D412" s="46" t="s">
        <v>112</v>
      </c>
    </row>
    <row r="413" spans="1:4" hidden="1" x14ac:dyDescent="0.15">
      <c r="A413" s="46">
        <v>428</v>
      </c>
      <c r="B413" s="46" t="s">
        <v>137</v>
      </c>
      <c r="C413" s="80" t="s">
        <v>176</v>
      </c>
      <c r="D413" s="46" t="s">
        <v>131</v>
      </c>
    </row>
    <row r="414" spans="1:4" hidden="1" x14ac:dyDescent="0.15">
      <c r="A414" s="46">
        <v>429</v>
      </c>
      <c r="B414" s="46" t="s">
        <v>127</v>
      </c>
      <c r="C414" s="80" t="s">
        <v>176</v>
      </c>
      <c r="D414" s="46" t="s">
        <v>131</v>
      </c>
    </row>
    <row r="415" spans="1:4" hidden="1" x14ac:dyDescent="0.15">
      <c r="A415" s="46">
        <v>430</v>
      </c>
      <c r="B415" s="46" t="s">
        <v>125</v>
      </c>
      <c r="C415" s="80" t="s">
        <v>176</v>
      </c>
      <c r="D415" s="46" t="s">
        <v>131</v>
      </c>
    </row>
    <row r="416" spans="1:4" hidden="1" x14ac:dyDescent="0.15">
      <c r="A416" s="46">
        <v>431</v>
      </c>
      <c r="B416" s="46" t="s">
        <v>153</v>
      </c>
      <c r="C416" s="80" t="s">
        <v>176</v>
      </c>
      <c r="D416" s="46" t="s">
        <v>131</v>
      </c>
    </row>
    <row r="417" spans="1:4" hidden="1" x14ac:dyDescent="0.15">
      <c r="A417" s="46">
        <v>432</v>
      </c>
      <c r="B417" s="46" t="s">
        <v>113</v>
      </c>
      <c r="C417" s="80" t="s">
        <v>176</v>
      </c>
      <c r="D417" s="46" t="s">
        <v>139</v>
      </c>
    </row>
    <row r="418" spans="1:4" hidden="1" x14ac:dyDescent="0.15">
      <c r="A418" s="46">
        <v>433</v>
      </c>
      <c r="B418" s="46" t="s">
        <v>118</v>
      </c>
      <c r="C418" s="80" t="s">
        <v>176</v>
      </c>
      <c r="D418" s="46" t="s">
        <v>139</v>
      </c>
    </row>
    <row r="419" spans="1:4" hidden="1" x14ac:dyDescent="0.15">
      <c r="A419" s="46">
        <v>434</v>
      </c>
      <c r="B419" s="46" t="s">
        <v>119</v>
      </c>
      <c r="C419" s="80" t="s">
        <v>176</v>
      </c>
      <c r="D419" s="46" t="s">
        <v>139</v>
      </c>
    </row>
    <row r="420" spans="1:4" hidden="1" x14ac:dyDescent="0.15">
      <c r="A420" s="46">
        <v>435</v>
      </c>
      <c r="B420" s="46" t="s">
        <v>138</v>
      </c>
      <c r="C420" s="80" t="s">
        <v>176</v>
      </c>
      <c r="D420" s="46" t="s">
        <v>139</v>
      </c>
    </row>
    <row r="421" spans="1:4" hidden="1" x14ac:dyDescent="0.15">
      <c r="A421" s="46">
        <v>436</v>
      </c>
      <c r="B421" s="46" t="s">
        <v>114</v>
      </c>
      <c r="C421" s="80" t="s">
        <v>176</v>
      </c>
      <c r="D421" s="46" t="s">
        <v>142</v>
      </c>
    </row>
    <row r="422" spans="1:4" hidden="1" x14ac:dyDescent="0.15">
      <c r="A422" s="46">
        <v>437</v>
      </c>
      <c r="B422" s="46" t="s">
        <v>133</v>
      </c>
      <c r="C422" s="80" t="s">
        <v>176</v>
      </c>
      <c r="D422" s="46" t="s">
        <v>142</v>
      </c>
    </row>
    <row r="423" spans="1:4" hidden="1" x14ac:dyDescent="0.15">
      <c r="A423" s="46">
        <v>438</v>
      </c>
      <c r="B423" s="46" t="s">
        <v>118</v>
      </c>
      <c r="C423" s="80" t="s">
        <v>176</v>
      </c>
      <c r="D423" s="46" t="s">
        <v>142</v>
      </c>
    </row>
    <row r="424" spans="1:4" hidden="1" x14ac:dyDescent="0.15">
      <c r="A424" s="46">
        <v>439</v>
      </c>
      <c r="B424" s="46" t="s">
        <v>129</v>
      </c>
      <c r="C424" s="80" t="s">
        <v>176</v>
      </c>
      <c r="D424" s="46" t="s">
        <v>142</v>
      </c>
    </row>
    <row r="425" spans="1:4" hidden="1" x14ac:dyDescent="0.15">
      <c r="A425" s="46">
        <v>440</v>
      </c>
      <c r="B425" s="46" t="s">
        <v>135</v>
      </c>
      <c r="C425" s="80" t="s">
        <v>176</v>
      </c>
      <c r="D425" s="46" t="s">
        <v>142</v>
      </c>
    </row>
    <row r="426" spans="1:4" hidden="1" x14ac:dyDescent="0.15">
      <c r="A426" s="46">
        <v>441</v>
      </c>
      <c r="B426" s="46" t="s">
        <v>117</v>
      </c>
      <c r="C426" s="80" t="s">
        <v>176</v>
      </c>
      <c r="D426" s="46" t="s">
        <v>142</v>
      </c>
    </row>
    <row r="427" spans="1:4" hidden="1" x14ac:dyDescent="0.15">
      <c r="A427" s="46">
        <v>442</v>
      </c>
      <c r="B427" s="46" t="s">
        <v>123</v>
      </c>
      <c r="C427" s="80" t="s">
        <v>176</v>
      </c>
      <c r="D427" s="46" t="s">
        <v>142</v>
      </c>
    </row>
    <row r="428" spans="1:4" hidden="1" x14ac:dyDescent="0.15">
      <c r="A428" s="46">
        <v>443</v>
      </c>
      <c r="B428" s="46" t="s">
        <v>133</v>
      </c>
      <c r="C428" s="80" t="s">
        <v>178</v>
      </c>
      <c r="D428" s="46" t="s">
        <v>112</v>
      </c>
    </row>
    <row r="429" spans="1:4" hidden="1" x14ac:dyDescent="0.15">
      <c r="A429" s="46">
        <v>444</v>
      </c>
      <c r="B429" s="46" t="s">
        <v>123</v>
      </c>
      <c r="C429" s="80" t="s">
        <v>178</v>
      </c>
      <c r="D429" s="46" t="s">
        <v>112</v>
      </c>
    </row>
    <row r="430" spans="1:4" hidden="1" x14ac:dyDescent="0.15">
      <c r="A430" s="46">
        <v>445</v>
      </c>
      <c r="B430" s="46" t="s">
        <v>125</v>
      </c>
      <c r="C430" s="80" t="s">
        <v>178</v>
      </c>
      <c r="D430" s="46" t="s">
        <v>139</v>
      </c>
    </row>
    <row r="431" spans="1:4" hidden="1" x14ac:dyDescent="0.15">
      <c r="A431" s="46">
        <v>446</v>
      </c>
      <c r="B431" s="46" t="s">
        <v>132</v>
      </c>
      <c r="C431" s="80" t="s">
        <v>179</v>
      </c>
      <c r="D431" s="46" t="s">
        <v>112</v>
      </c>
    </row>
    <row r="432" spans="1:4" hidden="1" x14ac:dyDescent="0.15">
      <c r="A432" s="46">
        <v>447</v>
      </c>
      <c r="B432" s="46" t="s">
        <v>119</v>
      </c>
      <c r="C432" s="80" t="s">
        <v>179</v>
      </c>
      <c r="D432" s="46" t="s">
        <v>112</v>
      </c>
    </row>
    <row r="433" spans="1:4" hidden="1" x14ac:dyDescent="0.15">
      <c r="A433" s="46">
        <v>448</v>
      </c>
      <c r="B433" s="46" t="s">
        <v>126</v>
      </c>
      <c r="C433" s="80" t="s">
        <v>179</v>
      </c>
      <c r="D433" s="46" t="s">
        <v>112</v>
      </c>
    </row>
    <row r="434" spans="1:4" hidden="1" x14ac:dyDescent="0.15">
      <c r="A434" s="46">
        <v>449</v>
      </c>
      <c r="B434" s="46" t="s">
        <v>124</v>
      </c>
      <c r="C434" s="80" t="s">
        <v>179</v>
      </c>
      <c r="D434" s="46" t="s">
        <v>131</v>
      </c>
    </row>
    <row r="435" spans="1:4" hidden="1" x14ac:dyDescent="0.15">
      <c r="A435" s="46">
        <v>450</v>
      </c>
      <c r="B435" s="46" t="s">
        <v>125</v>
      </c>
      <c r="C435" s="80" t="s">
        <v>179</v>
      </c>
      <c r="D435" s="46" t="s">
        <v>139</v>
      </c>
    </row>
    <row r="436" spans="1:4" hidden="1" x14ac:dyDescent="0.15">
      <c r="A436" s="46">
        <v>451</v>
      </c>
      <c r="B436" s="46" t="s">
        <v>130</v>
      </c>
      <c r="C436" s="80" t="s">
        <v>179</v>
      </c>
      <c r="D436" s="46" t="s">
        <v>139</v>
      </c>
    </row>
    <row r="437" spans="1:4" hidden="1" x14ac:dyDescent="0.15">
      <c r="A437" s="46">
        <v>452</v>
      </c>
      <c r="B437" s="46" t="s">
        <v>126</v>
      </c>
      <c r="C437" s="80" t="s">
        <v>179</v>
      </c>
      <c r="D437" s="46" t="s">
        <v>139</v>
      </c>
    </row>
    <row r="438" spans="1:4" hidden="1" x14ac:dyDescent="0.15">
      <c r="A438" s="46">
        <v>453</v>
      </c>
      <c r="B438" s="46" t="s">
        <v>124</v>
      </c>
      <c r="C438" s="80" t="s">
        <v>179</v>
      </c>
      <c r="D438" s="46" t="s">
        <v>142</v>
      </c>
    </row>
    <row r="439" spans="1:4" hidden="1" x14ac:dyDescent="0.15">
      <c r="A439" s="46">
        <v>454</v>
      </c>
      <c r="B439" s="46" t="s">
        <v>130</v>
      </c>
      <c r="C439" s="80" t="s">
        <v>179</v>
      </c>
      <c r="D439" s="46" t="s">
        <v>142</v>
      </c>
    </row>
    <row r="440" spans="1:4" hidden="1" x14ac:dyDescent="0.15">
      <c r="A440" s="46">
        <v>455</v>
      </c>
      <c r="B440" s="46" t="s">
        <v>136</v>
      </c>
      <c r="C440" s="80" t="s">
        <v>179</v>
      </c>
      <c r="D440" s="46" t="s">
        <v>142</v>
      </c>
    </row>
    <row r="441" spans="1:4" hidden="1" x14ac:dyDescent="0.15">
      <c r="A441" s="46">
        <v>456</v>
      </c>
      <c r="B441" s="46" t="s">
        <v>110</v>
      </c>
      <c r="C441" s="80" t="s">
        <v>179</v>
      </c>
      <c r="D441" s="46" t="s">
        <v>142</v>
      </c>
    </row>
    <row r="442" spans="1:4" hidden="1" x14ac:dyDescent="0.15">
      <c r="A442" s="46">
        <v>457</v>
      </c>
      <c r="B442" s="46" t="s">
        <v>132</v>
      </c>
      <c r="C442" s="80" t="s">
        <v>179</v>
      </c>
      <c r="D442" s="46" t="s">
        <v>142</v>
      </c>
    </row>
    <row r="443" spans="1:4" hidden="1" x14ac:dyDescent="0.15">
      <c r="A443" s="46">
        <v>458</v>
      </c>
      <c r="B443" s="46" t="s">
        <v>137</v>
      </c>
      <c r="C443" s="80" t="s">
        <v>226</v>
      </c>
      <c r="D443" s="46" t="s">
        <v>112</v>
      </c>
    </row>
    <row r="444" spans="1:4" hidden="1" x14ac:dyDescent="0.15">
      <c r="A444" s="46">
        <v>459</v>
      </c>
      <c r="B444" s="46" t="s">
        <v>114</v>
      </c>
      <c r="C444" s="80" t="s">
        <v>226</v>
      </c>
      <c r="D444" s="46" t="s">
        <v>112</v>
      </c>
    </row>
    <row r="445" spans="1:4" hidden="1" x14ac:dyDescent="0.15">
      <c r="A445" s="46">
        <v>460</v>
      </c>
      <c r="B445" s="46" t="s">
        <v>113</v>
      </c>
      <c r="C445" s="80" t="s">
        <v>226</v>
      </c>
      <c r="D445" s="46" t="s">
        <v>112</v>
      </c>
    </row>
    <row r="446" spans="1:4" hidden="1" x14ac:dyDescent="0.15">
      <c r="A446" s="46">
        <v>461</v>
      </c>
      <c r="B446" s="46" t="s">
        <v>113</v>
      </c>
      <c r="C446" s="80" t="s">
        <v>226</v>
      </c>
      <c r="D446" s="46" t="s">
        <v>112</v>
      </c>
    </row>
    <row r="447" spans="1:4" hidden="1" x14ac:dyDescent="0.15">
      <c r="A447" s="46">
        <v>462</v>
      </c>
      <c r="B447" s="46" t="s">
        <v>113</v>
      </c>
      <c r="C447" s="80" t="s">
        <v>226</v>
      </c>
      <c r="D447" s="46" t="s">
        <v>112</v>
      </c>
    </row>
    <row r="448" spans="1:4" hidden="1" x14ac:dyDescent="0.15">
      <c r="A448" s="46">
        <v>463</v>
      </c>
      <c r="B448" s="46" t="s">
        <v>113</v>
      </c>
      <c r="C448" s="80" t="s">
        <v>226</v>
      </c>
      <c r="D448" s="46" t="s">
        <v>112</v>
      </c>
    </row>
    <row r="449" spans="1:4" hidden="1" x14ac:dyDescent="0.15">
      <c r="A449" s="46">
        <v>464</v>
      </c>
      <c r="B449" s="46" t="s">
        <v>127</v>
      </c>
      <c r="C449" s="80" t="s">
        <v>226</v>
      </c>
      <c r="D449" s="46" t="s">
        <v>112</v>
      </c>
    </row>
    <row r="450" spans="1:4" hidden="1" x14ac:dyDescent="0.15">
      <c r="A450" s="46">
        <v>465</v>
      </c>
      <c r="B450" s="46" t="s">
        <v>127</v>
      </c>
      <c r="C450" s="80" t="s">
        <v>226</v>
      </c>
      <c r="D450" s="46" t="s">
        <v>112</v>
      </c>
    </row>
    <row r="451" spans="1:4" hidden="1" x14ac:dyDescent="0.15">
      <c r="A451" s="46">
        <v>466</v>
      </c>
      <c r="B451" s="46" t="s">
        <v>133</v>
      </c>
      <c r="C451" s="80" t="s">
        <v>226</v>
      </c>
      <c r="D451" s="46" t="s">
        <v>112</v>
      </c>
    </row>
    <row r="452" spans="1:4" hidden="1" x14ac:dyDescent="0.15">
      <c r="A452" s="46">
        <v>467</v>
      </c>
      <c r="B452" s="46" t="s">
        <v>130</v>
      </c>
      <c r="C452" s="80" t="s">
        <v>226</v>
      </c>
      <c r="D452" s="46" t="s">
        <v>112</v>
      </c>
    </row>
    <row r="453" spans="1:4" hidden="1" x14ac:dyDescent="0.15">
      <c r="A453" s="46">
        <v>468</v>
      </c>
      <c r="B453" s="46" t="s">
        <v>126</v>
      </c>
      <c r="C453" s="80" t="s">
        <v>226</v>
      </c>
      <c r="D453" s="46" t="s">
        <v>112</v>
      </c>
    </row>
    <row r="454" spans="1:4" hidden="1" x14ac:dyDescent="0.15">
      <c r="A454" s="46">
        <v>469</v>
      </c>
      <c r="B454" s="46" t="s">
        <v>126</v>
      </c>
      <c r="C454" s="80" t="s">
        <v>226</v>
      </c>
      <c r="D454" s="46" t="s">
        <v>112</v>
      </c>
    </row>
    <row r="455" spans="1:4" hidden="1" x14ac:dyDescent="0.15">
      <c r="A455" s="46">
        <v>470</v>
      </c>
      <c r="B455" s="46" t="s">
        <v>126</v>
      </c>
      <c r="C455" s="80" t="s">
        <v>226</v>
      </c>
      <c r="D455" s="46" t="s">
        <v>112</v>
      </c>
    </row>
    <row r="456" spans="1:4" hidden="1" x14ac:dyDescent="0.15">
      <c r="A456" s="46">
        <v>471</v>
      </c>
      <c r="B456" s="46" t="s">
        <v>116</v>
      </c>
      <c r="C456" s="80" t="s">
        <v>226</v>
      </c>
      <c r="D456" s="46" t="s">
        <v>112</v>
      </c>
    </row>
    <row r="457" spans="1:4" hidden="1" x14ac:dyDescent="0.15">
      <c r="A457" s="46">
        <v>472</v>
      </c>
      <c r="B457" s="46" t="s">
        <v>118</v>
      </c>
      <c r="C457" s="80" t="s">
        <v>226</v>
      </c>
      <c r="D457" s="46" t="s">
        <v>112</v>
      </c>
    </row>
    <row r="458" spans="1:4" hidden="1" x14ac:dyDescent="0.15">
      <c r="A458" s="46">
        <v>473</v>
      </c>
      <c r="B458" s="46" t="s">
        <v>118</v>
      </c>
      <c r="C458" s="80" t="s">
        <v>226</v>
      </c>
      <c r="D458" s="46" t="s">
        <v>112</v>
      </c>
    </row>
    <row r="459" spans="1:4" hidden="1" x14ac:dyDescent="0.15">
      <c r="A459" s="46">
        <v>474</v>
      </c>
      <c r="B459" s="46" t="s">
        <v>129</v>
      </c>
      <c r="C459" s="80" t="s">
        <v>226</v>
      </c>
      <c r="D459" s="46" t="s">
        <v>112</v>
      </c>
    </row>
    <row r="460" spans="1:4" hidden="1" x14ac:dyDescent="0.15">
      <c r="A460" s="46">
        <v>475</v>
      </c>
      <c r="B460" s="46" t="s">
        <v>122</v>
      </c>
      <c r="C460" s="80" t="s">
        <v>226</v>
      </c>
      <c r="D460" s="46" t="s">
        <v>112</v>
      </c>
    </row>
    <row r="461" spans="1:4" hidden="1" x14ac:dyDescent="0.15">
      <c r="A461" s="46">
        <v>476</v>
      </c>
      <c r="B461" s="46" t="s">
        <v>115</v>
      </c>
      <c r="C461" s="80" t="s">
        <v>226</v>
      </c>
      <c r="D461" s="46" t="s">
        <v>112</v>
      </c>
    </row>
    <row r="462" spans="1:4" hidden="1" x14ac:dyDescent="0.15">
      <c r="A462" s="46">
        <v>477</v>
      </c>
      <c r="B462" s="46" t="s">
        <v>115</v>
      </c>
      <c r="C462" s="80" t="s">
        <v>226</v>
      </c>
      <c r="D462" s="46" t="s">
        <v>112</v>
      </c>
    </row>
    <row r="463" spans="1:4" hidden="1" x14ac:dyDescent="0.15">
      <c r="A463" s="46">
        <v>478</v>
      </c>
      <c r="B463" s="46" t="s">
        <v>132</v>
      </c>
      <c r="C463" s="80" t="s">
        <v>226</v>
      </c>
      <c r="D463" s="46" t="s">
        <v>112</v>
      </c>
    </row>
    <row r="464" spans="1:4" hidden="1" x14ac:dyDescent="0.15">
      <c r="A464" s="46">
        <v>479</v>
      </c>
      <c r="B464" s="46" t="s">
        <v>114</v>
      </c>
      <c r="C464" s="80" t="s">
        <v>226</v>
      </c>
      <c r="D464" s="46" t="s">
        <v>131</v>
      </c>
    </row>
    <row r="465" spans="1:4" hidden="1" x14ac:dyDescent="0.15">
      <c r="A465" s="46">
        <v>480</v>
      </c>
      <c r="B465" s="46" t="s">
        <v>114</v>
      </c>
      <c r="C465" s="80" t="s">
        <v>226</v>
      </c>
      <c r="D465" s="46" t="s">
        <v>131</v>
      </c>
    </row>
    <row r="466" spans="1:4" hidden="1" x14ac:dyDescent="0.15">
      <c r="A466" s="46">
        <v>481</v>
      </c>
      <c r="B466" s="46" t="s">
        <v>127</v>
      </c>
      <c r="C466" s="80" t="s">
        <v>226</v>
      </c>
      <c r="D466" s="46" t="s">
        <v>131</v>
      </c>
    </row>
    <row r="467" spans="1:4" hidden="1" x14ac:dyDescent="0.15">
      <c r="A467" s="46">
        <v>482</v>
      </c>
      <c r="B467" s="46" t="s">
        <v>127</v>
      </c>
      <c r="C467" s="80" t="s">
        <v>226</v>
      </c>
      <c r="D467" s="46" t="s">
        <v>131</v>
      </c>
    </row>
    <row r="468" spans="1:4" hidden="1" x14ac:dyDescent="0.15">
      <c r="A468" s="46">
        <v>483</v>
      </c>
      <c r="B468" s="46" t="s">
        <v>127</v>
      </c>
      <c r="C468" s="80" t="s">
        <v>226</v>
      </c>
      <c r="D468" s="46" t="s">
        <v>131</v>
      </c>
    </row>
    <row r="469" spans="1:4" hidden="1" x14ac:dyDescent="0.15">
      <c r="A469" s="46">
        <v>484</v>
      </c>
      <c r="B469" s="46" t="s">
        <v>127</v>
      </c>
      <c r="C469" s="80" t="s">
        <v>226</v>
      </c>
      <c r="D469" s="46" t="s">
        <v>131</v>
      </c>
    </row>
    <row r="470" spans="1:4" hidden="1" x14ac:dyDescent="0.15">
      <c r="A470" s="46">
        <v>485</v>
      </c>
      <c r="B470" s="46" t="s">
        <v>127</v>
      </c>
      <c r="C470" s="80" t="s">
        <v>226</v>
      </c>
      <c r="D470" s="46" t="s">
        <v>131</v>
      </c>
    </row>
    <row r="471" spans="1:4" hidden="1" x14ac:dyDescent="0.15">
      <c r="A471" s="46">
        <v>486</v>
      </c>
      <c r="B471" s="46" t="s">
        <v>127</v>
      </c>
      <c r="C471" s="80" t="s">
        <v>226</v>
      </c>
      <c r="D471" s="46" t="s">
        <v>131</v>
      </c>
    </row>
    <row r="472" spans="1:4" hidden="1" x14ac:dyDescent="0.15">
      <c r="A472" s="46">
        <v>487</v>
      </c>
      <c r="B472" s="46" t="s">
        <v>127</v>
      </c>
      <c r="C472" s="80" t="s">
        <v>226</v>
      </c>
      <c r="D472" s="46" t="s">
        <v>131</v>
      </c>
    </row>
    <row r="473" spans="1:4" hidden="1" x14ac:dyDescent="0.15">
      <c r="A473" s="46">
        <v>488</v>
      </c>
      <c r="B473" s="46" t="s">
        <v>124</v>
      </c>
      <c r="C473" s="80" t="s">
        <v>226</v>
      </c>
      <c r="D473" s="46" t="s">
        <v>131</v>
      </c>
    </row>
    <row r="474" spans="1:4" hidden="1" x14ac:dyDescent="0.15">
      <c r="A474" s="46">
        <v>489</v>
      </c>
      <c r="B474" s="46" t="s">
        <v>130</v>
      </c>
      <c r="C474" s="80" t="s">
        <v>226</v>
      </c>
      <c r="D474" s="46" t="s">
        <v>131</v>
      </c>
    </row>
    <row r="475" spans="1:4" hidden="1" x14ac:dyDescent="0.15">
      <c r="A475" s="46">
        <v>490</v>
      </c>
      <c r="B475" s="46" t="s">
        <v>130</v>
      </c>
      <c r="C475" s="80" t="s">
        <v>226</v>
      </c>
      <c r="D475" s="46" t="s">
        <v>131</v>
      </c>
    </row>
    <row r="476" spans="1:4" hidden="1" x14ac:dyDescent="0.15">
      <c r="A476" s="46">
        <v>491</v>
      </c>
      <c r="B476" s="46" t="s">
        <v>126</v>
      </c>
      <c r="C476" s="80" t="s">
        <v>226</v>
      </c>
      <c r="D476" s="46" t="s">
        <v>131</v>
      </c>
    </row>
    <row r="477" spans="1:4" hidden="1" x14ac:dyDescent="0.15">
      <c r="A477" s="46">
        <v>492</v>
      </c>
      <c r="B477" s="46" t="s">
        <v>116</v>
      </c>
      <c r="C477" s="80" t="s">
        <v>226</v>
      </c>
      <c r="D477" s="46" t="s">
        <v>131</v>
      </c>
    </row>
    <row r="478" spans="1:4" hidden="1" x14ac:dyDescent="0.15">
      <c r="A478" s="46">
        <v>493</v>
      </c>
      <c r="B478" s="46" t="s">
        <v>116</v>
      </c>
      <c r="C478" s="80" t="s">
        <v>226</v>
      </c>
      <c r="D478" s="46" t="s">
        <v>131</v>
      </c>
    </row>
    <row r="479" spans="1:4" hidden="1" x14ac:dyDescent="0.15">
      <c r="A479" s="46">
        <v>494</v>
      </c>
      <c r="B479" s="46" t="s">
        <v>125</v>
      </c>
      <c r="C479" s="80" t="s">
        <v>226</v>
      </c>
      <c r="D479" s="46" t="s">
        <v>131</v>
      </c>
    </row>
    <row r="480" spans="1:4" hidden="1" x14ac:dyDescent="0.15">
      <c r="A480" s="46">
        <v>495</v>
      </c>
      <c r="B480" s="46" t="s">
        <v>153</v>
      </c>
      <c r="C480" s="80" t="s">
        <v>226</v>
      </c>
      <c r="D480" s="46" t="s">
        <v>131</v>
      </c>
    </row>
    <row r="481" spans="1:4" hidden="1" x14ac:dyDescent="0.15">
      <c r="A481" s="46">
        <v>496</v>
      </c>
      <c r="B481" s="46" t="s">
        <v>118</v>
      </c>
      <c r="C481" s="80" t="s">
        <v>226</v>
      </c>
      <c r="D481" s="46" t="s">
        <v>131</v>
      </c>
    </row>
    <row r="482" spans="1:4" hidden="1" x14ac:dyDescent="0.15">
      <c r="A482" s="46">
        <v>497</v>
      </c>
      <c r="B482" s="46" t="s">
        <v>119</v>
      </c>
      <c r="C482" s="80" t="s">
        <v>226</v>
      </c>
      <c r="D482" s="46" t="s">
        <v>131</v>
      </c>
    </row>
    <row r="483" spans="1:4" hidden="1" x14ac:dyDescent="0.15">
      <c r="A483" s="46">
        <v>498</v>
      </c>
      <c r="B483" s="46" t="s">
        <v>135</v>
      </c>
      <c r="C483" s="80" t="s">
        <v>226</v>
      </c>
      <c r="D483" s="46" t="s">
        <v>131</v>
      </c>
    </row>
    <row r="484" spans="1:4" hidden="1" x14ac:dyDescent="0.15">
      <c r="A484" s="46">
        <v>499</v>
      </c>
      <c r="B484" s="46" t="s">
        <v>122</v>
      </c>
      <c r="C484" s="80" t="s">
        <v>226</v>
      </c>
      <c r="D484" s="46" t="s">
        <v>131</v>
      </c>
    </row>
    <row r="485" spans="1:4" hidden="1" x14ac:dyDescent="0.15">
      <c r="A485" s="46">
        <v>500</v>
      </c>
      <c r="B485" s="46" t="s">
        <v>128</v>
      </c>
      <c r="C485" s="80" t="s">
        <v>226</v>
      </c>
      <c r="D485" s="46" t="s">
        <v>131</v>
      </c>
    </row>
    <row r="486" spans="1:4" hidden="1" x14ac:dyDescent="0.15">
      <c r="A486" s="46">
        <v>501</v>
      </c>
      <c r="B486" s="46" t="s">
        <v>115</v>
      </c>
      <c r="C486" s="80" t="s">
        <v>226</v>
      </c>
      <c r="D486" s="46" t="s">
        <v>131</v>
      </c>
    </row>
    <row r="487" spans="1:4" hidden="1" x14ac:dyDescent="0.15">
      <c r="A487" s="46">
        <v>502</v>
      </c>
      <c r="B487" s="46" t="s">
        <v>123</v>
      </c>
      <c r="C487" s="80" t="s">
        <v>226</v>
      </c>
      <c r="D487" s="46" t="s">
        <v>131</v>
      </c>
    </row>
    <row r="488" spans="1:4" hidden="1" x14ac:dyDescent="0.15">
      <c r="A488" s="46">
        <v>503</v>
      </c>
      <c r="B488" s="46" t="s">
        <v>123</v>
      </c>
      <c r="C488" s="80" t="s">
        <v>226</v>
      </c>
      <c r="D488" s="46" t="s">
        <v>131</v>
      </c>
    </row>
    <row r="489" spans="1:4" hidden="1" x14ac:dyDescent="0.15">
      <c r="A489" s="46">
        <v>504</v>
      </c>
      <c r="B489" s="46" t="s">
        <v>110</v>
      </c>
      <c r="C489" s="80" t="s">
        <v>226</v>
      </c>
      <c r="D489" s="46" t="s">
        <v>131</v>
      </c>
    </row>
    <row r="490" spans="1:4" hidden="1" x14ac:dyDescent="0.15">
      <c r="A490" s="46">
        <v>505</v>
      </c>
      <c r="B490" s="46" t="s">
        <v>132</v>
      </c>
      <c r="C490" s="80" t="s">
        <v>226</v>
      </c>
      <c r="D490" s="46" t="s">
        <v>131</v>
      </c>
    </row>
    <row r="491" spans="1:4" hidden="1" x14ac:dyDescent="0.15">
      <c r="A491" s="46">
        <v>506</v>
      </c>
      <c r="B491" s="46" t="s">
        <v>114</v>
      </c>
      <c r="C491" s="80" t="s">
        <v>226</v>
      </c>
      <c r="D491" s="46" t="s">
        <v>139</v>
      </c>
    </row>
    <row r="492" spans="1:4" hidden="1" x14ac:dyDescent="0.15">
      <c r="A492" s="46">
        <v>507</v>
      </c>
      <c r="B492" s="46" t="s">
        <v>113</v>
      </c>
      <c r="C492" s="80" t="s">
        <v>226</v>
      </c>
      <c r="D492" s="46" t="s">
        <v>139</v>
      </c>
    </row>
    <row r="493" spans="1:4" hidden="1" x14ac:dyDescent="0.15">
      <c r="A493" s="46">
        <v>508</v>
      </c>
      <c r="B493" s="46" t="s">
        <v>149</v>
      </c>
      <c r="C493" s="80" t="s">
        <v>226</v>
      </c>
      <c r="D493" s="46" t="s">
        <v>139</v>
      </c>
    </row>
    <row r="494" spans="1:4" hidden="1" x14ac:dyDescent="0.15">
      <c r="A494" s="46">
        <v>509</v>
      </c>
      <c r="B494" s="46" t="s">
        <v>127</v>
      </c>
      <c r="C494" s="80" t="s">
        <v>226</v>
      </c>
      <c r="D494" s="46" t="s">
        <v>139</v>
      </c>
    </row>
    <row r="495" spans="1:4" hidden="1" x14ac:dyDescent="0.15">
      <c r="A495" s="46">
        <v>510</v>
      </c>
      <c r="B495" s="46" t="s">
        <v>124</v>
      </c>
      <c r="C495" s="80" t="s">
        <v>226</v>
      </c>
      <c r="D495" s="46" t="s">
        <v>139</v>
      </c>
    </row>
    <row r="496" spans="1:4" hidden="1" x14ac:dyDescent="0.15">
      <c r="A496" s="46">
        <v>511</v>
      </c>
      <c r="B496" s="46" t="s">
        <v>133</v>
      </c>
      <c r="C496" s="80" t="s">
        <v>226</v>
      </c>
      <c r="D496" s="46" t="s">
        <v>139</v>
      </c>
    </row>
    <row r="497" spans="1:4" hidden="1" x14ac:dyDescent="0.15">
      <c r="A497" s="46">
        <v>512</v>
      </c>
      <c r="B497" s="46" t="s">
        <v>126</v>
      </c>
      <c r="C497" s="80" t="s">
        <v>226</v>
      </c>
      <c r="D497" s="46" t="s">
        <v>139</v>
      </c>
    </row>
    <row r="498" spans="1:4" hidden="1" x14ac:dyDescent="0.15">
      <c r="A498" s="46">
        <v>513</v>
      </c>
      <c r="B498" s="46" t="s">
        <v>129</v>
      </c>
      <c r="C498" s="80" t="s">
        <v>226</v>
      </c>
      <c r="D498" s="46" t="s">
        <v>139</v>
      </c>
    </row>
    <row r="499" spans="1:4" hidden="1" x14ac:dyDescent="0.15">
      <c r="A499" s="46">
        <v>514</v>
      </c>
      <c r="B499" s="46" t="s">
        <v>120</v>
      </c>
      <c r="C499" s="80" t="s">
        <v>226</v>
      </c>
      <c r="D499" s="46" t="s">
        <v>139</v>
      </c>
    </row>
    <row r="500" spans="1:4" hidden="1" x14ac:dyDescent="0.15">
      <c r="A500" s="46">
        <v>515</v>
      </c>
      <c r="B500" s="46" t="s">
        <v>119</v>
      </c>
      <c r="C500" s="80" t="s">
        <v>226</v>
      </c>
      <c r="D500" s="46" t="s">
        <v>139</v>
      </c>
    </row>
    <row r="501" spans="1:4" hidden="1" x14ac:dyDescent="0.15">
      <c r="A501" s="46">
        <v>516</v>
      </c>
      <c r="B501" s="46" t="s">
        <v>119</v>
      </c>
      <c r="C501" s="80" t="s">
        <v>226</v>
      </c>
      <c r="D501" s="46" t="s">
        <v>139</v>
      </c>
    </row>
    <row r="502" spans="1:4" hidden="1" x14ac:dyDescent="0.15">
      <c r="A502" s="46">
        <v>517</v>
      </c>
      <c r="B502" s="46" t="s">
        <v>134</v>
      </c>
      <c r="C502" s="80" t="s">
        <v>226</v>
      </c>
      <c r="D502" s="46" t="s">
        <v>139</v>
      </c>
    </row>
    <row r="503" spans="1:4" hidden="1" x14ac:dyDescent="0.15">
      <c r="A503" s="46">
        <v>518</v>
      </c>
      <c r="B503" s="46" t="s">
        <v>137</v>
      </c>
      <c r="C503" s="80" t="s">
        <v>226</v>
      </c>
      <c r="D503" s="46" t="s">
        <v>142</v>
      </c>
    </row>
    <row r="504" spans="1:4" hidden="1" x14ac:dyDescent="0.15">
      <c r="A504" s="46">
        <v>519</v>
      </c>
      <c r="B504" s="46" t="s">
        <v>114</v>
      </c>
      <c r="C504" s="80" t="s">
        <v>226</v>
      </c>
      <c r="D504" s="46" t="s">
        <v>142</v>
      </c>
    </row>
    <row r="505" spans="1:4" hidden="1" x14ac:dyDescent="0.15">
      <c r="A505" s="46">
        <v>520</v>
      </c>
      <c r="B505" s="46" t="s">
        <v>113</v>
      </c>
      <c r="C505" s="80" t="s">
        <v>226</v>
      </c>
      <c r="D505" s="46" t="s">
        <v>142</v>
      </c>
    </row>
    <row r="506" spans="1:4" hidden="1" x14ac:dyDescent="0.15">
      <c r="A506" s="46">
        <v>521</v>
      </c>
      <c r="B506" s="46" t="s">
        <v>127</v>
      </c>
      <c r="C506" s="80" t="s">
        <v>226</v>
      </c>
      <c r="D506" s="46" t="s">
        <v>142</v>
      </c>
    </row>
    <row r="507" spans="1:4" hidden="1" x14ac:dyDescent="0.15">
      <c r="A507" s="46">
        <v>522</v>
      </c>
      <c r="B507" s="46" t="s">
        <v>127</v>
      </c>
      <c r="C507" s="80" t="s">
        <v>226</v>
      </c>
      <c r="D507" s="46" t="s">
        <v>142</v>
      </c>
    </row>
    <row r="508" spans="1:4" hidden="1" x14ac:dyDescent="0.15">
      <c r="A508" s="46">
        <v>523</v>
      </c>
      <c r="B508" s="46" t="s">
        <v>127</v>
      </c>
      <c r="C508" s="80" t="s">
        <v>226</v>
      </c>
      <c r="D508" s="46" t="s">
        <v>142</v>
      </c>
    </row>
    <row r="509" spans="1:4" hidden="1" x14ac:dyDescent="0.15">
      <c r="A509" s="46">
        <v>524</v>
      </c>
      <c r="B509" s="46" t="s">
        <v>127</v>
      </c>
      <c r="C509" s="80" t="s">
        <v>226</v>
      </c>
      <c r="D509" s="46" t="s">
        <v>142</v>
      </c>
    </row>
    <row r="510" spans="1:4" hidden="1" x14ac:dyDescent="0.15">
      <c r="A510" s="46">
        <v>525</v>
      </c>
      <c r="B510" s="46" t="s">
        <v>124</v>
      </c>
      <c r="C510" s="80" t="s">
        <v>226</v>
      </c>
      <c r="D510" s="46" t="s">
        <v>142</v>
      </c>
    </row>
    <row r="511" spans="1:4" hidden="1" x14ac:dyDescent="0.15">
      <c r="A511" s="46">
        <v>526</v>
      </c>
      <c r="B511" s="46" t="s">
        <v>124</v>
      </c>
      <c r="C511" s="80" t="s">
        <v>226</v>
      </c>
      <c r="D511" s="46" t="s">
        <v>142</v>
      </c>
    </row>
    <row r="512" spans="1:4" hidden="1" x14ac:dyDescent="0.15">
      <c r="A512" s="46">
        <v>527</v>
      </c>
      <c r="B512" s="46" t="s">
        <v>140</v>
      </c>
      <c r="C512" s="80" t="s">
        <v>226</v>
      </c>
      <c r="D512" s="46" t="s">
        <v>142</v>
      </c>
    </row>
    <row r="513" spans="1:4" hidden="1" x14ac:dyDescent="0.15">
      <c r="A513" s="46">
        <v>528</v>
      </c>
      <c r="B513" s="46" t="s">
        <v>133</v>
      </c>
      <c r="C513" s="80" t="s">
        <v>226</v>
      </c>
      <c r="D513" s="46" t="s">
        <v>142</v>
      </c>
    </row>
    <row r="514" spans="1:4" hidden="1" x14ac:dyDescent="0.15">
      <c r="A514" s="46">
        <v>529</v>
      </c>
      <c r="B514" s="46" t="s">
        <v>133</v>
      </c>
      <c r="C514" s="80" t="s">
        <v>226</v>
      </c>
      <c r="D514" s="46" t="s">
        <v>142</v>
      </c>
    </row>
    <row r="515" spans="1:4" hidden="1" x14ac:dyDescent="0.15">
      <c r="A515" s="46">
        <v>530</v>
      </c>
      <c r="B515" s="46" t="s">
        <v>133</v>
      </c>
      <c r="C515" s="80" t="s">
        <v>226</v>
      </c>
      <c r="D515" s="46" t="s">
        <v>142</v>
      </c>
    </row>
    <row r="516" spans="1:4" hidden="1" x14ac:dyDescent="0.15">
      <c r="A516" s="46">
        <v>531</v>
      </c>
      <c r="B516" s="46" t="s">
        <v>116</v>
      </c>
      <c r="C516" s="80" t="s">
        <v>226</v>
      </c>
      <c r="D516" s="46" t="s">
        <v>142</v>
      </c>
    </row>
    <row r="517" spans="1:4" hidden="1" x14ac:dyDescent="0.15">
      <c r="A517" s="46">
        <v>532</v>
      </c>
      <c r="B517" s="46" t="s">
        <v>125</v>
      </c>
      <c r="C517" s="80" t="s">
        <v>226</v>
      </c>
      <c r="D517" s="46" t="s">
        <v>142</v>
      </c>
    </row>
    <row r="518" spans="1:4" hidden="1" x14ac:dyDescent="0.15">
      <c r="A518" s="46">
        <v>533</v>
      </c>
      <c r="B518" s="46" t="s">
        <v>118</v>
      </c>
      <c r="C518" s="80" t="s">
        <v>226</v>
      </c>
      <c r="D518" s="46" t="s">
        <v>142</v>
      </c>
    </row>
    <row r="519" spans="1:4" hidden="1" x14ac:dyDescent="0.15">
      <c r="A519" s="46">
        <v>534</v>
      </c>
      <c r="B519" s="46" t="s">
        <v>129</v>
      </c>
      <c r="C519" s="80" t="s">
        <v>226</v>
      </c>
      <c r="D519" s="46" t="s">
        <v>142</v>
      </c>
    </row>
    <row r="520" spans="1:4" hidden="1" x14ac:dyDescent="0.15">
      <c r="A520" s="46">
        <v>535</v>
      </c>
      <c r="B520" s="46" t="s">
        <v>119</v>
      </c>
      <c r="C520" s="80" t="s">
        <v>226</v>
      </c>
      <c r="D520" s="46" t="s">
        <v>142</v>
      </c>
    </row>
    <row r="521" spans="1:4" hidden="1" x14ac:dyDescent="0.15">
      <c r="A521" s="46">
        <v>536</v>
      </c>
      <c r="B521" s="46" t="s">
        <v>135</v>
      </c>
      <c r="C521" s="80" t="s">
        <v>226</v>
      </c>
      <c r="D521" s="46" t="s">
        <v>142</v>
      </c>
    </row>
    <row r="522" spans="1:4" hidden="1" x14ac:dyDescent="0.15">
      <c r="A522" s="46">
        <v>537</v>
      </c>
      <c r="B522" s="46" t="s">
        <v>135</v>
      </c>
      <c r="C522" s="80" t="s">
        <v>226</v>
      </c>
      <c r="D522" s="46" t="s">
        <v>142</v>
      </c>
    </row>
    <row r="523" spans="1:4" hidden="1" x14ac:dyDescent="0.15">
      <c r="A523" s="46">
        <v>538</v>
      </c>
      <c r="B523" s="46" t="s">
        <v>122</v>
      </c>
      <c r="C523" s="80" t="s">
        <v>226</v>
      </c>
      <c r="D523" s="46" t="s">
        <v>142</v>
      </c>
    </row>
    <row r="524" spans="1:4" hidden="1" x14ac:dyDescent="0.15">
      <c r="A524" s="46">
        <v>539</v>
      </c>
      <c r="B524" s="46" t="s">
        <v>123</v>
      </c>
      <c r="C524" s="80" t="s">
        <v>226</v>
      </c>
      <c r="D524" s="46" t="s">
        <v>142</v>
      </c>
    </row>
    <row r="525" spans="1:4" hidden="1" x14ac:dyDescent="0.15">
      <c r="A525" s="46">
        <v>540</v>
      </c>
      <c r="B525" s="46" t="s">
        <v>110</v>
      </c>
      <c r="C525" s="80" t="s">
        <v>226</v>
      </c>
      <c r="D525" s="46" t="s">
        <v>142</v>
      </c>
    </row>
    <row r="526" spans="1:4" hidden="1" x14ac:dyDescent="0.15">
      <c r="A526" s="46">
        <v>541</v>
      </c>
      <c r="B526" s="46" t="s">
        <v>132</v>
      </c>
      <c r="C526" s="80" t="s">
        <v>226</v>
      </c>
      <c r="D526" s="46" t="s">
        <v>142</v>
      </c>
    </row>
    <row r="527" spans="1:4" hidden="1" x14ac:dyDescent="0.15">
      <c r="A527" s="46">
        <v>542</v>
      </c>
      <c r="B527" s="46" t="s">
        <v>133</v>
      </c>
      <c r="C527" s="80" t="s">
        <v>181</v>
      </c>
      <c r="D527" s="46" t="s">
        <v>131</v>
      </c>
    </row>
    <row r="528" spans="1:4" hidden="1" x14ac:dyDescent="0.15">
      <c r="A528" s="46">
        <v>543</v>
      </c>
      <c r="B528" s="46" t="s">
        <v>118</v>
      </c>
      <c r="C528" s="80" t="s">
        <v>181</v>
      </c>
      <c r="D528" s="46" t="s">
        <v>139</v>
      </c>
    </row>
    <row r="529" spans="1:4" hidden="1" x14ac:dyDescent="0.15">
      <c r="A529" s="46">
        <v>544</v>
      </c>
      <c r="B529" s="46" t="s">
        <v>127</v>
      </c>
      <c r="C529" s="80" t="s">
        <v>181</v>
      </c>
      <c r="D529" s="46" t="s">
        <v>139</v>
      </c>
    </row>
    <row r="530" spans="1:4" hidden="1" x14ac:dyDescent="0.15">
      <c r="A530" s="46">
        <v>545</v>
      </c>
      <c r="B530" s="46" t="s">
        <v>137</v>
      </c>
      <c r="C530" s="80" t="s">
        <v>182</v>
      </c>
      <c r="D530" s="46" t="s">
        <v>112</v>
      </c>
    </row>
    <row r="531" spans="1:4" hidden="1" x14ac:dyDescent="0.15">
      <c r="A531" s="46">
        <v>546</v>
      </c>
      <c r="B531" s="46" t="s">
        <v>133</v>
      </c>
      <c r="C531" s="80" t="s">
        <v>182</v>
      </c>
      <c r="D531" s="46" t="s">
        <v>112</v>
      </c>
    </row>
    <row r="532" spans="1:4" hidden="1" x14ac:dyDescent="0.15">
      <c r="A532" s="46">
        <v>547</v>
      </c>
      <c r="B532" s="46" t="s">
        <v>141</v>
      </c>
      <c r="C532" s="80" t="s">
        <v>182</v>
      </c>
      <c r="D532" s="46" t="s">
        <v>112</v>
      </c>
    </row>
    <row r="533" spans="1:4" hidden="1" x14ac:dyDescent="0.15">
      <c r="A533" s="46">
        <v>548</v>
      </c>
      <c r="B533" s="46" t="s">
        <v>129</v>
      </c>
      <c r="C533" s="80" t="s">
        <v>182</v>
      </c>
      <c r="D533" s="46" t="s">
        <v>112</v>
      </c>
    </row>
    <row r="534" spans="1:4" hidden="1" x14ac:dyDescent="0.15">
      <c r="A534" s="46">
        <v>549</v>
      </c>
      <c r="B534" s="46" t="s">
        <v>117</v>
      </c>
      <c r="C534" s="80" t="s">
        <v>182</v>
      </c>
      <c r="D534" s="46" t="s">
        <v>112</v>
      </c>
    </row>
    <row r="535" spans="1:4" hidden="1" x14ac:dyDescent="0.15">
      <c r="A535" s="46">
        <v>550</v>
      </c>
      <c r="B535" s="46" t="s">
        <v>123</v>
      </c>
      <c r="C535" s="80" t="s">
        <v>182</v>
      </c>
      <c r="D535" s="46" t="s">
        <v>112</v>
      </c>
    </row>
    <row r="536" spans="1:4" hidden="1" x14ac:dyDescent="0.15">
      <c r="A536" s="46">
        <v>551</v>
      </c>
      <c r="B536" s="46" t="s">
        <v>124</v>
      </c>
      <c r="C536" s="80" t="s">
        <v>182</v>
      </c>
      <c r="D536" s="46" t="s">
        <v>131</v>
      </c>
    </row>
    <row r="537" spans="1:4" hidden="1" x14ac:dyDescent="0.15">
      <c r="A537" s="46">
        <v>552</v>
      </c>
      <c r="B537" s="46" t="s">
        <v>121</v>
      </c>
      <c r="C537" s="80" t="s">
        <v>182</v>
      </c>
      <c r="D537" s="46" t="s">
        <v>131</v>
      </c>
    </row>
    <row r="538" spans="1:4" hidden="1" x14ac:dyDescent="0.15">
      <c r="A538" s="46">
        <v>553</v>
      </c>
      <c r="B538" s="46" t="s">
        <v>121</v>
      </c>
      <c r="C538" s="80" t="s">
        <v>182</v>
      </c>
      <c r="D538" s="46" t="s">
        <v>131</v>
      </c>
    </row>
    <row r="539" spans="1:4" hidden="1" x14ac:dyDescent="0.15">
      <c r="A539" s="46">
        <v>554</v>
      </c>
      <c r="B539" s="46" t="s">
        <v>125</v>
      </c>
      <c r="C539" s="80" t="s">
        <v>182</v>
      </c>
      <c r="D539" s="46" t="s">
        <v>131</v>
      </c>
    </row>
    <row r="540" spans="1:4" hidden="1" x14ac:dyDescent="0.15">
      <c r="A540" s="46">
        <v>555</v>
      </c>
      <c r="B540" s="46" t="s">
        <v>120</v>
      </c>
      <c r="C540" s="80" t="s">
        <v>182</v>
      </c>
      <c r="D540" s="46" t="s">
        <v>131</v>
      </c>
    </row>
    <row r="541" spans="1:4" hidden="1" x14ac:dyDescent="0.15">
      <c r="A541" s="46">
        <v>556</v>
      </c>
      <c r="B541" s="46" t="s">
        <v>119</v>
      </c>
      <c r="C541" s="80" t="s">
        <v>182</v>
      </c>
      <c r="D541" s="46" t="s">
        <v>131</v>
      </c>
    </row>
    <row r="542" spans="1:4" hidden="1" x14ac:dyDescent="0.15">
      <c r="A542" s="46">
        <v>557</v>
      </c>
      <c r="B542" s="46" t="s">
        <v>122</v>
      </c>
      <c r="C542" s="80" t="s">
        <v>182</v>
      </c>
      <c r="D542" s="46" t="s">
        <v>131</v>
      </c>
    </row>
    <row r="543" spans="1:4" hidden="1" x14ac:dyDescent="0.15">
      <c r="A543" s="46">
        <v>558</v>
      </c>
      <c r="B543" s="46" t="s">
        <v>124</v>
      </c>
      <c r="C543" s="80" t="s">
        <v>182</v>
      </c>
      <c r="D543" s="46" t="s">
        <v>139</v>
      </c>
    </row>
    <row r="544" spans="1:4" hidden="1" x14ac:dyDescent="0.15">
      <c r="A544" s="46">
        <v>559</v>
      </c>
      <c r="B544" s="46" t="s">
        <v>130</v>
      </c>
      <c r="C544" s="80" t="s">
        <v>182</v>
      </c>
      <c r="D544" s="46" t="s">
        <v>139</v>
      </c>
    </row>
    <row r="545" spans="1:4" hidden="1" x14ac:dyDescent="0.15">
      <c r="A545" s="46">
        <v>560</v>
      </c>
      <c r="B545" s="46" t="s">
        <v>116</v>
      </c>
      <c r="C545" s="80" t="s">
        <v>182</v>
      </c>
      <c r="D545" s="46" t="s">
        <v>139</v>
      </c>
    </row>
    <row r="546" spans="1:4" hidden="1" x14ac:dyDescent="0.15">
      <c r="A546" s="46">
        <v>561</v>
      </c>
      <c r="B546" s="46" t="s">
        <v>125</v>
      </c>
      <c r="C546" s="80" t="s">
        <v>182</v>
      </c>
      <c r="D546" s="46" t="s">
        <v>139</v>
      </c>
    </row>
    <row r="547" spans="1:4" hidden="1" x14ac:dyDescent="0.15">
      <c r="A547" s="46">
        <v>562</v>
      </c>
      <c r="B547" s="46" t="s">
        <v>129</v>
      </c>
      <c r="C547" s="80" t="s">
        <v>182</v>
      </c>
      <c r="D547" s="46" t="s">
        <v>139</v>
      </c>
    </row>
    <row r="548" spans="1:4" hidden="1" x14ac:dyDescent="0.15">
      <c r="A548" s="46">
        <v>563</v>
      </c>
      <c r="B548" s="46" t="s">
        <v>129</v>
      </c>
      <c r="C548" s="80" t="s">
        <v>182</v>
      </c>
      <c r="D548" s="46" t="s">
        <v>139</v>
      </c>
    </row>
    <row r="549" spans="1:4" hidden="1" x14ac:dyDescent="0.15">
      <c r="A549" s="46">
        <v>564</v>
      </c>
      <c r="B549" s="46" t="s">
        <v>119</v>
      </c>
      <c r="C549" s="80" t="s">
        <v>182</v>
      </c>
      <c r="D549" s="46" t="s">
        <v>139</v>
      </c>
    </row>
    <row r="550" spans="1:4" hidden="1" x14ac:dyDescent="0.15">
      <c r="A550" s="46">
        <v>565</v>
      </c>
      <c r="B550" s="46" t="s">
        <v>115</v>
      </c>
      <c r="C550" s="80" t="s">
        <v>182</v>
      </c>
      <c r="D550" s="46" t="s">
        <v>139</v>
      </c>
    </row>
    <row r="551" spans="1:4" hidden="1" x14ac:dyDescent="0.15">
      <c r="A551" s="46">
        <v>566</v>
      </c>
      <c r="B551" s="46" t="s">
        <v>138</v>
      </c>
      <c r="C551" s="80" t="s">
        <v>182</v>
      </c>
      <c r="D551" s="46" t="s">
        <v>139</v>
      </c>
    </row>
    <row r="552" spans="1:4" hidden="1" x14ac:dyDescent="0.15">
      <c r="A552" s="46">
        <v>567</v>
      </c>
      <c r="B552" s="46" t="s">
        <v>140</v>
      </c>
      <c r="C552" s="80" t="s">
        <v>182</v>
      </c>
      <c r="D552" s="46" t="s">
        <v>142</v>
      </c>
    </row>
    <row r="553" spans="1:4" hidden="1" x14ac:dyDescent="0.15">
      <c r="A553" s="46">
        <v>568</v>
      </c>
      <c r="B553" s="46" t="s">
        <v>116</v>
      </c>
      <c r="C553" s="80" t="s">
        <v>182</v>
      </c>
      <c r="D553" s="46" t="s">
        <v>142</v>
      </c>
    </row>
    <row r="554" spans="1:4" hidden="1" x14ac:dyDescent="0.15">
      <c r="A554" s="46">
        <v>569</v>
      </c>
      <c r="B554" s="46" t="s">
        <v>116</v>
      </c>
      <c r="C554" s="80" t="s">
        <v>182</v>
      </c>
      <c r="D554" s="46" t="s">
        <v>142</v>
      </c>
    </row>
    <row r="555" spans="1:4" hidden="1" x14ac:dyDescent="0.15">
      <c r="A555" s="46">
        <v>570</v>
      </c>
      <c r="B555" s="46" t="s">
        <v>141</v>
      </c>
      <c r="C555" s="80" t="s">
        <v>182</v>
      </c>
      <c r="D555" s="46" t="s">
        <v>142</v>
      </c>
    </row>
    <row r="556" spans="1:4" hidden="1" x14ac:dyDescent="0.15">
      <c r="A556" s="46">
        <v>571</v>
      </c>
      <c r="B556" s="46" t="s">
        <v>136</v>
      </c>
      <c r="C556" s="80" t="s">
        <v>182</v>
      </c>
      <c r="D556" s="46" t="s">
        <v>142</v>
      </c>
    </row>
    <row r="557" spans="1:4" hidden="1" x14ac:dyDescent="0.15">
      <c r="A557" s="46">
        <v>572</v>
      </c>
      <c r="B557" s="46" t="s">
        <v>118</v>
      </c>
      <c r="C557" s="80" t="s">
        <v>182</v>
      </c>
      <c r="D557" s="46" t="s">
        <v>142</v>
      </c>
    </row>
    <row r="558" spans="1:4" hidden="1" x14ac:dyDescent="0.15">
      <c r="A558" s="46">
        <v>573</v>
      </c>
      <c r="B558" s="46" t="s">
        <v>117</v>
      </c>
      <c r="C558" s="80" t="s">
        <v>182</v>
      </c>
      <c r="D558" s="46" t="s">
        <v>142</v>
      </c>
    </row>
    <row r="559" spans="1:4" hidden="1" x14ac:dyDescent="0.15">
      <c r="A559" s="46">
        <v>574</v>
      </c>
      <c r="B559" s="46" t="s">
        <v>126</v>
      </c>
      <c r="C559" s="80" t="s">
        <v>183</v>
      </c>
      <c r="D559" s="46" t="s">
        <v>131</v>
      </c>
    </row>
    <row r="560" spans="1:4" hidden="1" x14ac:dyDescent="0.15">
      <c r="A560" s="46">
        <v>575</v>
      </c>
      <c r="B560" s="46" t="s">
        <v>126</v>
      </c>
      <c r="C560" s="80" t="s">
        <v>183</v>
      </c>
      <c r="D560" s="46" t="s">
        <v>131</v>
      </c>
    </row>
    <row r="561" spans="1:4" hidden="1" x14ac:dyDescent="0.15">
      <c r="A561" s="46">
        <v>576</v>
      </c>
      <c r="B561" s="46" t="s">
        <v>114</v>
      </c>
      <c r="C561" s="80" t="s">
        <v>183</v>
      </c>
      <c r="D561" s="46" t="s">
        <v>139</v>
      </c>
    </row>
    <row r="562" spans="1:4" hidden="1" x14ac:dyDescent="0.15">
      <c r="A562" s="46">
        <v>577</v>
      </c>
      <c r="B562" s="46" t="s">
        <v>135</v>
      </c>
      <c r="C562" s="80" t="s">
        <v>183</v>
      </c>
      <c r="D562" s="46" t="s">
        <v>139</v>
      </c>
    </row>
    <row r="563" spans="1:4" hidden="1" x14ac:dyDescent="0.15">
      <c r="A563" s="46">
        <v>578</v>
      </c>
      <c r="B563" s="46" t="s">
        <v>116</v>
      </c>
      <c r="C563" s="80" t="s">
        <v>183</v>
      </c>
      <c r="D563" s="46" t="s">
        <v>142</v>
      </c>
    </row>
    <row r="564" spans="1:4" hidden="1" x14ac:dyDescent="0.15">
      <c r="A564" s="46">
        <v>579</v>
      </c>
      <c r="B564" s="46" t="s">
        <v>116</v>
      </c>
      <c r="C564" s="80" t="s">
        <v>183</v>
      </c>
      <c r="D564" s="46" t="s">
        <v>142</v>
      </c>
    </row>
    <row r="565" spans="1:4" hidden="1" x14ac:dyDescent="0.15">
      <c r="A565" s="46">
        <v>580</v>
      </c>
      <c r="B565" s="46" t="s">
        <v>127</v>
      </c>
      <c r="C565" s="80" t="s">
        <v>184</v>
      </c>
      <c r="D565" s="46" t="s">
        <v>139</v>
      </c>
    </row>
    <row r="566" spans="1:4" hidden="1" x14ac:dyDescent="0.15">
      <c r="A566" s="46">
        <v>581</v>
      </c>
      <c r="B566" s="46" t="s">
        <v>141</v>
      </c>
      <c r="C566" s="80" t="s">
        <v>185</v>
      </c>
      <c r="D566" s="46" t="s">
        <v>112</v>
      </c>
    </row>
    <row r="567" spans="1:4" hidden="1" x14ac:dyDescent="0.15">
      <c r="A567" s="46">
        <v>582</v>
      </c>
      <c r="B567" s="46" t="s">
        <v>115</v>
      </c>
      <c r="C567" s="80" t="s">
        <v>185</v>
      </c>
      <c r="D567" s="46" t="s">
        <v>112</v>
      </c>
    </row>
    <row r="568" spans="1:4" hidden="1" x14ac:dyDescent="0.15">
      <c r="A568" s="46">
        <v>583</v>
      </c>
      <c r="B568" s="46" t="s">
        <v>110</v>
      </c>
      <c r="C568" s="80" t="s">
        <v>185</v>
      </c>
      <c r="D568" s="46" t="s">
        <v>112</v>
      </c>
    </row>
    <row r="569" spans="1:4" hidden="1" x14ac:dyDescent="0.15">
      <c r="A569" s="46">
        <v>584</v>
      </c>
      <c r="B569" s="46" t="s">
        <v>125</v>
      </c>
      <c r="C569" s="80" t="s">
        <v>185</v>
      </c>
      <c r="D569" s="46" t="s">
        <v>131</v>
      </c>
    </row>
    <row r="570" spans="1:4" hidden="1" x14ac:dyDescent="0.15">
      <c r="A570" s="46">
        <v>585</v>
      </c>
      <c r="B570" s="46" t="s">
        <v>117</v>
      </c>
      <c r="C570" s="80" t="s">
        <v>185</v>
      </c>
      <c r="D570" s="46" t="s">
        <v>131</v>
      </c>
    </row>
    <row r="571" spans="1:4" hidden="1" x14ac:dyDescent="0.15">
      <c r="A571" s="46">
        <v>586</v>
      </c>
      <c r="B571" s="46" t="s">
        <v>119</v>
      </c>
      <c r="C571" s="80" t="s">
        <v>185</v>
      </c>
      <c r="D571" s="46" t="s">
        <v>139</v>
      </c>
    </row>
    <row r="572" spans="1:4" hidden="1" x14ac:dyDescent="0.15">
      <c r="A572" s="46">
        <v>587</v>
      </c>
      <c r="B572" s="46" t="s">
        <v>148</v>
      </c>
      <c r="C572" s="80" t="s">
        <v>185</v>
      </c>
      <c r="D572" s="46" t="s">
        <v>139</v>
      </c>
    </row>
    <row r="573" spans="1:4" hidden="1" x14ac:dyDescent="0.15">
      <c r="A573" s="46">
        <v>588</v>
      </c>
      <c r="B573" s="46" t="s">
        <v>125</v>
      </c>
      <c r="C573" s="80" t="s">
        <v>186</v>
      </c>
      <c r="D573" s="46" t="s">
        <v>112</v>
      </c>
    </row>
    <row r="574" spans="1:4" hidden="1" x14ac:dyDescent="0.15">
      <c r="A574" s="46">
        <v>589</v>
      </c>
      <c r="B574" s="46" t="s">
        <v>141</v>
      </c>
      <c r="C574" s="80" t="s">
        <v>186</v>
      </c>
      <c r="D574" s="46" t="s">
        <v>112</v>
      </c>
    </row>
    <row r="575" spans="1:4" hidden="1" x14ac:dyDescent="0.15">
      <c r="A575" s="46">
        <v>590</v>
      </c>
      <c r="B575" s="46" t="s">
        <v>132</v>
      </c>
      <c r="C575" s="80" t="s">
        <v>186</v>
      </c>
      <c r="D575" s="46" t="s">
        <v>112</v>
      </c>
    </row>
    <row r="576" spans="1:4" hidden="1" x14ac:dyDescent="0.15">
      <c r="A576" s="46">
        <v>591</v>
      </c>
      <c r="B576" s="46" t="s">
        <v>125</v>
      </c>
      <c r="C576" s="80" t="s">
        <v>186</v>
      </c>
      <c r="D576" s="46" t="s">
        <v>112</v>
      </c>
    </row>
    <row r="577" spans="1:4" hidden="1" x14ac:dyDescent="0.15">
      <c r="A577" s="46">
        <v>592</v>
      </c>
      <c r="B577" s="46" t="s">
        <v>130</v>
      </c>
      <c r="C577" s="80" t="s">
        <v>186</v>
      </c>
      <c r="D577" s="46" t="s">
        <v>131</v>
      </c>
    </row>
    <row r="578" spans="1:4" hidden="1" x14ac:dyDescent="0.15">
      <c r="A578" s="46">
        <v>593</v>
      </c>
      <c r="B578" s="46" t="s">
        <v>122</v>
      </c>
      <c r="C578" s="80" t="s">
        <v>186</v>
      </c>
      <c r="D578" s="46" t="s">
        <v>131</v>
      </c>
    </row>
    <row r="579" spans="1:4" hidden="1" x14ac:dyDescent="0.15">
      <c r="A579" s="46">
        <v>594</v>
      </c>
      <c r="B579" s="46" t="s">
        <v>117</v>
      </c>
      <c r="C579" s="80" t="s">
        <v>186</v>
      </c>
      <c r="D579" s="46" t="s">
        <v>131</v>
      </c>
    </row>
    <row r="580" spans="1:4" hidden="1" x14ac:dyDescent="0.15">
      <c r="A580" s="46">
        <v>595</v>
      </c>
      <c r="B580" s="46" t="s">
        <v>126</v>
      </c>
      <c r="C580" s="80" t="s">
        <v>186</v>
      </c>
      <c r="D580" s="46" t="s">
        <v>131</v>
      </c>
    </row>
    <row r="581" spans="1:4" hidden="1" x14ac:dyDescent="0.15">
      <c r="A581" s="46">
        <v>596</v>
      </c>
      <c r="B581" s="46" t="s">
        <v>133</v>
      </c>
      <c r="C581" s="80" t="s">
        <v>186</v>
      </c>
      <c r="D581" s="46" t="s">
        <v>139</v>
      </c>
    </row>
    <row r="582" spans="1:4" hidden="1" x14ac:dyDescent="0.15">
      <c r="A582" s="46">
        <v>597</v>
      </c>
      <c r="B582" s="46" t="s">
        <v>125</v>
      </c>
      <c r="C582" s="80" t="s">
        <v>186</v>
      </c>
      <c r="D582" s="46" t="s">
        <v>139</v>
      </c>
    </row>
    <row r="583" spans="1:4" hidden="1" x14ac:dyDescent="0.15">
      <c r="A583" s="46">
        <v>598</v>
      </c>
      <c r="B583" s="46" t="s">
        <v>137</v>
      </c>
      <c r="C583" s="80" t="s">
        <v>186</v>
      </c>
      <c r="D583" s="46" t="s">
        <v>139</v>
      </c>
    </row>
    <row r="584" spans="1:4" hidden="1" x14ac:dyDescent="0.15">
      <c r="A584" s="46">
        <v>599</v>
      </c>
      <c r="B584" s="46" t="s">
        <v>110</v>
      </c>
      <c r="C584" s="80" t="s">
        <v>186</v>
      </c>
      <c r="D584" s="46" t="s">
        <v>131</v>
      </c>
    </row>
    <row r="585" spans="1:4" hidden="1" x14ac:dyDescent="0.15">
      <c r="A585" s="46">
        <v>600</v>
      </c>
      <c r="B585" s="46" t="s">
        <v>124</v>
      </c>
      <c r="C585" s="80" t="s">
        <v>186</v>
      </c>
      <c r="D585" s="46" t="s">
        <v>146</v>
      </c>
    </row>
    <row r="586" spans="1:4" hidden="1" x14ac:dyDescent="0.15">
      <c r="A586" s="46">
        <v>601</v>
      </c>
      <c r="B586" s="46" t="s">
        <v>127</v>
      </c>
      <c r="C586" s="80" t="s">
        <v>186</v>
      </c>
      <c r="D586" s="46" t="s">
        <v>142</v>
      </c>
    </row>
    <row r="587" spans="1:4" hidden="1" x14ac:dyDescent="0.15">
      <c r="A587" s="46">
        <v>602</v>
      </c>
      <c r="B587" s="46" t="s">
        <v>125</v>
      </c>
      <c r="C587" s="80" t="s">
        <v>186</v>
      </c>
      <c r="D587" s="46" t="s">
        <v>142</v>
      </c>
    </row>
    <row r="588" spans="1:4" hidden="1" x14ac:dyDescent="0.15">
      <c r="A588" s="46">
        <v>603</v>
      </c>
      <c r="B588" s="46" t="s">
        <v>118</v>
      </c>
      <c r="C588" s="80" t="s">
        <v>186</v>
      </c>
      <c r="D588" s="46" t="s">
        <v>142</v>
      </c>
    </row>
    <row r="589" spans="1:4" hidden="1" x14ac:dyDescent="0.15">
      <c r="A589" s="46">
        <v>604</v>
      </c>
      <c r="B589" s="46" t="s">
        <v>114</v>
      </c>
      <c r="C589" s="80" t="s">
        <v>187</v>
      </c>
      <c r="D589" s="46" t="s">
        <v>131</v>
      </c>
    </row>
    <row r="590" spans="1:4" hidden="1" x14ac:dyDescent="0.15">
      <c r="A590" s="46">
        <v>605</v>
      </c>
      <c r="B590" s="46" t="s">
        <v>127</v>
      </c>
      <c r="C590" s="80" t="s">
        <v>187</v>
      </c>
      <c r="D590" s="46" t="s">
        <v>131</v>
      </c>
    </row>
    <row r="591" spans="1:4" hidden="1" x14ac:dyDescent="0.15">
      <c r="A591" s="46">
        <v>606</v>
      </c>
      <c r="B591" s="46" t="s">
        <v>119</v>
      </c>
      <c r="C591" s="80" t="s">
        <v>187</v>
      </c>
      <c r="D591" s="46" t="s">
        <v>131</v>
      </c>
    </row>
    <row r="592" spans="1:4" hidden="1" x14ac:dyDescent="0.15">
      <c r="A592" s="46">
        <v>607</v>
      </c>
      <c r="B592" s="46" t="s">
        <v>110</v>
      </c>
      <c r="C592" s="80" t="s">
        <v>187</v>
      </c>
      <c r="D592" s="46" t="s">
        <v>131</v>
      </c>
    </row>
    <row r="593" spans="1:4" hidden="1" x14ac:dyDescent="0.15">
      <c r="A593" s="46">
        <v>608</v>
      </c>
      <c r="B593" s="46" t="s">
        <v>121</v>
      </c>
      <c r="C593" s="80" t="s">
        <v>187</v>
      </c>
      <c r="D593" s="46" t="s">
        <v>139</v>
      </c>
    </row>
    <row r="594" spans="1:4" hidden="1" x14ac:dyDescent="0.15">
      <c r="A594" s="46">
        <v>609</v>
      </c>
      <c r="B594" s="46" t="s">
        <v>152</v>
      </c>
      <c r="C594" s="80" t="s">
        <v>187</v>
      </c>
      <c r="D594" s="46" t="s">
        <v>139</v>
      </c>
    </row>
    <row r="595" spans="1:4" hidden="1" x14ac:dyDescent="0.15">
      <c r="A595" s="46">
        <v>610</v>
      </c>
      <c r="B595" s="46" t="s">
        <v>118</v>
      </c>
      <c r="C595" s="80" t="s">
        <v>187</v>
      </c>
      <c r="D595" s="46" t="s">
        <v>139</v>
      </c>
    </row>
    <row r="596" spans="1:4" hidden="1" x14ac:dyDescent="0.15">
      <c r="A596" s="46">
        <v>611</v>
      </c>
      <c r="B596" s="46" t="s">
        <v>110</v>
      </c>
      <c r="C596" s="80" t="s">
        <v>187</v>
      </c>
      <c r="D596" s="46" t="s">
        <v>139</v>
      </c>
    </row>
    <row r="597" spans="1:4" hidden="1" x14ac:dyDescent="0.15">
      <c r="A597" s="46">
        <v>612</v>
      </c>
      <c r="B597" s="46" t="s">
        <v>132</v>
      </c>
      <c r="C597" s="80" t="s">
        <v>187</v>
      </c>
      <c r="D597" s="46" t="s">
        <v>139</v>
      </c>
    </row>
    <row r="598" spans="1:4" hidden="1" x14ac:dyDescent="0.15">
      <c r="A598" s="46">
        <v>613</v>
      </c>
      <c r="B598" s="46" t="s">
        <v>127</v>
      </c>
      <c r="C598" s="80" t="s">
        <v>187</v>
      </c>
      <c r="D598" s="46" t="s">
        <v>142</v>
      </c>
    </row>
    <row r="599" spans="1:4" hidden="1" x14ac:dyDescent="0.15">
      <c r="A599" s="46">
        <v>614</v>
      </c>
      <c r="B599" s="46" t="s">
        <v>124</v>
      </c>
      <c r="C599" s="80" t="s">
        <v>187</v>
      </c>
      <c r="D599" s="46" t="s">
        <v>142</v>
      </c>
    </row>
    <row r="600" spans="1:4" hidden="1" x14ac:dyDescent="0.15">
      <c r="A600" s="46">
        <v>615</v>
      </c>
      <c r="B600" s="46" t="s">
        <v>133</v>
      </c>
      <c r="C600" s="80" t="s">
        <v>187</v>
      </c>
      <c r="D600" s="46" t="s">
        <v>142</v>
      </c>
    </row>
    <row r="601" spans="1:4" hidden="1" x14ac:dyDescent="0.15">
      <c r="A601" s="46">
        <v>616</v>
      </c>
      <c r="B601" s="46" t="s">
        <v>126</v>
      </c>
      <c r="C601" s="80" t="s">
        <v>187</v>
      </c>
      <c r="D601" s="46" t="s">
        <v>142</v>
      </c>
    </row>
    <row r="602" spans="1:4" hidden="1" x14ac:dyDescent="0.15">
      <c r="A602" s="46">
        <v>617</v>
      </c>
      <c r="B602" s="46" t="s">
        <v>116</v>
      </c>
      <c r="C602" s="80" t="s">
        <v>187</v>
      </c>
      <c r="D602" s="46" t="s">
        <v>142</v>
      </c>
    </row>
    <row r="603" spans="1:4" hidden="1" x14ac:dyDescent="0.15">
      <c r="A603" s="46">
        <v>618</v>
      </c>
      <c r="B603" s="46" t="s">
        <v>125</v>
      </c>
      <c r="C603" s="80" t="s">
        <v>187</v>
      </c>
      <c r="D603" s="46" t="s">
        <v>142</v>
      </c>
    </row>
    <row r="604" spans="1:4" hidden="1" x14ac:dyDescent="0.15">
      <c r="A604" s="46">
        <v>619</v>
      </c>
      <c r="B604" s="46" t="s">
        <v>136</v>
      </c>
      <c r="C604" s="80" t="s">
        <v>187</v>
      </c>
      <c r="D604" s="46" t="s">
        <v>142</v>
      </c>
    </row>
    <row r="605" spans="1:4" hidden="1" x14ac:dyDescent="0.15">
      <c r="A605" s="46">
        <v>620</v>
      </c>
      <c r="B605" s="46" t="s">
        <v>129</v>
      </c>
      <c r="C605" s="80" t="s">
        <v>187</v>
      </c>
      <c r="D605" s="46" t="s">
        <v>142</v>
      </c>
    </row>
    <row r="606" spans="1:4" hidden="1" x14ac:dyDescent="0.15">
      <c r="A606" s="46">
        <v>621</v>
      </c>
      <c r="B606" s="46" t="s">
        <v>135</v>
      </c>
      <c r="C606" s="80" t="s">
        <v>187</v>
      </c>
      <c r="D606" s="46" t="s">
        <v>142</v>
      </c>
    </row>
    <row r="607" spans="1:4" hidden="1" x14ac:dyDescent="0.15">
      <c r="A607" s="46">
        <v>622</v>
      </c>
      <c r="B607" s="46" t="s">
        <v>122</v>
      </c>
      <c r="C607" s="80" t="s">
        <v>187</v>
      </c>
      <c r="D607" s="46" t="s">
        <v>142</v>
      </c>
    </row>
    <row r="608" spans="1:4" hidden="1" x14ac:dyDescent="0.15">
      <c r="A608" s="46">
        <v>623</v>
      </c>
      <c r="B608" s="46" t="s">
        <v>128</v>
      </c>
      <c r="C608" s="80" t="s">
        <v>187</v>
      </c>
      <c r="D608" s="46" t="s">
        <v>142</v>
      </c>
    </row>
    <row r="609" spans="1:4" hidden="1" x14ac:dyDescent="0.15">
      <c r="A609" s="46">
        <v>624</v>
      </c>
      <c r="B609" s="46" t="s">
        <v>118</v>
      </c>
      <c r="C609" s="80" t="s">
        <v>227</v>
      </c>
      <c r="D609" s="46" t="s">
        <v>112</v>
      </c>
    </row>
    <row r="610" spans="1:4" hidden="1" x14ac:dyDescent="0.15">
      <c r="A610" s="46">
        <v>625</v>
      </c>
      <c r="B610" s="46" t="s">
        <v>114</v>
      </c>
      <c r="C610" s="80" t="s">
        <v>227</v>
      </c>
      <c r="D610" s="46" t="s">
        <v>112</v>
      </c>
    </row>
    <row r="611" spans="1:4" hidden="1" x14ac:dyDescent="0.15">
      <c r="A611" s="46">
        <v>626</v>
      </c>
      <c r="B611" s="46" t="s">
        <v>113</v>
      </c>
      <c r="C611" s="80" t="s">
        <v>227</v>
      </c>
      <c r="D611" s="46" t="s">
        <v>112</v>
      </c>
    </row>
    <row r="612" spans="1:4" hidden="1" x14ac:dyDescent="0.15">
      <c r="A612" s="46">
        <v>627</v>
      </c>
      <c r="B612" s="46" t="s">
        <v>141</v>
      </c>
      <c r="C612" s="80" t="s">
        <v>227</v>
      </c>
      <c r="D612" s="46" t="s">
        <v>112</v>
      </c>
    </row>
    <row r="613" spans="1:4" hidden="1" x14ac:dyDescent="0.15">
      <c r="A613" s="46">
        <v>628</v>
      </c>
      <c r="B613" s="46" t="s">
        <v>118</v>
      </c>
      <c r="C613" s="80" t="s">
        <v>227</v>
      </c>
      <c r="D613" s="46" t="s">
        <v>112</v>
      </c>
    </row>
    <row r="614" spans="1:4" hidden="1" x14ac:dyDescent="0.15">
      <c r="A614" s="46">
        <v>629</v>
      </c>
      <c r="B614" s="46" t="s">
        <v>124</v>
      </c>
      <c r="C614" s="80" t="s">
        <v>227</v>
      </c>
      <c r="D614" s="46" t="s">
        <v>112</v>
      </c>
    </row>
    <row r="615" spans="1:4" hidden="1" x14ac:dyDescent="0.15">
      <c r="A615" s="46">
        <v>630</v>
      </c>
      <c r="B615" s="46" t="s">
        <v>129</v>
      </c>
      <c r="C615" s="80" t="s">
        <v>227</v>
      </c>
      <c r="D615" s="46" t="s">
        <v>131</v>
      </c>
    </row>
    <row r="616" spans="1:4" hidden="1" x14ac:dyDescent="0.15">
      <c r="A616" s="46">
        <v>631</v>
      </c>
      <c r="B616" s="46" t="s">
        <v>129</v>
      </c>
      <c r="C616" s="80" t="s">
        <v>227</v>
      </c>
      <c r="D616" s="46" t="s">
        <v>112</v>
      </c>
    </row>
    <row r="617" spans="1:4" hidden="1" x14ac:dyDescent="0.15">
      <c r="A617" s="46">
        <v>632</v>
      </c>
      <c r="B617" s="46" t="s">
        <v>161</v>
      </c>
      <c r="C617" s="80" t="s">
        <v>227</v>
      </c>
      <c r="D617" s="46" t="s">
        <v>112</v>
      </c>
    </row>
    <row r="618" spans="1:4" hidden="1" x14ac:dyDescent="0.15">
      <c r="A618" s="46">
        <v>633</v>
      </c>
      <c r="B618" s="46" t="s">
        <v>113</v>
      </c>
      <c r="C618" s="80" t="s">
        <v>227</v>
      </c>
      <c r="D618" s="46" t="s">
        <v>131</v>
      </c>
    </row>
    <row r="619" spans="1:4" hidden="1" x14ac:dyDescent="0.15">
      <c r="A619" s="46">
        <v>634</v>
      </c>
      <c r="B619" s="46" t="s">
        <v>132</v>
      </c>
      <c r="C619" s="80" t="s">
        <v>227</v>
      </c>
      <c r="D619" s="46" t="s">
        <v>131</v>
      </c>
    </row>
    <row r="620" spans="1:4" hidden="1" x14ac:dyDescent="0.15">
      <c r="A620" s="46">
        <v>635</v>
      </c>
      <c r="B620" s="46" t="s">
        <v>127</v>
      </c>
      <c r="C620" s="80" t="s">
        <v>227</v>
      </c>
      <c r="D620" s="46" t="s">
        <v>112</v>
      </c>
    </row>
    <row r="621" spans="1:4" hidden="1" x14ac:dyDescent="0.15">
      <c r="A621" s="46">
        <v>636</v>
      </c>
      <c r="B621" s="46" t="s">
        <v>113</v>
      </c>
      <c r="C621" s="80" t="s">
        <v>227</v>
      </c>
      <c r="D621" s="46" t="s">
        <v>139</v>
      </c>
    </row>
    <row r="622" spans="1:4" hidden="1" x14ac:dyDescent="0.15">
      <c r="A622" s="46">
        <v>637</v>
      </c>
      <c r="B622" s="46" t="s">
        <v>119</v>
      </c>
      <c r="C622" s="80" t="s">
        <v>227</v>
      </c>
      <c r="D622" s="46" t="s">
        <v>139</v>
      </c>
    </row>
    <row r="623" spans="1:4" hidden="1" x14ac:dyDescent="0.15">
      <c r="A623" s="46">
        <v>638</v>
      </c>
      <c r="B623" s="46" t="s">
        <v>122</v>
      </c>
      <c r="C623" s="80" t="s">
        <v>227</v>
      </c>
      <c r="D623" s="46" t="s">
        <v>139</v>
      </c>
    </row>
    <row r="624" spans="1:4" hidden="1" x14ac:dyDescent="0.15">
      <c r="A624" s="46">
        <v>639</v>
      </c>
      <c r="B624" s="46" t="s">
        <v>132</v>
      </c>
      <c r="C624" s="80" t="s">
        <v>227</v>
      </c>
      <c r="D624" s="46" t="s">
        <v>139</v>
      </c>
    </row>
    <row r="625" spans="1:4" hidden="1" x14ac:dyDescent="0.15">
      <c r="A625" s="46">
        <v>640</v>
      </c>
      <c r="B625" s="46" t="s">
        <v>125</v>
      </c>
      <c r="C625" s="80" t="s">
        <v>227</v>
      </c>
      <c r="D625" s="46" t="s">
        <v>139</v>
      </c>
    </row>
    <row r="626" spans="1:4" hidden="1" x14ac:dyDescent="0.15">
      <c r="A626" s="46">
        <v>641</v>
      </c>
      <c r="B626" s="46" t="s">
        <v>119</v>
      </c>
      <c r="C626" s="80" t="s">
        <v>227</v>
      </c>
      <c r="D626" s="46" t="s">
        <v>139</v>
      </c>
    </row>
    <row r="627" spans="1:4" hidden="1" x14ac:dyDescent="0.15">
      <c r="A627" s="46">
        <v>642</v>
      </c>
      <c r="B627" s="46" t="s">
        <v>125</v>
      </c>
      <c r="C627" s="80" t="s">
        <v>227</v>
      </c>
      <c r="D627" s="46" t="s">
        <v>142</v>
      </c>
    </row>
    <row r="628" spans="1:4" hidden="1" x14ac:dyDescent="0.15">
      <c r="A628" s="46">
        <v>643</v>
      </c>
      <c r="B628" s="46" t="s">
        <v>122</v>
      </c>
      <c r="C628" s="80" t="s">
        <v>227</v>
      </c>
      <c r="D628" s="46" t="s">
        <v>142</v>
      </c>
    </row>
    <row r="629" spans="1:4" hidden="1" x14ac:dyDescent="0.15">
      <c r="A629" s="46">
        <v>644</v>
      </c>
      <c r="B629" s="46" t="s">
        <v>122</v>
      </c>
      <c r="C629" s="80" t="s">
        <v>227</v>
      </c>
      <c r="D629" s="46" t="s">
        <v>142</v>
      </c>
    </row>
    <row r="630" spans="1:4" hidden="1" x14ac:dyDescent="0.15">
      <c r="A630" s="46">
        <v>645</v>
      </c>
      <c r="B630" s="46" t="s">
        <v>128</v>
      </c>
      <c r="C630" s="80" t="s">
        <v>227</v>
      </c>
      <c r="D630" s="46" t="s">
        <v>142</v>
      </c>
    </row>
    <row r="631" spans="1:4" hidden="1" x14ac:dyDescent="0.15">
      <c r="A631" s="46">
        <v>646</v>
      </c>
      <c r="B631" s="46" t="s">
        <v>110</v>
      </c>
      <c r="C631" s="80" t="s">
        <v>227</v>
      </c>
      <c r="D631" s="46" t="s">
        <v>142</v>
      </c>
    </row>
    <row r="632" spans="1:4" hidden="1" x14ac:dyDescent="0.15">
      <c r="A632" s="46">
        <v>647</v>
      </c>
      <c r="B632" s="46" t="s">
        <v>119</v>
      </c>
      <c r="C632" s="80" t="s">
        <v>189</v>
      </c>
      <c r="D632" s="46" t="s">
        <v>112</v>
      </c>
    </row>
    <row r="633" spans="1:4" hidden="1" x14ac:dyDescent="0.15">
      <c r="A633" s="46">
        <v>648</v>
      </c>
      <c r="B633" s="46" t="s">
        <v>135</v>
      </c>
      <c r="C633" s="80" t="s">
        <v>189</v>
      </c>
      <c r="D633" s="46" t="s">
        <v>131</v>
      </c>
    </row>
    <row r="634" spans="1:4" hidden="1" x14ac:dyDescent="0.15">
      <c r="A634" s="46">
        <v>649</v>
      </c>
      <c r="B634" s="46" t="s">
        <v>132</v>
      </c>
      <c r="C634" s="80" t="s">
        <v>189</v>
      </c>
      <c r="D634" s="46" t="s">
        <v>131</v>
      </c>
    </row>
    <row r="635" spans="1:4" hidden="1" x14ac:dyDescent="0.15">
      <c r="A635" s="46">
        <v>650</v>
      </c>
      <c r="B635" s="46" t="s">
        <v>117</v>
      </c>
      <c r="C635" s="80" t="s">
        <v>189</v>
      </c>
      <c r="D635" s="46" t="s">
        <v>139</v>
      </c>
    </row>
    <row r="636" spans="1:4" hidden="1" x14ac:dyDescent="0.15">
      <c r="A636" s="46">
        <v>651</v>
      </c>
      <c r="B636" s="46" t="s">
        <v>122</v>
      </c>
      <c r="C636" s="80" t="s">
        <v>189</v>
      </c>
      <c r="D636" s="46" t="s">
        <v>139</v>
      </c>
    </row>
    <row r="637" spans="1:4" hidden="1" x14ac:dyDescent="0.15">
      <c r="A637" s="46">
        <v>652</v>
      </c>
      <c r="B637" s="46" t="s">
        <v>138</v>
      </c>
      <c r="C637" s="80" t="s">
        <v>190</v>
      </c>
      <c r="D637" s="46" t="s">
        <v>131</v>
      </c>
    </row>
    <row r="638" spans="1:4" hidden="1" x14ac:dyDescent="0.15">
      <c r="A638" s="46">
        <v>653</v>
      </c>
      <c r="B638" s="46" t="s">
        <v>122</v>
      </c>
      <c r="C638" s="80" t="s">
        <v>190</v>
      </c>
      <c r="D638" s="46" t="s">
        <v>139</v>
      </c>
    </row>
    <row r="639" spans="1:4" hidden="1" x14ac:dyDescent="0.15">
      <c r="A639" s="46">
        <v>654</v>
      </c>
      <c r="B639" s="46" t="s">
        <v>114</v>
      </c>
      <c r="C639" s="80" t="s">
        <v>192</v>
      </c>
      <c r="D639" s="46" t="s">
        <v>112</v>
      </c>
    </row>
    <row r="640" spans="1:4" hidden="1" x14ac:dyDescent="0.15">
      <c r="A640" s="46">
        <v>655</v>
      </c>
      <c r="B640" s="46" t="s">
        <v>126</v>
      </c>
      <c r="C640" s="80" t="s">
        <v>192</v>
      </c>
      <c r="D640" s="46" t="s">
        <v>112</v>
      </c>
    </row>
    <row r="641" spans="1:4" hidden="1" x14ac:dyDescent="0.15">
      <c r="A641" s="46">
        <v>656</v>
      </c>
      <c r="B641" s="46" t="s">
        <v>125</v>
      </c>
      <c r="C641" s="80" t="s">
        <v>192</v>
      </c>
      <c r="D641" s="46" t="s">
        <v>112</v>
      </c>
    </row>
    <row r="642" spans="1:4" hidden="1" x14ac:dyDescent="0.15">
      <c r="A642" s="46">
        <v>657</v>
      </c>
      <c r="B642" s="46" t="s">
        <v>117</v>
      </c>
      <c r="C642" s="80" t="s">
        <v>192</v>
      </c>
      <c r="D642" s="46" t="s">
        <v>112</v>
      </c>
    </row>
    <row r="643" spans="1:4" hidden="1" x14ac:dyDescent="0.15">
      <c r="A643" s="46">
        <v>658</v>
      </c>
      <c r="B643" s="46" t="s">
        <v>115</v>
      </c>
      <c r="C643" s="80" t="s">
        <v>192</v>
      </c>
      <c r="D643" s="46" t="s">
        <v>139</v>
      </c>
    </row>
    <row r="644" spans="1:4" hidden="1" x14ac:dyDescent="0.15">
      <c r="A644" s="46">
        <v>659</v>
      </c>
      <c r="B644" s="46" t="s">
        <v>125</v>
      </c>
      <c r="C644" s="80" t="s">
        <v>192</v>
      </c>
      <c r="D644" s="46" t="s">
        <v>139</v>
      </c>
    </row>
    <row r="645" spans="1:4" hidden="1" x14ac:dyDescent="0.15">
      <c r="A645" s="46">
        <v>660</v>
      </c>
      <c r="B645" s="46" t="s">
        <v>114</v>
      </c>
      <c r="C645" s="80" t="s">
        <v>192</v>
      </c>
      <c r="D645" s="46" t="s">
        <v>139</v>
      </c>
    </row>
    <row r="646" spans="1:4" hidden="1" x14ac:dyDescent="0.15">
      <c r="A646" s="46">
        <v>661</v>
      </c>
      <c r="B646" s="46" t="s">
        <v>124</v>
      </c>
      <c r="C646" s="80" t="s">
        <v>192</v>
      </c>
      <c r="D646" s="46" t="s">
        <v>139</v>
      </c>
    </row>
    <row r="647" spans="1:4" hidden="1" x14ac:dyDescent="0.15">
      <c r="A647" s="46">
        <v>662</v>
      </c>
      <c r="B647" s="46" t="s">
        <v>130</v>
      </c>
      <c r="C647" s="80" t="s">
        <v>192</v>
      </c>
      <c r="D647" s="46" t="s">
        <v>139</v>
      </c>
    </row>
    <row r="648" spans="1:4" hidden="1" x14ac:dyDescent="0.15">
      <c r="A648" s="46">
        <v>663</v>
      </c>
      <c r="B648" s="46" t="s">
        <v>127</v>
      </c>
      <c r="C648" s="80" t="s">
        <v>193</v>
      </c>
      <c r="D648" s="46" t="s">
        <v>112</v>
      </c>
    </row>
    <row r="649" spans="1:4" hidden="1" x14ac:dyDescent="0.15">
      <c r="A649" s="46">
        <v>664</v>
      </c>
      <c r="B649" s="46" t="s">
        <v>124</v>
      </c>
      <c r="C649" s="80" t="s">
        <v>193</v>
      </c>
      <c r="D649" s="46" t="s">
        <v>112</v>
      </c>
    </row>
    <row r="650" spans="1:4" hidden="1" x14ac:dyDescent="0.15">
      <c r="A650" s="46">
        <v>665</v>
      </c>
      <c r="B650" s="46" t="s">
        <v>125</v>
      </c>
      <c r="C650" s="80" t="s">
        <v>193</v>
      </c>
      <c r="D650" s="46" t="s">
        <v>112</v>
      </c>
    </row>
    <row r="651" spans="1:4" hidden="1" x14ac:dyDescent="0.15">
      <c r="A651" s="46">
        <v>666</v>
      </c>
      <c r="B651" s="46" t="s">
        <v>141</v>
      </c>
      <c r="C651" s="80" t="s">
        <v>193</v>
      </c>
      <c r="D651" s="46" t="s">
        <v>112</v>
      </c>
    </row>
    <row r="652" spans="1:4" hidden="1" x14ac:dyDescent="0.15">
      <c r="A652" s="46">
        <v>667</v>
      </c>
      <c r="B652" s="46" t="s">
        <v>135</v>
      </c>
      <c r="C652" s="80" t="s">
        <v>193</v>
      </c>
      <c r="D652" s="46" t="s">
        <v>112</v>
      </c>
    </row>
    <row r="653" spans="1:4" hidden="1" x14ac:dyDescent="0.15">
      <c r="A653" s="46">
        <v>668</v>
      </c>
      <c r="B653" s="46" t="s">
        <v>128</v>
      </c>
      <c r="C653" s="80" t="s">
        <v>193</v>
      </c>
      <c r="D653" s="46" t="s">
        <v>112</v>
      </c>
    </row>
    <row r="654" spans="1:4" hidden="1" x14ac:dyDescent="0.15">
      <c r="A654" s="46">
        <v>669</v>
      </c>
      <c r="B654" s="46" t="s">
        <v>134</v>
      </c>
      <c r="C654" s="80" t="s">
        <v>193</v>
      </c>
      <c r="D654" s="46" t="s">
        <v>112</v>
      </c>
    </row>
    <row r="655" spans="1:4" hidden="1" x14ac:dyDescent="0.15">
      <c r="A655" s="46">
        <v>670</v>
      </c>
      <c r="B655" s="46" t="s">
        <v>125</v>
      </c>
      <c r="C655" s="80" t="s">
        <v>193</v>
      </c>
      <c r="D655" s="46" t="s">
        <v>112</v>
      </c>
    </row>
    <row r="656" spans="1:4" hidden="1" x14ac:dyDescent="0.15">
      <c r="A656" s="46">
        <v>671</v>
      </c>
      <c r="B656" s="46" t="s">
        <v>114</v>
      </c>
      <c r="C656" s="80" t="s">
        <v>193</v>
      </c>
      <c r="D656" s="46" t="s">
        <v>131</v>
      </c>
    </row>
    <row r="657" spans="1:4" hidden="1" x14ac:dyDescent="0.15">
      <c r="A657" s="46">
        <v>672</v>
      </c>
      <c r="B657" s="46" t="s">
        <v>113</v>
      </c>
      <c r="C657" s="80" t="s">
        <v>193</v>
      </c>
      <c r="D657" s="46" t="s">
        <v>131</v>
      </c>
    </row>
    <row r="658" spans="1:4" hidden="1" x14ac:dyDescent="0.15">
      <c r="A658" s="46">
        <v>673</v>
      </c>
      <c r="B658" s="46" t="s">
        <v>124</v>
      </c>
      <c r="C658" s="80" t="s">
        <v>193</v>
      </c>
      <c r="D658" s="46" t="s">
        <v>131</v>
      </c>
    </row>
    <row r="659" spans="1:4" hidden="1" x14ac:dyDescent="0.15">
      <c r="A659" s="46">
        <v>674</v>
      </c>
      <c r="B659" s="46" t="s">
        <v>124</v>
      </c>
      <c r="C659" s="80" t="s">
        <v>193</v>
      </c>
      <c r="D659" s="46" t="s">
        <v>131</v>
      </c>
    </row>
    <row r="660" spans="1:4" hidden="1" x14ac:dyDescent="0.15">
      <c r="A660" s="46">
        <v>675</v>
      </c>
      <c r="B660" s="46" t="s">
        <v>140</v>
      </c>
      <c r="C660" s="80" t="s">
        <v>193</v>
      </c>
      <c r="D660" s="46" t="s">
        <v>131</v>
      </c>
    </row>
    <row r="661" spans="1:4" hidden="1" x14ac:dyDescent="0.15">
      <c r="A661" s="46">
        <v>676</v>
      </c>
      <c r="B661" s="46" t="s">
        <v>132</v>
      </c>
      <c r="C661" s="80" t="s">
        <v>193</v>
      </c>
      <c r="D661" s="46" t="s">
        <v>131</v>
      </c>
    </row>
    <row r="662" spans="1:4" hidden="1" x14ac:dyDescent="0.15">
      <c r="A662" s="46">
        <v>677</v>
      </c>
      <c r="B662" s="46" t="s">
        <v>138</v>
      </c>
      <c r="C662" s="80" t="s">
        <v>193</v>
      </c>
      <c r="D662" s="46" t="s">
        <v>131</v>
      </c>
    </row>
    <row r="663" spans="1:4" hidden="1" x14ac:dyDescent="0.15">
      <c r="A663" s="46">
        <v>678</v>
      </c>
      <c r="B663" s="46" t="s">
        <v>127</v>
      </c>
      <c r="C663" s="80" t="s">
        <v>193</v>
      </c>
      <c r="D663" s="46" t="s">
        <v>139</v>
      </c>
    </row>
    <row r="664" spans="1:4" hidden="1" x14ac:dyDescent="0.15">
      <c r="A664" s="46">
        <v>679</v>
      </c>
      <c r="B664" s="46" t="s">
        <v>124</v>
      </c>
      <c r="C664" s="80" t="s">
        <v>193</v>
      </c>
      <c r="D664" s="46" t="s">
        <v>139</v>
      </c>
    </row>
    <row r="665" spans="1:4" hidden="1" x14ac:dyDescent="0.15">
      <c r="A665" s="46">
        <v>680</v>
      </c>
      <c r="B665" s="46" t="s">
        <v>140</v>
      </c>
      <c r="C665" s="80" t="s">
        <v>193</v>
      </c>
      <c r="D665" s="46" t="s">
        <v>139</v>
      </c>
    </row>
    <row r="666" spans="1:4" hidden="1" x14ac:dyDescent="0.15">
      <c r="A666" s="46">
        <v>681</v>
      </c>
      <c r="B666" s="46" t="s">
        <v>133</v>
      </c>
      <c r="C666" s="80" t="s">
        <v>193</v>
      </c>
      <c r="D666" s="46" t="s">
        <v>139</v>
      </c>
    </row>
    <row r="667" spans="1:4" hidden="1" x14ac:dyDescent="0.15">
      <c r="A667" s="46">
        <v>682</v>
      </c>
      <c r="B667" s="46" t="s">
        <v>125</v>
      </c>
      <c r="C667" s="80" t="s">
        <v>193</v>
      </c>
      <c r="D667" s="46" t="s">
        <v>139</v>
      </c>
    </row>
    <row r="668" spans="1:4" hidden="1" x14ac:dyDescent="0.15">
      <c r="A668" s="46">
        <v>683</v>
      </c>
      <c r="B668" s="46" t="s">
        <v>110</v>
      </c>
      <c r="C668" s="80" t="s">
        <v>193</v>
      </c>
      <c r="D668" s="46" t="s">
        <v>139</v>
      </c>
    </row>
    <row r="669" spans="1:4" hidden="1" x14ac:dyDescent="0.15">
      <c r="A669" s="46">
        <v>684</v>
      </c>
      <c r="B669" s="46" t="s">
        <v>127</v>
      </c>
      <c r="C669" s="80" t="s">
        <v>193</v>
      </c>
      <c r="D669" s="46" t="s">
        <v>139</v>
      </c>
    </row>
    <row r="670" spans="1:4" hidden="1" x14ac:dyDescent="0.15">
      <c r="A670" s="46">
        <v>685</v>
      </c>
      <c r="B670" s="46" t="s">
        <v>113</v>
      </c>
      <c r="C670" s="80" t="s">
        <v>193</v>
      </c>
      <c r="D670" s="46" t="s">
        <v>142</v>
      </c>
    </row>
    <row r="671" spans="1:4" hidden="1" x14ac:dyDescent="0.15">
      <c r="A671" s="46">
        <v>686</v>
      </c>
      <c r="B671" s="46" t="s">
        <v>127</v>
      </c>
      <c r="C671" s="80" t="s">
        <v>193</v>
      </c>
      <c r="D671" s="46" t="s">
        <v>142</v>
      </c>
    </row>
    <row r="672" spans="1:4" hidden="1" x14ac:dyDescent="0.15">
      <c r="A672" s="46">
        <v>687</v>
      </c>
      <c r="B672" s="46" t="s">
        <v>127</v>
      </c>
      <c r="C672" s="80" t="s">
        <v>193</v>
      </c>
      <c r="D672" s="46" t="s">
        <v>142</v>
      </c>
    </row>
    <row r="673" spans="1:4" hidden="1" x14ac:dyDescent="0.15">
      <c r="A673" s="46">
        <v>688</v>
      </c>
      <c r="B673" s="46" t="s">
        <v>133</v>
      </c>
      <c r="C673" s="80" t="s">
        <v>193</v>
      </c>
      <c r="D673" s="46" t="s">
        <v>142</v>
      </c>
    </row>
    <row r="674" spans="1:4" hidden="1" x14ac:dyDescent="0.15">
      <c r="A674" s="46">
        <v>689</v>
      </c>
      <c r="B674" s="46" t="s">
        <v>110</v>
      </c>
      <c r="C674" s="80" t="s">
        <v>193</v>
      </c>
      <c r="D674" s="46" t="s">
        <v>142</v>
      </c>
    </row>
    <row r="675" spans="1:4" hidden="1" x14ac:dyDescent="0.15">
      <c r="A675" s="46">
        <v>690</v>
      </c>
      <c r="B675" s="46" t="s">
        <v>110</v>
      </c>
      <c r="C675" s="80" t="s">
        <v>193</v>
      </c>
      <c r="D675" s="46" t="s">
        <v>142</v>
      </c>
    </row>
    <row r="676" spans="1:4" hidden="1" x14ac:dyDescent="0.15">
      <c r="A676" s="46">
        <v>691</v>
      </c>
      <c r="B676" s="46" t="s">
        <v>132</v>
      </c>
      <c r="C676" s="80" t="s">
        <v>193</v>
      </c>
      <c r="D676" s="46" t="s">
        <v>142</v>
      </c>
    </row>
    <row r="677" spans="1:4" hidden="1" x14ac:dyDescent="0.15">
      <c r="A677" s="46">
        <v>692</v>
      </c>
      <c r="B677" s="46" t="s">
        <v>116</v>
      </c>
      <c r="C677" s="80" t="s">
        <v>194</v>
      </c>
      <c r="D677" s="46" t="s">
        <v>131</v>
      </c>
    </row>
    <row r="678" spans="1:4" hidden="1" x14ac:dyDescent="0.15">
      <c r="A678" s="46">
        <v>693</v>
      </c>
      <c r="B678" s="46" t="s">
        <v>110</v>
      </c>
      <c r="C678" s="80" t="s">
        <v>194</v>
      </c>
      <c r="D678" s="46" t="s">
        <v>131</v>
      </c>
    </row>
    <row r="679" spans="1:4" hidden="1" x14ac:dyDescent="0.15">
      <c r="A679" s="46">
        <v>694</v>
      </c>
      <c r="B679" s="46" t="s">
        <v>141</v>
      </c>
      <c r="C679" s="80" t="s">
        <v>194</v>
      </c>
      <c r="D679" s="46" t="s">
        <v>131</v>
      </c>
    </row>
    <row r="680" spans="1:4" hidden="1" x14ac:dyDescent="0.15">
      <c r="A680" s="46">
        <v>695</v>
      </c>
      <c r="B680" s="46" t="s">
        <v>125</v>
      </c>
      <c r="C680" s="80" t="s">
        <v>194</v>
      </c>
      <c r="D680" s="46" t="s">
        <v>131</v>
      </c>
    </row>
    <row r="681" spans="1:4" hidden="1" x14ac:dyDescent="0.15">
      <c r="A681" s="46">
        <v>696</v>
      </c>
      <c r="B681" s="46" t="s">
        <v>137</v>
      </c>
      <c r="C681" s="80" t="s">
        <v>194</v>
      </c>
      <c r="D681" s="46" t="s">
        <v>139</v>
      </c>
    </row>
    <row r="682" spans="1:4" hidden="1" x14ac:dyDescent="0.15">
      <c r="A682" s="46">
        <v>697</v>
      </c>
      <c r="B682" s="46" t="s">
        <v>124</v>
      </c>
      <c r="C682" s="80" t="s">
        <v>194</v>
      </c>
      <c r="D682" s="46" t="s">
        <v>139</v>
      </c>
    </row>
    <row r="683" spans="1:4" hidden="1" x14ac:dyDescent="0.15">
      <c r="A683" s="46">
        <v>698</v>
      </c>
      <c r="B683" s="46" t="s">
        <v>121</v>
      </c>
      <c r="C683" s="80" t="s">
        <v>194</v>
      </c>
      <c r="D683" s="46" t="s">
        <v>139</v>
      </c>
    </row>
    <row r="684" spans="1:4" hidden="1" x14ac:dyDescent="0.15">
      <c r="A684" s="46">
        <v>699</v>
      </c>
      <c r="B684" s="46" t="s">
        <v>130</v>
      </c>
      <c r="C684" s="80" t="s">
        <v>194</v>
      </c>
      <c r="D684" s="46" t="s">
        <v>139</v>
      </c>
    </row>
    <row r="685" spans="1:4" hidden="1" x14ac:dyDescent="0.15">
      <c r="A685" s="46">
        <v>700</v>
      </c>
      <c r="B685" s="46" t="s">
        <v>141</v>
      </c>
      <c r="C685" s="80" t="s">
        <v>194</v>
      </c>
      <c r="D685" s="46" t="s">
        <v>139</v>
      </c>
    </row>
    <row r="686" spans="1:4" hidden="1" x14ac:dyDescent="0.15">
      <c r="A686" s="46">
        <v>701</v>
      </c>
      <c r="B686" s="46" t="s">
        <v>129</v>
      </c>
      <c r="C686" s="80" t="s">
        <v>194</v>
      </c>
      <c r="D686" s="46" t="s">
        <v>139</v>
      </c>
    </row>
    <row r="687" spans="1:4" hidden="1" x14ac:dyDescent="0.15">
      <c r="A687" s="46">
        <v>702</v>
      </c>
      <c r="B687" s="46" t="s">
        <v>123</v>
      </c>
      <c r="C687" s="80" t="s">
        <v>194</v>
      </c>
      <c r="D687" s="46" t="s">
        <v>131</v>
      </c>
    </row>
    <row r="688" spans="1:4" hidden="1" x14ac:dyDescent="0.15">
      <c r="A688" s="46">
        <v>703</v>
      </c>
      <c r="B688" s="46" t="s">
        <v>119</v>
      </c>
      <c r="C688" s="80" t="s">
        <v>194</v>
      </c>
      <c r="D688" s="46" t="s">
        <v>139</v>
      </c>
    </row>
    <row r="689" spans="1:4" hidden="1" x14ac:dyDescent="0.15">
      <c r="A689" s="46">
        <v>704</v>
      </c>
      <c r="B689" s="46" t="s">
        <v>110</v>
      </c>
      <c r="C689" s="80" t="s">
        <v>194</v>
      </c>
      <c r="D689" s="46" t="s">
        <v>139</v>
      </c>
    </row>
    <row r="690" spans="1:4" hidden="1" x14ac:dyDescent="0.15">
      <c r="A690" s="46">
        <v>705</v>
      </c>
      <c r="B690" s="46" t="s">
        <v>126</v>
      </c>
      <c r="C690" s="80" t="s">
        <v>195</v>
      </c>
      <c r="D690" s="46" t="s">
        <v>112</v>
      </c>
    </row>
    <row r="691" spans="1:4" hidden="1" x14ac:dyDescent="0.15">
      <c r="A691" s="46">
        <v>706</v>
      </c>
      <c r="B691" s="46" t="s">
        <v>141</v>
      </c>
      <c r="C691" s="80" t="s">
        <v>195</v>
      </c>
      <c r="D691" s="46" t="s">
        <v>112</v>
      </c>
    </row>
    <row r="692" spans="1:4" hidden="1" x14ac:dyDescent="0.15">
      <c r="A692" s="46">
        <v>707</v>
      </c>
      <c r="B692" s="46" t="s">
        <v>118</v>
      </c>
      <c r="C692" s="80" t="s">
        <v>195</v>
      </c>
      <c r="D692" s="46" t="s">
        <v>112</v>
      </c>
    </row>
    <row r="693" spans="1:4" hidden="1" x14ac:dyDescent="0.15">
      <c r="A693" s="46">
        <v>708</v>
      </c>
      <c r="B693" s="46" t="s">
        <v>117</v>
      </c>
      <c r="C693" s="80" t="s">
        <v>195</v>
      </c>
      <c r="D693" s="46" t="s">
        <v>112</v>
      </c>
    </row>
    <row r="694" spans="1:4" hidden="1" x14ac:dyDescent="0.15">
      <c r="A694" s="46">
        <v>709</v>
      </c>
      <c r="B694" s="46" t="s">
        <v>110</v>
      </c>
      <c r="C694" s="80" t="s">
        <v>195</v>
      </c>
      <c r="D694" s="46" t="s">
        <v>112</v>
      </c>
    </row>
    <row r="695" spans="1:4" hidden="1" x14ac:dyDescent="0.15">
      <c r="A695" s="46">
        <v>710</v>
      </c>
      <c r="B695" s="46" t="s">
        <v>137</v>
      </c>
      <c r="C695" s="80" t="s">
        <v>195</v>
      </c>
      <c r="D695" s="46" t="s">
        <v>131</v>
      </c>
    </row>
    <row r="696" spans="1:4" hidden="1" x14ac:dyDescent="0.15">
      <c r="A696" s="46">
        <v>711</v>
      </c>
      <c r="B696" s="46" t="s">
        <v>114</v>
      </c>
      <c r="C696" s="80" t="s">
        <v>195</v>
      </c>
      <c r="D696" s="46" t="s">
        <v>131</v>
      </c>
    </row>
    <row r="697" spans="1:4" hidden="1" x14ac:dyDescent="0.15">
      <c r="A697" s="46">
        <v>712</v>
      </c>
      <c r="B697" s="46" t="s">
        <v>114</v>
      </c>
      <c r="C697" s="80" t="s">
        <v>195</v>
      </c>
      <c r="D697" s="46" t="s">
        <v>131</v>
      </c>
    </row>
    <row r="698" spans="1:4" hidden="1" x14ac:dyDescent="0.15">
      <c r="A698" s="46">
        <v>713</v>
      </c>
      <c r="B698" s="46" t="s">
        <v>126</v>
      </c>
      <c r="C698" s="80" t="s">
        <v>195</v>
      </c>
      <c r="D698" s="46" t="s">
        <v>131</v>
      </c>
    </row>
    <row r="699" spans="1:4" hidden="1" x14ac:dyDescent="0.15">
      <c r="A699" s="46">
        <v>714</v>
      </c>
      <c r="B699" s="46" t="s">
        <v>124</v>
      </c>
      <c r="C699" s="80" t="s">
        <v>195</v>
      </c>
      <c r="D699" s="46" t="s">
        <v>131</v>
      </c>
    </row>
    <row r="700" spans="1:4" hidden="1" x14ac:dyDescent="0.15">
      <c r="A700" s="46">
        <v>715</v>
      </c>
      <c r="B700" s="46" t="s">
        <v>125</v>
      </c>
      <c r="C700" s="80" t="s">
        <v>195</v>
      </c>
      <c r="D700" s="46" t="s">
        <v>131</v>
      </c>
    </row>
    <row r="701" spans="1:4" hidden="1" x14ac:dyDescent="0.15">
      <c r="A701" s="46">
        <v>716</v>
      </c>
      <c r="B701" s="46" t="s">
        <v>133</v>
      </c>
      <c r="C701" s="80" t="s">
        <v>195</v>
      </c>
      <c r="D701" s="46" t="s">
        <v>131</v>
      </c>
    </row>
    <row r="702" spans="1:4" hidden="1" x14ac:dyDescent="0.15">
      <c r="A702" s="46">
        <v>717</v>
      </c>
      <c r="B702" s="46" t="s">
        <v>129</v>
      </c>
      <c r="C702" s="80" t="s">
        <v>195</v>
      </c>
      <c r="D702" s="46" t="s">
        <v>131</v>
      </c>
    </row>
    <row r="703" spans="1:4" hidden="1" x14ac:dyDescent="0.15">
      <c r="A703" s="46">
        <v>718</v>
      </c>
      <c r="B703" s="46" t="s">
        <v>126</v>
      </c>
      <c r="C703" s="80" t="s">
        <v>195</v>
      </c>
      <c r="D703" s="46" t="s">
        <v>139</v>
      </c>
    </row>
    <row r="704" spans="1:4" hidden="1" x14ac:dyDescent="0.15">
      <c r="A704" s="46">
        <v>719</v>
      </c>
      <c r="B704" s="46" t="s">
        <v>123</v>
      </c>
      <c r="C704" s="80" t="s">
        <v>195</v>
      </c>
      <c r="D704" s="46" t="s">
        <v>139</v>
      </c>
    </row>
    <row r="705" spans="1:4" hidden="1" x14ac:dyDescent="0.15">
      <c r="A705" s="46">
        <v>720</v>
      </c>
      <c r="B705" s="46" t="s">
        <v>124</v>
      </c>
      <c r="C705" s="80" t="s">
        <v>195</v>
      </c>
      <c r="D705" s="46" t="s">
        <v>139</v>
      </c>
    </row>
    <row r="706" spans="1:4" hidden="1" x14ac:dyDescent="0.15">
      <c r="A706" s="46">
        <v>721</v>
      </c>
      <c r="B706" s="46" t="s">
        <v>114</v>
      </c>
      <c r="C706" s="80" t="s">
        <v>195</v>
      </c>
      <c r="D706" s="46" t="s">
        <v>139</v>
      </c>
    </row>
    <row r="707" spans="1:4" hidden="1" x14ac:dyDescent="0.15">
      <c r="A707" s="46">
        <v>722</v>
      </c>
      <c r="B707" s="46" t="s">
        <v>124</v>
      </c>
      <c r="C707" s="80" t="s">
        <v>195</v>
      </c>
      <c r="D707" s="46" t="s">
        <v>139</v>
      </c>
    </row>
    <row r="708" spans="1:4" hidden="1" x14ac:dyDescent="0.15">
      <c r="A708" s="46">
        <v>723</v>
      </c>
      <c r="B708" s="46" t="s">
        <v>118</v>
      </c>
      <c r="C708" s="80" t="s">
        <v>195</v>
      </c>
      <c r="D708" s="46" t="s">
        <v>139</v>
      </c>
    </row>
    <row r="709" spans="1:4" hidden="1" x14ac:dyDescent="0.15">
      <c r="A709" s="46">
        <v>724</v>
      </c>
      <c r="B709" s="46" t="s">
        <v>110</v>
      </c>
      <c r="C709" s="80" t="s">
        <v>195</v>
      </c>
      <c r="D709" s="46" t="s">
        <v>139</v>
      </c>
    </row>
    <row r="710" spans="1:4" hidden="1" x14ac:dyDescent="0.15">
      <c r="A710" s="46">
        <v>725</v>
      </c>
      <c r="B710" s="46" t="s">
        <v>135</v>
      </c>
      <c r="C710" s="80" t="s">
        <v>195</v>
      </c>
      <c r="D710" s="46" t="s">
        <v>139</v>
      </c>
    </row>
    <row r="711" spans="1:4" hidden="1" x14ac:dyDescent="0.15">
      <c r="A711" s="46">
        <v>726</v>
      </c>
      <c r="B711" s="46" t="s">
        <v>138</v>
      </c>
      <c r="C711" s="80" t="s">
        <v>195</v>
      </c>
      <c r="D711" s="46" t="s">
        <v>139</v>
      </c>
    </row>
    <row r="712" spans="1:4" hidden="1" x14ac:dyDescent="0.15">
      <c r="A712" s="46">
        <v>727</v>
      </c>
      <c r="B712" s="46" t="s">
        <v>113</v>
      </c>
      <c r="C712" s="80" t="s">
        <v>195</v>
      </c>
      <c r="D712" s="46" t="s">
        <v>142</v>
      </c>
    </row>
    <row r="713" spans="1:4" hidden="1" x14ac:dyDescent="0.15">
      <c r="A713" s="46">
        <v>728</v>
      </c>
      <c r="B713" s="46" t="s">
        <v>130</v>
      </c>
      <c r="C713" s="80" t="s">
        <v>195</v>
      </c>
      <c r="D713" s="46" t="s">
        <v>142</v>
      </c>
    </row>
    <row r="714" spans="1:4" hidden="1" x14ac:dyDescent="0.15">
      <c r="A714" s="46">
        <v>729</v>
      </c>
      <c r="B714" s="46" t="s">
        <v>118</v>
      </c>
      <c r="C714" s="80" t="s">
        <v>195</v>
      </c>
      <c r="D714" s="46" t="s">
        <v>142</v>
      </c>
    </row>
    <row r="715" spans="1:4" hidden="1" x14ac:dyDescent="0.15">
      <c r="A715" s="46">
        <v>730</v>
      </c>
      <c r="B715" s="46" t="s">
        <v>119</v>
      </c>
      <c r="C715" s="80" t="s">
        <v>195</v>
      </c>
      <c r="D715" s="46" t="s">
        <v>142</v>
      </c>
    </row>
    <row r="716" spans="1:4" hidden="1" x14ac:dyDescent="0.15">
      <c r="A716" s="46">
        <v>731</v>
      </c>
      <c r="B716" s="46" t="s">
        <v>117</v>
      </c>
      <c r="C716" s="80" t="s">
        <v>195</v>
      </c>
      <c r="D716" s="46" t="s">
        <v>142</v>
      </c>
    </row>
    <row r="717" spans="1:4" hidden="1" x14ac:dyDescent="0.15">
      <c r="A717" s="46">
        <v>732</v>
      </c>
      <c r="B717" s="46" t="s">
        <v>137</v>
      </c>
      <c r="C717" s="80" t="s">
        <v>195</v>
      </c>
      <c r="D717" s="46" t="s">
        <v>142</v>
      </c>
    </row>
    <row r="718" spans="1:4" hidden="1" x14ac:dyDescent="0.15">
      <c r="A718" s="46">
        <v>733</v>
      </c>
      <c r="B718" s="46" t="s">
        <v>122</v>
      </c>
      <c r="C718" s="80" t="s">
        <v>195</v>
      </c>
      <c r="D718" s="46" t="s">
        <v>142</v>
      </c>
    </row>
    <row r="719" spans="1:4" hidden="1" x14ac:dyDescent="0.15">
      <c r="A719" s="46">
        <v>734</v>
      </c>
      <c r="B719" s="46" t="s">
        <v>135</v>
      </c>
      <c r="C719" s="80" t="s">
        <v>195</v>
      </c>
      <c r="D719" s="46" t="s">
        <v>142</v>
      </c>
    </row>
    <row r="720" spans="1:4" hidden="1" x14ac:dyDescent="0.15">
      <c r="A720" s="46">
        <v>735</v>
      </c>
      <c r="B720" s="46" t="s">
        <v>135</v>
      </c>
      <c r="C720" s="80" t="s">
        <v>195</v>
      </c>
      <c r="D720" s="46" t="s">
        <v>142</v>
      </c>
    </row>
    <row r="721" spans="1:4" hidden="1" x14ac:dyDescent="0.15">
      <c r="A721" s="46">
        <v>736</v>
      </c>
      <c r="B721" s="46" t="s">
        <v>110</v>
      </c>
      <c r="C721" s="80" t="s">
        <v>195</v>
      </c>
      <c r="D721" s="46" t="s">
        <v>142</v>
      </c>
    </row>
    <row r="722" spans="1:4" hidden="1" x14ac:dyDescent="0.15">
      <c r="A722" s="46">
        <v>737</v>
      </c>
      <c r="B722" s="46" t="s">
        <v>132</v>
      </c>
      <c r="C722" s="80" t="s">
        <v>195</v>
      </c>
      <c r="D722" s="46" t="s">
        <v>142</v>
      </c>
    </row>
    <row r="723" spans="1:4" hidden="1" x14ac:dyDescent="0.15">
      <c r="A723" s="46">
        <v>738</v>
      </c>
      <c r="B723" s="46" t="s">
        <v>126</v>
      </c>
      <c r="C723" s="80" t="s">
        <v>195</v>
      </c>
      <c r="D723" s="46" t="s">
        <v>142</v>
      </c>
    </row>
    <row r="724" spans="1:4" hidden="1" x14ac:dyDescent="0.15">
      <c r="A724" s="46">
        <v>739</v>
      </c>
      <c r="B724" s="46" t="s">
        <v>119</v>
      </c>
      <c r="C724" s="80" t="s">
        <v>195</v>
      </c>
      <c r="D724" s="46" t="s">
        <v>142</v>
      </c>
    </row>
    <row r="725" spans="1:4" hidden="1" x14ac:dyDescent="0.15">
      <c r="A725" s="46">
        <v>740</v>
      </c>
      <c r="B725" s="46" t="s">
        <v>126</v>
      </c>
      <c r="C725" s="80" t="s">
        <v>228</v>
      </c>
      <c r="D725" s="46" t="s">
        <v>112</v>
      </c>
    </row>
    <row r="726" spans="1:4" hidden="1" x14ac:dyDescent="0.15">
      <c r="A726" s="46">
        <v>741</v>
      </c>
      <c r="B726" s="46" t="s">
        <v>123</v>
      </c>
      <c r="C726" s="80" t="s">
        <v>228</v>
      </c>
      <c r="D726" s="46" t="s">
        <v>112</v>
      </c>
    </row>
    <row r="727" spans="1:4" hidden="1" x14ac:dyDescent="0.15">
      <c r="A727" s="46">
        <v>742</v>
      </c>
      <c r="B727" s="46" t="s">
        <v>110</v>
      </c>
      <c r="C727" s="80" t="s">
        <v>228</v>
      </c>
      <c r="D727" s="46" t="s">
        <v>112</v>
      </c>
    </row>
    <row r="728" spans="1:4" hidden="1" x14ac:dyDescent="0.15">
      <c r="A728" s="46">
        <v>743</v>
      </c>
      <c r="B728" s="46" t="s">
        <v>110</v>
      </c>
      <c r="C728" s="80" t="s">
        <v>228</v>
      </c>
      <c r="D728" s="46" t="s">
        <v>112</v>
      </c>
    </row>
    <row r="729" spans="1:4" hidden="1" x14ac:dyDescent="0.15">
      <c r="A729" s="46">
        <v>744</v>
      </c>
      <c r="B729" s="46" t="s">
        <v>127</v>
      </c>
      <c r="C729" s="80" t="s">
        <v>228</v>
      </c>
      <c r="D729" s="46" t="s">
        <v>131</v>
      </c>
    </row>
    <row r="730" spans="1:4" hidden="1" x14ac:dyDescent="0.15">
      <c r="A730" s="46">
        <v>745</v>
      </c>
      <c r="B730" s="46" t="s">
        <v>141</v>
      </c>
      <c r="C730" s="80" t="s">
        <v>228</v>
      </c>
      <c r="D730" s="46" t="s">
        <v>131</v>
      </c>
    </row>
    <row r="731" spans="1:4" hidden="1" x14ac:dyDescent="0.15">
      <c r="A731" s="46">
        <v>746</v>
      </c>
      <c r="B731" s="46" t="s">
        <v>127</v>
      </c>
      <c r="C731" s="80" t="s">
        <v>228</v>
      </c>
      <c r="D731" s="46" t="s">
        <v>139</v>
      </c>
    </row>
    <row r="732" spans="1:4" hidden="1" x14ac:dyDescent="0.15">
      <c r="A732" s="46">
        <v>747</v>
      </c>
      <c r="B732" s="46" t="s">
        <v>127</v>
      </c>
      <c r="C732" s="80" t="s">
        <v>228</v>
      </c>
      <c r="D732" s="46" t="s">
        <v>139</v>
      </c>
    </row>
    <row r="733" spans="1:4" hidden="1" x14ac:dyDescent="0.15">
      <c r="A733" s="46">
        <v>748</v>
      </c>
      <c r="B733" s="46" t="s">
        <v>121</v>
      </c>
      <c r="C733" s="80" t="s">
        <v>228</v>
      </c>
      <c r="D733" s="46" t="s">
        <v>139</v>
      </c>
    </row>
    <row r="734" spans="1:4" hidden="1" x14ac:dyDescent="0.15">
      <c r="A734" s="46">
        <v>749</v>
      </c>
      <c r="B734" s="46" t="s">
        <v>110</v>
      </c>
      <c r="C734" s="80" t="s">
        <v>228</v>
      </c>
      <c r="D734" s="46" t="s">
        <v>142</v>
      </c>
    </row>
    <row r="735" spans="1:4" hidden="1" x14ac:dyDescent="0.15">
      <c r="A735" s="46">
        <v>750</v>
      </c>
      <c r="B735" s="46" t="s">
        <v>122</v>
      </c>
      <c r="C735" s="80" t="s">
        <v>228</v>
      </c>
      <c r="D735" s="46" t="s">
        <v>142</v>
      </c>
    </row>
    <row r="736" spans="1:4" hidden="1" x14ac:dyDescent="0.15">
      <c r="A736" s="46">
        <v>753</v>
      </c>
      <c r="B736" s="46" t="s">
        <v>124</v>
      </c>
      <c r="C736" s="80" t="s">
        <v>196</v>
      </c>
      <c r="D736" s="46" t="s">
        <v>112</v>
      </c>
    </row>
    <row r="737" spans="1:4" hidden="1" x14ac:dyDescent="0.15">
      <c r="A737" s="46">
        <v>754</v>
      </c>
      <c r="B737" s="46" t="s">
        <v>133</v>
      </c>
      <c r="C737" s="80" t="s">
        <v>196</v>
      </c>
      <c r="D737" s="46" t="s">
        <v>112</v>
      </c>
    </row>
    <row r="738" spans="1:4" hidden="1" x14ac:dyDescent="0.15">
      <c r="A738" s="46">
        <v>755</v>
      </c>
      <c r="B738" s="46" t="s">
        <v>125</v>
      </c>
      <c r="C738" s="80" t="s">
        <v>196</v>
      </c>
      <c r="D738" s="46" t="s">
        <v>112</v>
      </c>
    </row>
    <row r="739" spans="1:4" hidden="1" x14ac:dyDescent="0.15">
      <c r="A739" s="46">
        <v>756</v>
      </c>
      <c r="B739" s="46" t="s">
        <v>115</v>
      </c>
      <c r="C739" s="80" t="s">
        <v>196</v>
      </c>
      <c r="D739" s="46" t="s">
        <v>112</v>
      </c>
    </row>
    <row r="740" spans="1:4" hidden="1" x14ac:dyDescent="0.15">
      <c r="A740" s="46">
        <v>757</v>
      </c>
      <c r="B740" s="46" t="s">
        <v>138</v>
      </c>
      <c r="C740" s="80" t="s">
        <v>196</v>
      </c>
      <c r="D740" s="46" t="s">
        <v>112</v>
      </c>
    </row>
    <row r="741" spans="1:4" hidden="1" x14ac:dyDescent="0.15">
      <c r="A741" s="46">
        <v>758</v>
      </c>
      <c r="B741" s="46" t="s">
        <v>114</v>
      </c>
      <c r="C741" s="80" t="s">
        <v>196</v>
      </c>
      <c r="D741" s="46" t="s">
        <v>131</v>
      </c>
    </row>
    <row r="742" spans="1:4" hidden="1" x14ac:dyDescent="0.15">
      <c r="A742" s="46">
        <v>759</v>
      </c>
      <c r="B742" s="46" t="s">
        <v>125</v>
      </c>
      <c r="C742" s="80" t="s">
        <v>196</v>
      </c>
      <c r="D742" s="46" t="s">
        <v>131</v>
      </c>
    </row>
    <row r="743" spans="1:4" hidden="1" x14ac:dyDescent="0.15">
      <c r="A743" s="46">
        <v>760</v>
      </c>
      <c r="B743" s="46" t="s">
        <v>125</v>
      </c>
      <c r="C743" s="80" t="s">
        <v>196</v>
      </c>
      <c r="D743" s="46" t="s">
        <v>131</v>
      </c>
    </row>
    <row r="744" spans="1:4" hidden="1" x14ac:dyDescent="0.15">
      <c r="A744" s="46">
        <v>761</v>
      </c>
      <c r="B744" s="46" t="s">
        <v>125</v>
      </c>
      <c r="C744" s="80" t="s">
        <v>196</v>
      </c>
      <c r="D744" s="46" t="s">
        <v>131</v>
      </c>
    </row>
    <row r="745" spans="1:4" hidden="1" x14ac:dyDescent="0.15">
      <c r="A745" s="46">
        <v>762</v>
      </c>
      <c r="B745" s="46" t="s">
        <v>118</v>
      </c>
      <c r="C745" s="80" t="s">
        <v>196</v>
      </c>
      <c r="D745" s="46" t="s">
        <v>131</v>
      </c>
    </row>
    <row r="746" spans="1:4" hidden="1" x14ac:dyDescent="0.15">
      <c r="A746" s="46">
        <v>763</v>
      </c>
      <c r="B746" s="46" t="s">
        <v>122</v>
      </c>
      <c r="C746" s="80" t="s">
        <v>196</v>
      </c>
      <c r="D746" s="46" t="s">
        <v>131</v>
      </c>
    </row>
    <row r="747" spans="1:4" hidden="1" x14ac:dyDescent="0.15">
      <c r="A747" s="46">
        <v>766</v>
      </c>
      <c r="B747" s="46" t="s">
        <v>135</v>
      </c>
      <c r="C747" s="80" t="s">
        <v>196</v>
      </c>
      <c r="D747" s="46" t="s">
        <v>112</v>
      </c>
    </row>
    <row r="748" spans="1:4" hidden="1" x14ac:dyDescent="0.15">
      <c r="A748" s="46">
        <v>767</v>
      </c>
      <c r="B748" s="46" t="s">
        <v>122</v>
      </c>
      <c r="C748" s="80" t="s">
        <v>196</v>
      </c>
      <c r="D748" s="46" t="s">
        <v>131</v>
      </c>
    </row>
    <row r="749" spans="1:4" hidden="1" x14ac:dyDescent="0.15">
      <c r="A749" s="46">
        <v>768</v>
      </c>
      <c r="B749" s="46" t="s">
        <v>127</v>
      </c>
      <c r="C749" s="80" t="s">
        <v>196</v>
      </c>
      <c r="D749" s="46" t="s">
        <v>131</v>
      </c>
    </row>
    <row r="750" spans="1:4" hidden="1" x14ac:dyDescent="0.15">
      <c r="A750" s="46">
        <v>771</v>
      </c>
      <c r="B750" s="46" t="s">
        <v>114</v>
      </c>
      <c r="C750" s="80" t="s">
        <v>196</v>
      </c>
      <c r="D750" s="46" t="s">
        <v>139</v>
      </c>
    </row>
    <row r="751" spans="1:4" hidden="1" x14ac:dyDescent="0.15">
      <c r="A751" s="46">
        <v>772</v>
      </c>
      <c r="B751" s="46" t="s">
        <v>118</v>
      </c>
      <c r="C751" s="80" t="s">
        <v>196</v>
      </c>
      <c r="D751" s="46" t="s">
        <v>139</v>
      </c>
    </row>
    <row r="752" spans="1:4" hidden="1" x14ac:dyDescent="0.15">
      <c r="A752" s="46">
        <v>773</v>
      </c>
      <c r="B752" s="46" t="s">
        <v>124</v>
      </c>
      <c r="C752" s="80" t="s">
        <v>196</v>
      </c>
      <c r="D752" s="46" t="s">
        <v>139</v>
      </c>
    </row>
    <row r="753" spans="1:4" hidden="1" x14ac:dyDescent="0.15">
      <c r="A753" s="46">
        <v>774</v>
      </c>
      <c r="B753" s="46" t="s">
        <v>114</v>
      </c>
      <c r="C753" s="80" t="s">
        <v>196</v>
      </c>
      <c r="D753" s="46" t="s">
        <v>142</v>
      </c>
    </row>
    <row r="754" spans="1:4" hidden="1" x14ac:dyDescent="0.15">
      <c r="A754" s="46">
        <v>775</v>
      </c>
      <c r="B754" s="46" t="s">
        <v>127</v>
      </c>
      <c r="C754" s="80" t="s">
        <v>196</v>
      </c>
      <c r="D754" s="46" t="s">
        <v>142</v>
      </c>
    </row>
    <row r="755" spans="1:4" hidden="1" x14ac:dyDescent="0.15">
      <c r="A755" s="46">
        <v>776</v>
      </c>
      <c r="B755" s="46" t="s">
        <v>133</v>
      </c>
      <c r="C755" s="80" t="s">
        <v>196</v>
      </c>
      <c r="D755" s="46" t="s">
        <v>142</v>
      </c>
    </row>
    <row r="756" spans="1:4" hidden="1" x14ac:dyDescent="0.15">
      <c r="A756" s="46">
        <v>777</v>
      </c>
      <c r="B756" s="46" t="s">
        <v>129</v>
      </c>
      <c r="C756" s="80" t="s">
        <v>196</v>
      </c>
      <c r="D756" s="46" t="s">
        <v>142</v>
      </c>
    </row>
    <row r="757" spans="1:4" hidden="1" x14ac:dyDescent="0.15">
      <c r="A757" s="46">
        <v>778</v>
      </c>
      <c r="B757" s="46" t="s">
        <v>121</v>
      </c>
      <c r="C757" s="80" t="s">
        <v>196</v>
      </c>
      <c r="D757" s="46" t="s">
        <v>139</v>
      </c>
    </row>
    <row r="758" spans="1:4" hidden="1" x14ac:dyDescent="0.15">
      <c r="A758" s="46">
        <v>779</v>
      </c>
      <c r="B758" s="46" t="s">
        <v>115</v>
      </c>
      <c r="C758" s="80" t="s">
        <v>196</v>
      </c>
      <c r="D758" s="46" t="s">
        <v>142</v>
      </c>
    </row>
    <row r="759" spans="1:4" hidden="1" x14ac:dyDescent="0.15">
      <c r="A759" s="46">
        <v>780</v>
      </c>
      <c r="B759" s="46" t="s">
        <v>117</v>
      </c>
      <c r="C759" s="80" t="s">
        <v>169</v>
      </c>
      <c r="D759" s="46" t="s">
        <v>142</v>
      </c>
    </row>
    <row r="760" spans="1:4" hidden="1" x14ac:dyDescent="0.15">
      <c r="A760" s="46">
        <v>781</v>
      </c>
      <c r="B760" s="46" t="s">
        <v>130</v>
      </c>
      <c r="C760" s="80" t="s">
        <v>197</v>
      </c>
      <c r="D760" s="46" t="s">
        <v>112</v>
      </c>
    </row>
    <row r="761" spans="1:4" hidden="1" x14ac:dyDescent="0.15">
      <c r="A761" s="46">
        <v>782</v>
      </c>
      <c r="B761" s="46" t="s">
        <v>137</v>
      </c>
      <c r="C761" s="80" t="s">
        <v>198</v>
      </c>
      <c r="D761" s="46" t="s">
        <v>112</v>
      </c>
    </row>
    <row r="762" spans="1:4" hidden="1" x14ac:dyDescent="0.15">
      <c r="A762" s="46">
        <v>783</v>
      </c>
      <c r="B762" s="46" t="s">
        <v>119</v>
      </c>
      <c r="C762" s="80" t="s">
        <v>198</v>
      </c>
      <c r="D762" s="46" t="s">
        <v>112</v>
      </c>
    </row>
    <row r="763" spans="1:4" hidden="1" x14ac:dyDescent="0.15">
      <c r="A763" s="46">
        <v>784</v>
      </c>
      <c r="B763" s="46" t="s">
        <v>119</v>
      </c>
      <c r="C763" s="80" t="s">
        <v>198</v>
      </c>
      <c r="D763" s="46" t="s">
        <v>112</v>
      </c>
    </row>
    <row r="764" spans="1:4" hidden="1" x14ac:dyDescent="0.15">
      <c r="A764" s="46">
        <v>785</v>
      </c>
      <c r="B764" s="46" t="s">
        <v>115</v>
      </c>
      <c r="C764" s="80" t="s">
        <v>198</v>
      </c>
      <c r="D764" s="46" t="s">
        <v>131</v>
      </c>
    </row>
    <row r="765" spans="1:4" hidden="1" x14ac:dyDescent="0.15">
      <c r="A765" s="46">
        <v>786</v>
      </c>
      <c r="B765" s="46" t="s">
        <v>141</v>
      </c>
      <c r="C765" s="80" t="s">
        <v>198</v>
      </c>
      <c r="D765" s="46" t="s">
        <v>131</v>
      </c>
    </row>
    <row r="766" spans="1:4" hidden="1" x14ac:dyDescent="0.15">
      <c r="A766" s="46">
        <v>787</v>
      </c>
      <c r="B766" s="46" t="s">
        <v>110</v>
      </c>
      <c r="C766" s="80" t="s">
        <v>198</v>
      </c>
      <c r="D766" s="46" t="s">
        <v>131</v>
      </c>
    </row>
    <row r="767" spans="1:4" hidden="1" x14ac:dyDescent="0.15">
      <c r="A767" s="46">
        <v>788</v>
      </c>
      <c r="B767" s="46" t="s">
        <v>115</v>
      </c>
      <c r="C767" s="80" t="s">
        <v>198</v>
      </c>
      <c r="D767" s="46" t="s">
        <v>131</v>
      </c>
    </row>
    <row r="768" spans="1:4" hidden="1" x14ac:dyDescent="0.15">
      <c r="A768" s="46">
        <v>789</v>
      </c>
      <c r="B768" s="46" t="s">
        <v>137</v>
      </c>
      <c r="C768" s="80" t="s">
        <v>198</v>
      </c>
      <c r="D768" s="46" t="s">
        <v>131</v>
      </c>
    </row>
    <row r="769" spans="1:4" hidden="1" x14ac:dyDescent="0.15">
      <c r="A769" s="46">
        <v>790</v>
      </c>
      <c r="B769" s="46" t="s">
        <v>122</v>
      </c>
      <c r="C769" s="80" t="s">
        <v>198</v>
      </c>
      <c r="D769" s="46" t="s">
        <v>112</v>
      </c>
    </row>
    <row r="770" spans="1:4" hidden="1" x14ac:dyDescent="0.15">
      <c r="A770" s="46">
        <v>791</v>
      </c>
      <c r="B770" s="46" t="s">
        <v>137</v>
      </c>
      <c r="C770" s="80" t="s">
        <v>198</v>
      </c>
      <c r="D770" s="46" t="s">
        <v>139</v>
      </c>
    </row>
    <row r="771" spans="1:4" hidden="1" x14ac:dyDescent="0.15">
      <c r="A771" s="46">
        <v>792</v>
      </c>
      <c r="B771" s="46" t="s">
        <v>113</v>
      </c>
      <c r="C771" s="80" t="s">
        <v>198</v>
      </c>
      <c r="D771" s="46" t="s">
        <v>139</v>
      </c>
    </row>
    <row r="772" spans="1:4" hidden="1" x14ac:dyDescent="0.15">
      <c r="A772" s="46">
        <v>793</v>
      </c>
      <c r="B772" s="46" t="s">
        <v>127</v>
      </c>
      <c r="C772" s="80" t="s">
        <v>198</v>
      </c>
      <c r="D772" s="46" t="s">
        <v>139</v>
      </c>
    </row>
    <row r="773" spans="1:4" hidden="1" x14ac:dyDescent="0.15">
      <c r="A773" s="46">
        <v>794</v>
      </c>
      <c r="B773" s="46" t="s">
        <v>161</v>
      </c>
      <c r="C773" s="80" t="s">
        <v>198</v>
      </c>
      <c r="D773" s="46" t="s">
        <v>139</v>
      </c>
    </row>
    <row r="774" spans="1:4" hidden="1" x14ac:dyDescent="0.15">
      <c r="A774" s="46">
        <v>795</v>
      </c>
      <c r="B774" s="46" t="s">
        <v>125</v>
      </c>
      <c r="C774" s="80" t="s">
        <v>198</v>
      </c>
      <c r="D774" s="46" t="s">
        <v>139</v>
      </c>
    </row>
    <row r="775" spans="1:4" hidden="1" x14ac:dyDescent="0.15">
      <c r="A775" s="46">
        <v>796</v>
      </c>
      <c r="B775" s="46" t="s">
        <v>118</v>
      </c>
      <c r="C775" s="80" t="s">
        <v>198</v>
      </c>
      <c r="D775" s="46" t="s">
        <v>139</v>
      </c>
    </row>
    <row r="776" spans="1:4" hidden="1" x14ac:dyDescent="0.15">
      <c r="A776" s="46">
        <v>797</v>
      </c>
      <c r="B776" s="46" t="s">
        <v>129</v>
      </c>
      <c r="C776" s="80" t="s">
        <v>198</v>
      </c>
      <c r="D776" s="46" t="s">
        <v>139</v>
      </c>
    </row>
    <row r="777" spans="1:4" hidden="1" x14ac:dyDescent="0.15">
      <c r="A777" s="46">
        <v>798</v>
      </c>
      <c r="B777" s="46" t="s">
        <v>135</v>
      </c>
      <c r="C777" s="80" t="s">
        <v>198</v>
      </c>
      <c r="D777" s="46" t="s">
        <v>139</v>
      </c>
    </row>
    <row r="778" spans="1:4" hidden="1" x14ac:dyDescent="0.15">
      <c r="A778" s="46">
        <v>799</v>
      </c>
      <c r="B778" s="46" t="s">
        <v>122</v>
      </c>
      <c r="C778" s="80" t="s">
        <v>198</v>
      </c>
      <c r="D778" s="46" t="s">
        <v>139</v>
      </c>
    </row>
    <row r="779" spans="1:4" hidden="1" x14ac:dyDescent="0.15">
      <c r="A779" s="46">
        <v>800</v>
      </c>
      <c r="B779" s="46" t="s">
        <v>128</v>
      </c>
      <c r="C779" s="80" t="s">
        <v>198</v>
      </c>
      <c r="D779" s="46" t="s">
        <v>139</v>
      </c>
    </row>
    <row r="780" spans="1:4" hidden="1" x14ac:dyDescent="0.15">
      <c r="A780" s="46">
        <v>801</v>
      </c>
      <c r="B780" s="46" t="s">
        <v>110</v>
      </c>
      <c r="C780" s="80" t="s">
        <v>198</v>
      </c>
      <c r="D780" s="46" t="s">
        <v>139</v>
      </c>
    </row>
    <row r="781" spans="1:4" hidden="1" x14ac:dyDescent="0.15">
      <c r="A781" s="46">
        <v>802</v>
      </c>
      <c r="B781" s="46" t="s">
        <v>119</v>
      </c>
      <c r="C781" s="80" t="s">
        <v>198</v>
      </c>
      <c r="D781" s="46" t="s">
        <v>139</v>
      </c>
    </row>
    <row r="782" spans="1:4" hidden="1" x14ac:dyDescent="0.15">
      <c r="A782" s="46">
        <v>803</v>
      </c>
      <c r="B782" s="46" t="s">
        <v>117</v>
      </c>
      <c r="C782" s="80" t="s">
        <v>198</v>
      </c>
      <c r="D782" s="46" t="s">
        <v>142</v>
      </c>
    </row>
    <row r="783" spans="1:4" hidden="1" x14ac:dyDescent="0.15">
      <c r="A783" s="46">
        <v>804</v>
      </c>
      <c r="B783" s="46" t="s">
        <v>129</v>
      </c>
      <c r="C783" s="80" t="s">
        <v>198</v>
      </c>
      <c r="D783" s="46" t="s">
        <v>142</v>
      </c>
    </row>
    <row r="784" spans="1:4" hidden="1" x14ac:dyDescent="0.15">
      <c r="A784" s="46">
        <v>805</v>
      </c>
      <c r="B784" s="46" t="s">
        <v>118</v>
      </c>
      <c r="C784" s="80" t="s">
        <v>198</v>
      </c>
      <c r="D784" s="46" t="s">
        <v>142</v>
      </c>
    </row>
    <row r="785" spans="1:4" hidden="1" x14ac:dyDescent="0.15">
      <c r="A785" s="46">
        <v>806</v>
      </c>
      <c r="B785" s="46" t="s">
        <v>119</v>
      </c>
      <c r="C785" s="80" t="s">
        <v>198</v>
      </c>
      <c r="D785" s="46" t="s">
        <v>142</v>
      </c>
    </row>
    <row r="786" spans="1:4" hidden="1" x14ac:dyDescent="0.15">
      <c r="A786" s="46">
        <v>807</v>
      </c>
      <c r="B786" s="46" t="s">
        <v>137</v>
      </c>
      <c r="C786" s="80" t="s">
        <v>199</v>
      </c>
      <c r="D786" s="46" t="s">
        <v>131</v>
      </c>
    </row>
    <row r="787" spans="1:4" hidden="1" x14ac:dyDescent="0.15">
      <c r="A787" s="46">
        <v>808</v>
      </c>
      <c r="B787" s="46" t="s">
        <v>137</v>
      </c>
      <c r="C787" s="80" t="s">
        <v>199</v>
      </c>
      <c r="D787" s="46" t="s">
        <v>157</v>
      </c>
    </row>
    <row r="788" spans="1:4" hidden="1" x14ac:dyDescent="0.15">
      <c r="A788" s="46">
        <v>809</v>
      </c>
      <c r="B788" s="46" t="s">
        <v>122</v>
      </c>
      <c r="C788" s="80" t="s">
        <v>199</v>
      </c>
      <c r="D788" s="46" t="s">
        <v>139</v>
      </c>
    </row>
    <row r="789" spans="1:4" hidden="1" x14ac:dyDescent="0.15">
      <c r="A789" s="46">
        <v>810</v>
      </c>
      <c r="B789" s="46" t="s">
        <v>127</v>
      </c>
      <c r="C789" s="80" t="s">
        <v>162</v>
      </c>
      <c r="D789" s="46" t="s">
        <v>142</v>
      </c>
    </row>
    <row r="790" spans="1:4" hidden="1" x14ac:dyDescent="0.15">
      <c r="A790" s="46">
        <v>811</v>
      </c>
      <c r="B790" s="46" t="s">
        <v>135</v>
      </c>
      <c r="C790" s="80" t="s">
        <v>162</v>
      </c>
      <c r="D790" s="46" t="s">
        <v>142</v>
      </c>
    </row>
    <row r="791" spans="1:4" hidden="1" x14ac:dyDescent="0.15">
      <c r="A791" s="46">
        <v>812</v>
      </c>
      <c r="B791" s="46" t="s">
        <v>135</v>
      </c>
      <c r="C791" s="80" t="s">
        <v>229</v>
      </c>
      <c r="D791" s="46" t="s">
        <v>131</v>
      </c>
    </row>
    <row r="792" spans="1:4" hidden="1" x14ac:dyDescent="0.15">
      <c r="A792" s="46">
        <v>813</v>
      </c>
      <c r="B792" s="46" t="s">
        <v>122</v>
      </c>
      <c r="C792" s="80" t="s">
        <v>229</v>
      </c>
      <c r="D792" s="46" t="s">
        <v>131</v>
      </c>
    </row>
    <row r="793" spans="1:4" hidden="1" x14ac:dyDescent="0.15">
      <c r="A793" s="46">
        <v>814</v>
      </c>
      <c r="B793" s="46" t="s">
        <v>115</v>
      </c>
      <c r="C793" s="80" t="s">
        <v>229</v>
      </c>
      <c r="D793" s="46" t="s">
        <v>139</v>
      </c>
    </row>
    <row r="794" spans="1:4" hidden="1" x14ac:dyDescent="0.15">
      <c r="A794" s="46">
        <v>815</v>
      </c>
      <c r="B794" s="46" t="s">
        <v>127</v>
      </c>
      <c r="C794" s="80" t="s">
        <v>229</v>
      </c>
      <c r="D794" s="46" t="s">
        <v>142</v>
      </c>
    </row>
    <row r="795" spans="1:4" hidden="1" x14ac:dyDescent="0.15">
      <c r="A795" s="46">
        <v>816</v>
      </c>
      <c r="B795" s="46" t="s">
        <v>119</v>
      </c>
      <c r="C795" s="80" t="s">
        <v>229</v>
      </c>
      <c r="D795" s="46" t="s">
        <v>139</v>
      </c>
    </row>
    <row r="796" spans="1:4" hidden="1" x14ac:dyDescent="0.15">
      <c r="A796" s="46">
        <v>817</v>
      </c>
      <c r="B796" s="46" t="s">
        <v>137</v>
      </c>
      <c r="C796" s="80" t="s">
        <v>229</v>
      </c>
      <c r="D796" s="46" t="s">
        <v>142</v>
      </c>
    </row>
    <row r="797" spans="1:4" hidden="1" x14ac:dyDescent="0.15">
      <c r="A797" s="46">
        <v>818</v>
      </c>
      <c r="B797" s="46" t="s">
        <v>113</v>
      </c>
      <c r="C797" s="80" t="s">
        <v>229</v>
      </c>
      <c r="D797" s="46" t="s">
        <v>142</v>
      </c>
    </row>
    <row r="798" spans="1:4" hidden="1" x14ac:dyDescent="0.15">
      <c r="A798" s="46">
        <v>819</v>
      </c>
      <c r="B798" s="46" t="s">
        <v>128</v>
      </c>
      <c r="C798" s="80" t="s">
        <v>200</v>
      </c>
      <c r="D798" s="46" t="s">
        <v>191</v>
      </c>
    </row>
    <row r="799" spans="1:4" hidden="1" x14ac:dyDescent="0.15">
      <c r="A799" s="46">
        <v>820</v>
      </c>
      <c r="B799" s="46" t="s">
        <v>114</v>
      </c>
      <c r="C799" s="80" t="s">
        <v>200</v>
      </c>
      <c r="D799" s="46" t="s">
        <v>112</v>
      </c>
    </row>
    <row r="800" spans="1:4" hidden="1" x14ac:dyDescent="0.15">
      <c r="A800" s="46">
        <v>821</v>
      </c>
      <c r="B800" s="46" t="s">
        <v>118</v>
      </c>
      <c r="C800" s="80" t="s">
        <v>200</v>
      </c>
      <c r="D800" s="46" t="s">
        <v>112</v>
      </c>
    </row>
    <row r="801" spans="1:4" hidden="1" x14ac:dyDescent="0.15">
      <c r="A801" s="46">
        <v>822</v>
      </c>
      <c r="B801" s="46" t="s">
        <v>129</v>
      </c>
      <c r="C801" s="80" t="s">
        <v>200</v>
      </c>
      <c r="D801" s="46" t="s">
        <v>112</v>
      </c>
    </row>
    <row r="802" spans="1:4" hidden="1" x14ac:dyDescent="0.15">
      <c r="A802" s="46">
        <v>823</v>
      </c>
      <c r="B802" s="46" t="s">
        <v>118</v>
      </c>
      <c r="C802" s="80" t="s">
        <v>200</v>
      </c>
      <c r="D802" s="46" t="s">
        <v>131</v>
      </c>
    </row>
    <row r="803" spans="1:4" hidden="1" x14ac:dyDescent="0.15">
      <c r="A803" s="46">
        <v>824</v>
      </c>
      <c r="B803" s="46" t="s">
        <v>123</v>
      </c>
      <c r="C803" s="80" t="s">
        <v>200</v>
      </c>
      <c r="D803" s="46" t="s">
        <v>131</v>
      </c>
    </row>
    <row r="804" spans="1:4" hidden="1" x14ac:dyDescent="0.15">
      <c r="A804" s="46">
        <v>825</v>
      </c>
      <c r="B804" s="46" t="s">
        <v>118</v>
      </c>
      <c r="C804" s="80" t="s">
        <v>200</v>
      </c>
      <c r="D804" s="46" t="s">
        <v>139</v>
      </c>
    </row>
    <row r="805" spans="1:4" hidden="1" x14ac:dyDescent="0.15">
      <c r="A805" s="46">
        <v>826</v>
      </c>
      <c r="B805" s="46" t="s">
        <v>122</v>
      </c>
      <c r="C805" s="80" t="s">
        <v>200</v>
      </c>
      <c r="D805" s="46" t="s">
        <v>139</v>
      </c>
    </row>
    <row r="806" spans="1:4" hidden="1" x14ac:dyDescent="0.15">
      <c r="A806" s="46">
        <v>827</v>
      </c>
      <c r="B806" s="46" t="s">
        <v>114</v>
      </c>
      <c r="C806" s="80" t="s">
        <v>201</v>
      </c>
      <c r="D806" s="46" t="s">
        <v>112</v>
      </c>
    </row>
    <row r="807" spans="1:4" hidden="1" x14ac:dyDescent="0.15">
      <c r="A807" s="46">
        <v>828</v>
      </c>
      <c r="B807" s="46" t="s">
        <v>127</v>
      </c>
      <c r="C807" s="80" t="s">
        <v>201</v>
      </c>
      <c r="D807" s="46" t="s">
        <v>112</v>
      </c>
    </row>
    <row r="808" spans="1:4" hidden="1" x14ac:dyDescent="0.15">
      <c r="A808" s="46">
        <v>829</v>
      </c>
      <c r="B808" s="46" t="s">
        <v>127</v>
      </c>
      <c r="C808" s="80" t="s">
        <v>201</v>
      </c>
      <c r="D808" s="46" t="s">
        <v>112</v>
      </c>
    </row>
    <row r="809" spans="1:4" hidden="1" x14ac:dyDescent="0.15">
      <c r="A809" s="46">
        <v>830</v>
      </c>
      <c r="B809" s="46" t="s">
        <v>124</v>
      </c>
      <c r="C809" s="80" t="s">
        <v>201</v>
      </c>
      <c r="D809" s="46" t="s">
        <v>112</v>
      </c>
    </row>
    <row r="810" spans="1:4" hidden="1" x14ac:dyDescent="0.15">
      <c r="A810" s="46">
        <v>831</v>
      </c>
      <c r="B810" s="46" t="s">
        <v>134</v>
      </c>
      <c r="C810" s="80" t="s">
        <v>201</v>
      </c>
      <c r="D810" s="46" t="s">
        <v>112</v>
      </c>
    </row>
    <row r="811" spans="1:4" hidden="1" x14ac:dyDescent="0.15">
      <c r="A811" s="46">
        <v>832</v>
      </c>
      <c r="B811" s="46" t="s">
        <v>114</v>
      </c>
      <c r="C811" s="80" t="s">
        <v>201</v>
      </c>
      <c r="D811" s="46" t="s">
        <v>131</v>
      </c>
    </row>
    <row r="812" spans="1:4" hidden="1" x14ac:dyDescent="0.15">
      <c r="A812" s="46">
        <v>833</v>
      </c>
      <c r="B812" s="46" t="s">
        <v>118</v>
      </c>
      <c r="C812" s="80" t="s">
        <v>201</v>
      </c>
      <c r="D812" s="46" t="s">
        <v>131</v>
      </c>
    </row>
    <row r="813" spans="1:4" hidden="1" x14ac:dyDescent="0.15">
      <c r="A813" s="46">
        <v>834</v>
      </c>
      <c r="B813" s="46" t="s">
        <v>117</v>
      </c>
      <c r="C813" s="80" t="s">
        <v>201</v>
      </c>
      <c r="D813" s="46" t="s">
        <v>139</v>
      </c>
    </row>
    <row r="814" spans="1:4" hidden="1" x14ac:dyDescent="0.15">
      <c r="A814" s="46">
        <v>835</v>
      </c>
      <c r="B814" s="46" t="s">
        <v>123</v>
      </c>
      <c r="C814" s="80" t="s">
        <v>201</v>
      </c>
      <c r="D814" s="46" t="s">
        <v>139</v>
      </c>
    </row>
    <row r="815" spans="1:4" hidden="1" x14ac:dyDescent="0.15">
      <c r="A815" s="46">
        <v>836</v>
      </c>
      <c r="B815" s="46" t="s">
        <v>113</v>
      </c>
      <c r="C815" s="80" t="s">
        <v>201</v>
      </c>
      <c r="D815" s="46" t="s">
        <v>139</v>
      </c>
    </row>
    <row r="816" spans="1:4" hidden="1" x14ac:dyDescent="0.15">
      <c r="A816" s="46">
        <v>837</v>
      </c>
      <c r="B816" s="46" t="s">
        <v>123</v>
      </c>
      <c r="C816" s="80" t="s">
        <v>203</v>
      </c>
      <c r="D816" s="46" t="s">
        <v>139</v>
      </c>
    </row>
    <row r="817" spans="1:4" hidden="1" x14ac:dyDescent="0.15">
      <c r="A817" s="46">
        <v>838</v>
      </c>
      <c r="B817" s="46" t="s">
        <v>124</v>
      </c>
      <c r="C817" s="80" t="s">
        <v>204</v>
      </c>
      <c r="D817" s="46" t="s">
        <v>146</v>
      </c>
    </row>
    <row r="818" spans="1:4" hidden="1" x14ac:dyDescent="0.15">
      <c r="A818" s="46">
        <v>839</v>
      </c>
      <c r="B818" s="46" t="s">
        <v>114</v>
      </c>
      <c r="C818" s="80" t="s">
        <v>204</v>
      </c>
      <c r="D818" s="46" t="s">
        <v>112</v>
      </c>
    </row>
    <row r="819" spans="1:4" hidden="1" x14ac:dyDescent="0.15">
      <c r="A819" s="46">
        <v>840</v>
      </c>
      <c r="B819" s="46" t="s">
        <v>130</v>
      </c>
      <c r="C819" s="80" t="s">
        <v>204</v>
      </c>
      <c r="D819" s="46" t="s">
        <v>112</v>
      </c>
    </row>
    <row r="820" spans="1:4" hidden="1" x14ac:dyDescent="0.15">
      <c r="A820" s="46">
        <v>841</v>
      </c>
      <c r="B820" s="46" t="s">
        <v>122</v>
      </c>
      <c r="C820" s="80" t="s">
        <v>204</v>
      </c>
      <c r="D820" s="46" t="s">
        <v>112</v>
      </c>
    </row>
    <row r="821" spans="1:4" hidden="1" x14ac:dyDescent="0.15">
      <c r="A821" s="46">
        <v>842</v>
      </c>
      <c r="B821" s="46" t="s">
        <v>110</v>
      </c>
      <c r="C821" s="80" t="s">
        <v>204</v>
      </c>
      <c r="D821" s="46" t="s">
        <v>112</v>
      </c>
    </row>
    <row r="822" spans="1:4" hidden="1" x14ac:dyDescent="0.15">
      <c r="A822" s="46">
        <v>843</v>
      </c>
      <c r="B822" s="46" t="s">
        <v>137</v>
      </c>
      <c r="C822" s="80" t="s">
        <v>204</v>
      </c>
      <c r="D822" s="46" t="s">
        <v>131</v>
      </c>
    </row>
    <row r="823" spans="1:4" hidden="1" x14ac:dyDescent="0.15">
      <c r="A823" s="46">
        <v>844</v>
      </c>
      <c r="B823" s="46" t="s">
        <v>127</v>
      </c>
      <c r="C823" s="80" t="s">
        <v>204</v>
      </c>
      <c r="D823" s="46" t="s">
        <v>131</v>
      </c>
    </row>
    <row r="824" spans="1:4" hidden="1" x14ac:dyDescent="0.15">
      <c r="A824" s="46">
        <v>845</v>
      </c>
      <c r="B824" s="46" t="s">
        <v>137</v>
      </c>
      <c r="C824" s="80" t="s">
        <v>204</v>
      </c>
      <c r="D824" s="46" t="s">
        <v>139</v>
      </c>
    </row>
    <row r="825" spans="1:4" hidden="1" x14ac:dyDescent="0.15">
      <c r="A825" s="46">
        <v>846</v>
      </c>
      <c r="B825" s="46" t="s">
        <v>127</v>
      </c>
      <c r="C825" s="80" t="s">
        <v>204</v>
      </c>
      <c r="D825" s="46" t="s">
        <v>139</v>
      </c>
    </row>
    <row r="826" spans="1:4" hidden="1" x14ac:dyDescent="0.15">
      <c r="A826" s="46">
        <v>847</v>
      </c>
      <c r="B826" s="46" t="s">
        <v>125</v>
      </c>
      <c r="C826" s="80" t="s">
        <v>204</v>
      </c>
      <c r="D826" s="46" t="s">
        <v>139</v>
      </c>
    </row>
    <row r="827" spans="1:4" hidden="1" x14ac:dyDescent="0.15">
      <c r="A827" s="46">
        <v>848</v>
      </c>
      <c r="B827" s="46" t="s">
        <v>125</v>
      </c>
      <c r="C827" s="80" t="s">
        <v>204</v>
      </c>
      <c r="D827" s="46" t="s">
        <v>139</v>
      </c>
    </row>
    <row r="828" spans="1:4" hidden="1" x14ac:dyDescent="0.15">
      <c r="A828" s="46">
        <v>849</v>
      </c>
      <c r="B828" s="46" t="s">
        <v>124</v>
      </c>
      <c r="C828" s="80" t="s">
        <v>206</v>
      </c>
      <c r="D828" s="46" t="s">
        <v>112</v>
      </c>
    </row>
    <row r="829" spans="1:4" hidden="1" x14ac:dyDescent="0.15">
      <c r="A829" s="46">
        <v>850</v>
      </c>
      <c r="B829" s="46" t="s">
        <v>126</v>
      </c>
      <c r="C829" s="80" t="s">
        <v>206</v>
      </c>
      <c r="D829" s="46" t="s">
        <v>112</v>
      </c>
    </row>
    <row r="830" spans="1:4" hidden="1" x14ac:dyDescent="0.15">
      <c r="A830" s="46">
        <v>851</v>
      </c>
      <c r="B830" s="46" t="s">
        <v>151</v>
      </c>
      <c r="C830" s="80" t="s">
        <v>206</v>
      </c>
      <c r="D830" s="46" t="s">
        <v>112</v>
      </c>
    </row>
    <row r="831" spans="1:4" hidden="1" x14ac:dyDescent="0.15">
      <c r="A831" s="46">
        <v>852</v>
      </c>
      <c r="B831" s="46" t="s">
        <v>118</v>
      </c>
      <c r="C831" s="80" t="s">
        <v>206</v>
      </c>
      <c r="D831" s="46" t="s">
        <v>112</v>
      </c>
    </row>
    <row r="832" spans="1:4" hidden="1" x14ac:dyDescent="0.15">
      <c r="A832" s="46">
        <v>853</v>
      </c>
      <c r="B832" s="46" t="s">
        <v>119</v>
      </c>
      <c r="C832" s="80" t="s">
        <v>206</v>
      </c>
      <c r="D832" s="46" t="s">
        <v>112</v>
      </c>
    </row>
    <row r="833" spans="1:4" hidden="1" x14ac:dyDescent="0.15">
      <c r="A833" s="46">
        <v>854</v>
      </c>
      <c r="B833" s="46" t="s">
        <v>122</v>
      </c>
      <c r="C833" s="80" t="s">
        <v>206</v>
      </c>
      <c r="D833" s="46" t="s">
        <v>112</v>
      </c>
    </row>
    <row r="834" spans="1:4" hidden="1" x14ac:dyDescent="0.15">
      <c r="A834" s="46">
        <v>855</v>
      </c>
      <c r="B834" s="46" t="s">
        <v>124</v>
      </c>
      <c r="C834" s="80" t="s">
        <v>206</v>
      </c>
      <c r="D834" s="46" t="s">
        <v>131</v>
      </c>
    </row>
    <row r="835" spans="1:4" hidden="1" x14ac:dyDescent="0.15">
      <c r="A835" s="46">
        <v>856</v>
      </c>
      <c r="B835" s="46" t="s">
        <v>124</v>
      </c>
      <c r="C835" s="80" t="s">
        <v>206</v>
      </c>
      <c r="D835" s="46" t="s">
        <v>131</v>
      </c>
    </row>
    <row r="836" spans="1:4" hidden="1" x14ac:dyDescent="0.15">
      <c r="A836" s="46">
        <v>857</v>
      </c>
      <c r="B836" s="46" t="s">
        <v>124</v>
      </c>
      <c r="C836" s="80" t="s">
        <v>206</v>
      </c>
      <c r="D836" s="46" t="s">
        <v>131</v>
      </c>
    </row>
    <row r="837" spans="1:4" hidden="1" x14ac:dyDescent="0.15">
      <c r="A837" s="46">
        <v>858</v>
      </c>
      <c r="B837" s="46" t="s">
        <v>117</v>
      </c>
      <c r="C837" s="80" t="s">
        <v>206</v>
      </c>
      <c r="D837" s="46" t="s">
        <v>131</v>
      </c>
    </row>
    <row r="838" spans="1:4" hidden="1" x14ac:dyDescent="0.15">
      <c r="A838" s="46">
        <v>859</v>
      </c>
      <c r="B838" s="46" t="s">
        <v>117</v>
      </c>
      <c r="C838" s="80" t="s">
        <v>206</v>
      </c>
      <c r="D838" s="46" t="s">
        <v>131</v>
      </c>
    </row>
    <row r="839" spans="1:4" hidden="1" x14ac:dyDescent="0.15">
      <c r="A839" s="46">
        <v>860</v>
      </c>
      <c r="B839" s="46" t="s">
        <v>115</v>
      </c>
      <c r="C839" s="80" t="s">
        <v>206</v>
      </c>
      <c r="D839" s="46" t="s">
        <v>131</v>
      </c>
    </row>
    <row r="840" spans="1:4" hidden="1" x14ac:dyDescent="0.15">
      <c r="A840" s="46">
        <v>861</v>
      </c>
      <c r="B840" s="46" t="s">
        <v>117</v>
      </c>
      <c r="C840" s="80" t="s">
        <v>206</v>
      </c>
      <c r="D840" s="46" t="s">
        <v>131</v>
      </c>
    </row>
    <row r="841" spans="1:4" hidden="1" x14ac:dyDescent="0.15">
      <c r="A841" s="46">
        <v>862</v>
      </c>
      <c r="B841" s="46" t="s">
        <v>127</v>
      </c>
      <c r="C841" s="80" t="s">
        <v>206</v>
      </c>
      <c r="D841" s="46" t="s">
        <v>139</v>
      </c>
    </row>
    <row r="842" spans="1:4" hidden="1" x14ac:dyDescent="0.15">
      <c r="A842" s="46">
        <v>863</v>
      </c>
      <c r="B842" s="46" t="s">
        <v>116</v>
      </c>
      <c r="C842" s="80" t="s">
        <v>206</v>
      </c>
      <c r="D842" s="46" t="s">
        <v>139</v>
      </c>
    </row>
    <row r="843" spans="1:4" hidden="1" x14ac:dyDescent="0.15">
      <c r="A843" s="46">
        <v>864</v>
      </c>
      <c r="B843" s="46" t="s">
        <v>125</v>
      </c>
      <c r="C843" s="80" t="s">
        <v>206</v>
      </c>
      <c r="D843" s="46" t="s">
        <v>139</v>
      </c>
    </row>
    <row r="844" spans="1:4" hidden="1" x14ac:dyDescent="0.15">
      <c r="A844" s="46">
        <v>865</v>
      </c>
      <c r="B844" s="46" t="s">
        <v>125</v>
      </c>
      <c r="C844" s="80" t="s">
        <v>206</v>
      </c>
      <c r="D844" s="46" t="s">
        <v>139</v>
      </c>
    </row>
    <row r="845" spans="1:4" hidden="1" x14ac:dyDescent="0.15">
      <c r="A845" s="46">
        <v>866</v>
      </c>
      <c r="B845" s="46" t="s">
        <v>125</v>
      </c>
      <c r="C845" s="80" t="s">
        <v>206</v>
      </c>
      <c r="D845" s="46" t="s">
        <v>139</v>
      </c>
    </row>
    <row r="846" spans="1:4" hidden="1" x14ac:dyDescent="0.15">
      <c r="A846" s="46">
        <v>867</v>
      </c>
      <c r="B846" s="46" t="s">
        <v>125</v>
      </c>
      <c r="C846" s="80" t="s">
        <v>206</v>
      </c>
      <c r="D846" s="46" t="s">
        <v>142</v>
      </c>
    </row>
    <row r="847" spans="1:4" hidden="1" x14ac:dyDescent="0.15">
      <c r="A847" s="46">
        <v>868</v>
      </c>
      <c r="B847" s="46" t="s">
        <v>136</v>
      </c>
      <c r="C847" s="80" t="s">
        <v>206</v>
      </c>
      <c r="D847" s="46" t="s">
        <v>142</v>
      </c>
    </row>
    <row r="848" spans="1:4" hidden="1" x14ac:dyDescent="0.15">
      <c r="A848" s="46">
        <v>869</v>
      </c>
      <c r="B848" s="46" t="s">
        <v>119</v>
      </c>
      <c r="C848" s="80" t="s">
        <v>206</v>
      </c>
      <c r="D848" s="46" t="s">
        <v>142</v>
      </c>
    </row>
    <row r="849" spans="1:4" hidden="1" x14ac:dyDescent="0.15">
      <c r="A849" s="46">
        <v>870</v>
      </c>
      <c r="B849" s="46" t="s">
        <v>110</v>
      </c>
      <c r="C849" s="80" t="s">
        <v>206</v>
      </c>
      <c r="D849" s="46" t="s">
        <v>142</v>
      </c>
    </row>
    <row r="850" spans="1:4" hidden="1" x14ac:dyDescent="0.15">
      <c r="A850" s="46">
        <v>871</v>
      </c>
      <c r="B850" s="46" t="s">
        <v>153</v>
      </c>
      <c r="C850" s="80" t="s">
        <v>207</v>
      </c>
      <c r="D850" s="46" t="s">
        <v>147</v>
      </c>
    </row>
    <row r="851" spans="1:4" hidden="1" x14ac:dyDescent="0.15">
      <c r="A851" s="46">
        <v>872</v>
      </c>
      <c r="B851" s="46" t="s">
        <v>130</v>
      </c>
      <c r="C851" s="80" t="s">
        <v>207</v>
      </c>
      <c r="D851" s="46" t="s">
        <v>191</v>
      </c>
    </row>
    <row r="852" spans="1:4" hidden="1" x14ac:dyDescent="0.15">
      <c r="A852" s="46">
        <v>873</v>
      </c>
      <c r="B852" s="46" t="s">
        <v>122</v>
      </c>
      <c r="C852" s="80" t="s">
        <v>207</v>
      </c>
      <c r="D852" s="46" t="s">
        <v>191</v>
      </c>
    </row>
    <row r="853" spans="1:4" hidden="1" x14ac:dyDescent="0.15">
      <c r="A853" s="46">
        <v>874</v>
      </c>
      <c r="B853" s="46" t="s">
        <v>124</v>
      </c>
      <c r="C853" s="80" t="s">
        <v>207</v>
      </c>
      <c r="D853" s="46" t="s">
        <v>112</v>
      </c>
    </row>
    <row r="854" spans="1:4" hidden="1" x14ac:dyDescent="0.15">
      <c r="A854" s="46">
        <v>875</v>
      </c>
      <c r="B854" s="46" t="s">
        <v>137</v>
      </c>
      <c r="C854" s="80" t="s">
        <v>207</v>
      </c>
      <c r="D854" s="46" t="s">
        <v>112</v>
      </c>
    </row>
    <row r="855" spans="1:4" hidden="1" x14ac:dyDescent="0.15">
      <c r="A855" s="46">
        <v>876</v>
      </c>
      <c r="B855" s="46" t="s">
        <v>117</v>
      </c>
      <c r="C855" s="80" t="s">
        <v>207</v>
      </c>
      <c r="D855" s="46" t="s">
        <v>131</v>
      </c>
    </row>
    <row r="856" spans="1:4" hidden="1" x14ac:dyDescent="0.15">
      <c r="A856" s="46">
        <v>877</v>
      </c>
      <c r="B856" s="46" t="s">
        <v>138</v>
      </c>
      <c r="C856" s="80" t="s">
        <v>207</v>
      </c>
      <c r="D856" s="46" t="s">
        <v>131</v>
      </c>
    </row>
    <row r="857" spans="1:4" hidden="1" x14ac:dyDescent="0.15">
      <c r="A857" s="46">
        <v>878</v>
      </c>
      <c r="B857" s="46" t="s">
        <v>135</v>
      </c>
      <c r="C857" s="80" t="s">
        <v>208</v>
      </c>
      <c r="D857" s="46" t="s">
        <v>131</v>
      </c>
    </row>
    <row r="858" spans="1:4" hidden="1" x14ac:dyDescent="0.15">
      <c r="A858" s="46">
        <v>879</v>
      </c>
      <c r="B858" s="46" t="s">
        <v>122</v>
      </c>
      <c r="C858" s="80" t="s">
        <v>208</v>
      </c>
      <c r="D858" s="46" t="s">
        <v>139</v>
      </c>
    </row>
    <row r="859" spans="1:4" hidden="1" x14ac:dyDescent="0.15">
      <c r="A859" s="46">
        <v>880</v>
      </c>
      <c r="B859" s="46" t="s">
        <v>123</v>
      </c>
      <c r="C859" s="80" t="s">
        <v>208</v>
      </c>
      <c r="D859" s="46" t="s">
        <v>139</v>
      </c>
    </row>
    <row r="860" spans="1:4" hidden="1" x14ac:dyDescent="0.15">
      <c r="A860" s="46">
        <v>881</v>
      </c>
      <c r="B860" s="46" t="s">
        <v>117</v>
      </c>
      <c r="C860" s="80" t="s">
        <v>208</v>
      </c>
      <c r="D860" s="46" t="s">
        <v>139</v>
      </c>
    </row>
    <row r="861" spans="1:4" hidden="1" x14ac:dyDescent="0.15">
      <c r="A861" s="46">
        <v>882</v>
      </c>
      <c r="B861" s="46" t="s">
        <v>136</v>
      </c>
      <c r="C861" s="80" t="s">
        <v>210</v>
      </c>
      <c r="D861" s="46" t="s">
        <v>212</v>
      </c>
    </row>
    <row r="862" spans="1:4" hidden="1" x14ac:dyDescent="0.15">
      <c r="A862" s="46">
        <v>883</v>
      </c>
      <c r="B862" s="46" t="s">
        <v>137</v>
      </c>
      <c r="C862" s="80" t="s">
        <v>213</v>
      </c>
      <c r="D862" s="46" t="s">
        <v>112</v>
      </c>
    </row>
    <row r="863" spans="1:4" hidden="1" x14ac:dyDescent="0.15">
      <c r="A863" s="46">
        <v>884</v>
      </c>
      <c r="B863" s="46" t="s">
        <v>126</v>
      </c>
      <c r="C863" s="80" t="s">
        <v>230</v>
      </c>
      <c r="D863" s="46" t="s">
        <v>112</v>
      </c>
    </row>
    <row r="864" spans="1:4" hidden="1" x14ac:dyDescent="0.15">
      <c r="A864" s="46">
        <v>885</v>
      </c>
      <c r="B864" s="46" t="s">
        <v>110</v>
      </c>
      <c r="C864" s="80" t="s">
        <v>230</v>
      </c>
      <c r="D864" s="46" t="s">
        <v>112</v>
      </c>
    </row>
    <row r="865" spans="1:4" hidden="1" x14ac:dyDescent="0.15">
      <c r="A865" s="46">
        <v>886</v>
      </c>
      <c r="B865" s="46" t="s">
        <v>127</v>
      </c>
      <c r="C865" s="80" t="s">
        <v>230</v>
      </c>
      <c r="D865" s="46" t="s">
        <v>112</v>
      </c>
    </row>
    <row r="866" spans="1:4" hidden="1" x14ac:dyDescent="0.15">
      <c r="A866" s="46">
        <v>887</v>
      </c>
      <c r="B866" s="46" t="s">
        <v>128</v>
      </c>
      <c r="C866" s="80" t="s">
        <v>230</v>
      </c>
      <c r="D866" s="46" t="s">
        <v>112</v>
      </c>
    </row>
    <row r="867" spans="1:4" hidden="1" x14ac:dyDescent="0.15">
      <c r="A867" s="46">
        <v>888</v>
      </c>
      <c r="B867" s="46" t="s">
        <v>117</v>
      </c>
      <c r="C867" s="80" t="s">
        <v>230</v>
      </c>
      <c r="D867" s="46" t="s">
        <v>112</v>
      </c>
    </row>
    <row r="868" spans="1:4" hidden="1" x14ac:dyDescent="0.15">
      <c r="A868" s="46">
        <v>889</v>
      </c>
      <c r="B868" s="46" t="s">
        <v>116</v>
      </c>
      <c r="C868" s="80" t="s">
        <v>230</v>
      </c>
      <c r="D868" s="46" t="s">
        <v>131</v>
      </c>
    </row>
    <row r="869" spans="1:4" hidden="1" x14ac:dyDescent="0.15">
      <c r="A869" s="46">
        <v>890</v>
      </c>
      <c r="B869" s="46" t="s">
        <v>136</v>
      </c>
      <c r="C869" s="80" t="s">
        <v>230</v>
      </c>
      <c r="D869" s="46" t="s">
        <v>131</v>
      </c>
    </row>
    <row r="870" spans="1:4" hidden="1" x14ac:dyDescent="0.15">
      <c r="A870" s="46">
        <v>891</v>
      </c>
      <c r="B870" s="46" t="s">
        <v>123</v>
      </c>
      <c r="C870" s="80" t="s">
        <v>230</v>
      </c>
      <c r="D870" s="46" t="s">
        <v>139</v>
      </c>
    </row>
    <row r="871" spans="1:4" hidden="1" x14ac:dyDescent="0.15">
      <c r="A871" s="46">
        <v>892</v>
      </c>
      <c r="B871" s="46" t="s">
        <v>110</v>
      </c>
      <c r="C871" s="80" t="s">
        <v>230</v>
      </c>
      <c r="D871" s="46" t="s">
        <v>139</v>
      </c>
    </row>
    <row r="872" spans="1:4" hidden="1" x14ac:dyDescent="0.15">
      <c r="A872" s="46">
        <v>893</v>
      </c>
      <c r="B872" s="46" t="s">
        <v>127</v>
      </c>
      <c r="C872" s="80" t="s">
        <v>230</v>
      </c>
      <c r="D872" s="46" t="s">
        <v>139</v>
      </c>
    </row>
    <row r="873" spans="1:4" hidden="1" x14ac:dyDescent="0.15">
      <c r="A873" s="46">
        <v>894</v>
      </c>
      <c r="B873" s="46" t="s">
        <v>130</v>
      </c>
      <c r="C873" s="80" t="s">
        <v>230</v>
      </c>
      <c r="D873" s="46" t="s">
        <v>139</v>
      </c>
    </row>
    <row r="874" spans="1:4" hidden="1" x14ac:dyDescent="0.15">
      <c r="A874" s="46">
        <v>895</v>
      </c>
      <c r="B874" s="46" t="s">
        <v>118</v>
      </c>
      <c r="C874" s="80" t="s">
        <v>230</v>
      </c>
      <c r="D874" s="46" t="s">
        <v>139</v>
      </c>
    </row>
    <row r="875" spans="1:4" hidden="1" x14ac:dyDescent="0.15">
      <c r="A875" s="46">
        <v>896</v>
      </c>
      <c r="B875" s="46" t="s">
        <v>136</v>
      </c>
      <c r="C875" s="80" t="s">
        <v>230</v>
      </c>
      <c r="D875" s="46" t="s">
        <v>139</v>
      </c>
    </row>
    <row r="876" spans="1:4" hidden="1" x14ac:dyDescent="0.15">
      <c r="A876" s="46">
        <v>897</v>
      </c>
      <c r="B876" s="46" t="s">
        <v>118</v>
      </c>
      <c r="C876" s="80" t="s">
        <v>230</v>
      </c>
      <c r="D876" s="46" t="s">
        <v>139</v>
      </c>
    </row>
    <row r="877" spans="1:4" hidden="1" x14ac:dyDescent="0.15">
      <c r="A877" s="46">
        <v>898</v>
      </c>
      <c r="B877" s="46" t="s">
        <v>127</v>
      </c>
      <c r="C877" s="80" t="s">
        <v>230</v>
      </c>
      <c r="D877" s="46" t="s">
        <v>139</v>
      </c>
    </row>
    <row r="878" spans="1:4" hidden="1" x14ac:dyDescent="0.15">
      <c r="A878" s="46">
        <v>899</v>
      </c>
      <c r="B878" s="46" t="s">
        <v>118</v>
      </c>
      <c r="C878" s="80" t="s">
        <v>230</v>
      </c>
      <c r="D878" s="46" t="s">
        <v>142</v>
      </c>
    </row>
    <row r="879" spans="1:4" hidden="1" x14ac:dyDescent="0.15">
      <c r="A879" s="46">
        <v>900</v>
      </c>
      <c r="B879" s="46" t="s">
        <v>137</v>
      </c>
      <c r="C879" s="80" t="s">
        <v>230</v>
      </c>
      <c r="D879" s="46" t="s">
        <v>142</v>
      </c>
    </row>
    <row r="880" spans="1:4" hidden="1" x14ac:dyDescent="0.15">
      <c r="A880" s="46">
        <v>901</v>
      </c>
      <c r="B880" s="46" t="s">
        <v>124</v>
      </c>
      <c r="C880" s="80" t="s">
        <v>230</v>
      </c>
      <c r="D880" s="46" t="s">
        <v>142</v>
      </c>
    </row>
    <row r="881" spans="1:4" hidden="1" x14ac:dyDescent="0.15">
      <c r="A881" s="46">
        <v>902</v>
      </c>
      <c r="B881" s="46" t="s">
        <v>127</v>
      </c>
      <c r="C881" s="80" t="s">
        <v>230</v>
      </c>
      <c r="D881" s="46" t="s">
        <v>142</v>
      </c>
    </row>
    <row r="882" spans="1:4" hidden="1" x14ac:dyDescent="0.15">
      <c r="A882" s="46">
        <v>903</v>
      </c>
      <c r="B882" s="46" t="s">
        <v>123</v>
      </c>
      <c r="C882" s="80" t="s">
        <v>230</v>
      </c>
      <c r="D882" s="46" t="s">
        <v>142</v>
      </c>
    </row>
    <row r="883" spans="1:4" hidden="1" x14ac:dyDescent="0.15">
      <c r="A883" s="46">
        <v>904</v>
      </c>
      <c r="B883" s="46" t="s">
        <v>126</v>
      </c>
      <c r="C883" s="80" t="s">
        <v>230</v>
      </c>
      <c r="D883" s="46" t="s">
        <v>142</v>
      </c>
    </row>
    <row r="884" spans="1:4" hidden="1" x14ac:dyDescent="0.15">
      <c r="A884" s="46">
        <v>905</v>
      </c>
      <c r="B884" s="46" t="s">
        <v>140</v>
      </c>
      <c r="C884" s="80" t="s">
        <v>214</v>
      </c>
      <c r="D884" s="46" t="s">
        <v>131</v>
      </c>
    </row>
    <row r="885" spans="1:4" hidden="1" x14ac:dyDescent="0.15">
      <c r="A885" s="46">
        <v>906</v>
      </c>
      <c r="B885" s="46" t="s">
        <v>125</v>
      </c>
      <c r="C885" s="80" t="s">
        <v>214</v>
      </c>
      <c r="D885" s="46" t="s">
        <v>131</v>
      </c>
    </row>
    <row r="886" spans="1:4" hidden="1" x14ac:dyDescent="0.15">
      <c r="A886" s="46">
        <v>907</v>
      </c>
      <c r="B886" s="46" t="s">
        <v>127</v>
      </c>
      <c r="C886" s="80" t="s">
        <v>214</v>
      </c>
      <c r="D886" s="46" t="s">
        <v>139</v>
      </c>
    </row>
    <row r="887" spans="1:4" hidden="1" x14ac:dyDescent="0.15">
      <c r="A887" s="46">
        <v>908</v>
      </c>
      <c r="B887" s="46" t="s">
        <v>114</v>
      </c>
      <c r="C887" s="80" t="s">
        <v>215</v>
      </c>
      <c r="D887" s="46" t="s">
        <v>112</v>
      </c>
    </row>
    <row r="888" spans="1:4" hidden="1" x14ac:dyDescent="0.15">
      <c r="A888" s="46">
        <v>909</v>
      </c>
      <c r="B888" s="46" t="s">
        <v>133</v>
      </c>
      <c r="C888" s="80" t="s">
        <v>215</v>
      </c>
      <c r="D888" s="46" t="s">
        <v>139</v>
      </c>
    </row>
    <row r="889" spans="1:4" hidden="1" x14ac:dyDescent="0.15">
      <c r="A889" s="46">
        <v>910</v>
      </c>
      <c r="B889" s="46" t="s">
        <v>118</v>
      </c>
      <c r="C889" s="80" t="s">
        <v>215</v>
      </c>
      <c r="D889" s="46" t="s">
        <v>142</v>
      </c>
    </row>
    <row r="890" spans="1:4" hidden="1" x14ac:dyDescent="0.15">
      <c r="A890" s="46">
        <v>911</v>
      </c>
      <c r="B890" s="46" t="s">
        <v>129</v>
      </c>
      <c r="C890" s="80" t="s">
        <v>215</v>
      </c>
      <c r="D890" s="46" t="s">
        <v>142</v>
      </c>
    </row>
    <row r="891" spans="1:4" hidden="1" x14ac:dyDescent="0.15">
      <c r="A891" s="46">
        <v>912</v>
      </c>
      <c r="B891" s="46" t="s">
        <v>137</v>
      </c>
      <c r="C891" s="80" t="s">
        <v>216</v>
      </c>
      <c r="D891" s="46" t="s">
        <v>131</v>
      </c>
    </row>
    <row r="892" spans="1:4" hidden="1" x14ac:dyDescent="0.15">
      <c r="A892" s="46">
        <v>913</v>
      </c>
      <c r="B892" s="46" t="s">
        <v>126</v>
      </c>
      <c r="C892" s="80" t="s">
        <v>216</v>
      </c>
      <c r="D892" s="46" t="s">
        <v>131</v>
      </c>
    </row>
    <row r="893" spans="1:4" hidden="1" x14ac:dyDescent="0.15">
      <c r="A893" s="46">
        <v>914</v>
      </c>
      <c r="B893" s="46" t="s">
        <v>125</v>
      </c>
      <c r="C893" s="80" t="s">
        <v>216</v>
      </c>
      <c r="D893" s="46" t="s">
        <v>131</v>
      </c>
    </row>
    <row r="894" spans="1:4" hidden="1" x14ac:dyDescent="0.15">
      <c r="A894" s="46">
        <v>915</v>
      </c>
      <c r="B894" s="46" t="s">
        <v>119</v>
      </c>
      <c r="C894" s="80" t="s">
        <v>216</v>
      </c>
      <c r="D894" s="46" t="s">
        <v>139</v>
      </c>
    </row>
    <row r="895" spans="1:4" hidden="1" x14ac:dyDescent="0.15">
      <c r="A895" s="46">
        <v>916</v>
      </c>
      <c r="B895" s="46" t="s">
        <v>125</v>
      </c>
      <c r="C895" s="80" t="s">
        <v>217</v>
      </c>
      <c r="D895" s="46" t="s">
        <v>112</v>
      </c>
    </row>
    <row r="896" spans="1:4" hidden="1" x14ac:dyDescent="0.15">
      <c r="A896" s="46">
        <v>917</v>
      </c>
      <c r="B896" s="46" t="s">
        <v>120</v>
      </c>
      <c r="C896" s="80" t="s">
        <v>231</v>
      </c>
      <c r="D896" s="46" t="s">
        <v>131</v>
      </c>
    </row>
    <row r="897" spans="1:4" hidden="1" x14ac:dyDescent="0.15">
      <c r="A897" s="46">
        <v>918</v>
      </c>
      <c r="B897" s="46" t="s">
        <v>127</v>
      </c>
      <c r="C897" s="80" t="s">
        <v>231</v>
      </c>
      <c r="D897" s="46" t="s">
        <v>131</v>
      </c>
    </row>
    <row r="898" spans="1:4" hidden="1" x14ac:dyDescent="0.15">
      <c r="A898" s="46">
        <v>919</v>
      </c>
      <c r="B898" s="46" t="s">
        <v>114</v>
      </c>
      <c r="C898" s="80" t="s">
        <v>231</v>
      </c>
      <c r="D898" s="46" t="s">
        <v>139</v>
      </c>
    </row>
    <row r="899" spans="1:4" hidden="1" x14ac:dyDescent="0.15">
      <c r="A899" s="46">
        <v>920</v>
      </c>
      <c r="B899" s="46" t="s">
        <v>119</v>
      </c>
      <c r="C899" s="80" t="s">
        <v>231</v>
      </c>
      <c r="D899" s="46" t="s">
        <v>139</v>
      </c>
    </row>
    <row r="900" spans="1:4" hidden="1" x14ac:dyDescent="0.15">
      <c r="A900" s="46">
        <v>921</v>
      </c>
      <c r="B900" s="46" t="s">
        <v>127</v>
      </c>
      <c r="C900" s="80" t="s">
        <v>231</v>
      </c>
      <c r="D900" s="46" t="s">
        <v>139</v>
      </c>
    </row>
    <row r="901" spans="1:4" hidden="1" x14ac:dyDescent="0.15">
      <c r="A901" s="46">
        <v>922</v>
      </c>
      <c r="B901" s="46" t="s">
        <v>124</v>
      </c>
      <c r="C901" s="80" t="s">
        <v>231</v>
      </c>
      <c r="D901" s="46" t="s">
        <v>112</v>
      </c>
    </row>
    <row r="902" spans="1:4" hidden="1" x14ac:dyDescent="0.15">
      <c r="A902" s="46">
        <v>923</v>
      </c>
      <c r="B902" s="46" t="s">
        <v>137</v>
      </c>
      <c r="C902" s="80" t="s">
        <v>231</v>
      </c>
      <c r="D902" s="46" t="s">
        <v>131</v>
      </c>
    </row>
    <row r="903" spans="1:4" hidden="1" x14ac:dyDescent="0.15">
      <c r="A903" s="46">
        <v>924</v>
      </c>
      <c r="B903" s="46" t="s">
        <v>114</v>
      </c>
      <c r="C903" s="80" t="s">
        <v>219</v>
      </c>
      <c r="D903" s="46" t="s">
        <v>139</v>
      </c>
    </row>
    <row r="904" spans="1:4" hidden="1" x14ac:dyDescent="0.15">
      <c r="A904" s="46">
        <v>925</v>
      </c>
      <c r="B904" s="46" t="s">
        <v>124</v>
      </c>
      <c r="C904" s="80" t="s">
        <v>220</v>
      </c>
      <c r="D904" s="46" t="s">
        <v>112</v>
      </c>
    </row>
    <row r="905" spans="1:4" hidden="1" x14ac:dyDescent="0.15">
      <c r="A905" s="46">
        <v>926</v>
      </c>
      <c r="B905" s="46" t="s">
        <v>127</v>
      </c>
      <c r="C905" s="80" t="s">
        <v>220</v>
      </c>
      <c r="D905" s="46" t="s">
        <v>112</v>
      </c>
    </row>
    <row r="906" spans="1:4" hidden="1" x14ac:dyDescent="0.15">
      <c r="A906" s="46">
        <v>927</v>
      </c>
      <c r="B906" s="46" t="s">
        <v>124</v>
      </c>
      <c r="C906" s="80" t="s">
        <v>220</v>
      </c>
      <c r="D906" s="46" t="s">
        <v>112</v>
      </c>
    </row>
    <row r="907" spans="1:4" hidden="1" x14ac:dyDescent="0.15">
      <c r="A907" s="46">
        <v>928</v>
      </c>
      <c r="B907" s="46" t="s">
        <v>121</v>
      </c>
      <c r="C907" s="80" t="s">
        <v>220</v>
      </c>
      <c r="D907" s="46" t="s">
        <v>112</v>
      </c>
    </row>
    <row r="908" spans="1:4" hidden="1" x14ac:dyDescent="0.15">
      <c r="A908" s="46">
        <v>929</v>
      </c>
      <c r="B908" s="46" t="s">
        <v>125</v>
      </c>
      <c r="C908" s="80" t="s">
        <v>220</v>
      </c>
      <c r="D908" s="46" t="s">
        <v>112</v>
      </c>
    </row>
    <row r="909" spans="1:4" hidden="1" x14ac:dyDescent="0.15">
      <c r="A909" s="46">
        <v>930</v>
      </c>
      <c r="B909" s="46" t="s">
        <v>110</v>
      </c>
      <c r="C909" s="80" t="s">
        <v>220</v>
      </c>
      <c r="D909" s="46" t="s">
        <v>131</v>
      </c>
    </row>
    <row r="910" spans="1:4" hidden="1" x14ac:dyDescent="0.15">
      <c r="A910" s="46">
        <v>931</v>
      </c>
      <c r="B910" s="46" t="s">
        <v>117</v>
      </c>
      <c r="C910" s="80" t="s">
        <v>220</v>
      </c>
      <c r="D910" s="46" t="s">
        <v>131</v>
      </c>
    </row>
    <row r="911" spans="1:4" hidden="1" x14ac:dyDescent="0.15">
      <c r="A911" s="46">
        <v>932</v>
      </c>
      <c r="B911" s="46" t="s">
        <v>136</v>
      </c>
      <c r="C911" s="80" t="s">
        <v>220</v>
      </c>
      <c r="D911" s="46" t="s">
        <v>139</v>
      </c>
    </row>
    <row r="912" spans="1:4" hidden="1" x14ac:dyDescent="0.15">
      <c r="A912" s="46">
        <v>933</v>
      </c>
      <c r="B912" s="46" t="s">
        <v>135</v>
      </c>
      <c r="C912" s="80" t="s">
        <v>220</v>
      </c>
      <c r="D912" s="46" t="s">
        <v>139</v>
      </c>
    </row>
    <row r="913" spans="1:4" hidden="1" x14ac:dyDescent="0.15">
      <c r="A913" s="46">
        <v>934</v>
      </c>
      <c r="B913" s="46" t="s">
        <v>118</v>
      </c>
      <c r="C913" s="80" t="s">
        <v>220</v>
      </c>
      <c r="D913" s="46" t="s">
        <v>139</v>
      </c>
    </row>
    <row r="914" spans="1:4" hidden="1" x14ac:dyDescent="0.15">
      <c r="A914" s="46">
        <v>935</v>
      </c>
      <c r="B914" s="46" t="s">
        <v>117</v>
      </c>
      <c r="C914" s="80" t="s">
        <v>220</v>
      </c>
      <c r="D914" s="46" t="s">
        <v>112</v>
      </c>
    </row>
    <row r="915" spans="1:4" hidden="1" x14ac:dyDescent="0.15">
      <c r="C915" s="80"/>
    </row>
    <row r="916" spans="1:4" hidden="1" x14ac:dyDescent="0.15">
      <c r="C916" s="80"/>
    </row>
    <row r="917" spans="1:4" hidden="1" x14ac:dyDescent="0.15">
      <c r="C917" s="80"/>
    </row>
    <row r="918" spans="1:4" hidden="1" x14ac:dyDescent="0.15">
      <c r="C918" s="80"/>
    </row>
    <row r="919" spans="1:4" hidden="1" x14ac:dyDescent="0.15">
      <c r="C919" s="80"/>
    </row>
    <row r="920" spans="1:4" hidden="1" x14ac:dyDescent="0.15">
      <c r="C920" s="80"/>
    </row>
    <row r="921" spans="1:4" hidden="1" x14ac:dyDescent="0.15">
      <c r="C921" s="80"/>
    </row>
    <row r="922" spans="1:4" hidden="1" x14ac:dyDescent="0.15">
      <c r="C922" s="80"/>
    </row>
    <row r="923" spans="1:4" hidden="1" x14ac:dyDescent="0.15">
      <c r="C923" s="80"/>
    </row>
    <row r="924" spans="1:4" hidden="1" x14ac:dyDescent="0.15">
      <c r="C924" s="80"/>
    </row>
    <row r="925" spans="1:4" hidden="1" x14ac:dyDescent="0.15">
      <c r="C925" s="80"/>
    </row>
    <row r="926" spans="1:4" hidden="1" x14ac:dyDescent="0.15">
      <c r="C926" s="80"/>
    </row>
    <row r="927" spans="1:4" hidden="1" x14ac:dyDescent="0.15">
      <c r="C927" s="80"/>
    </row>
    <row r="928" spans="1:4" hidden="1" x14ac:dyDescent="0.15">
      <c r="C928" s="80"/>
    </row>
    <row r="929" spans="3:3" hidden="1" x14ac:dyDescent="0.15">
      <c r="C929" s="80"/>
    </row>
    <row r="930" spans="3:3" hidden="1" x14ac:dyDescent="0.15">
      <c r="C930" s="80"/>
    </row>
    <row r="931" spans="3:3" hidden="1" x14ac:dyDescent="0.15">
      <c r="C931" s="80"/>
    </row>
    <row r="932" spans="3:3" hidden="1" x14ac:dyDescent="0.15">
      <c r="C932" s="80"/>
    </row>
    <row r="933" spans="3:3" hidden="1" x14ac:dyDescent="0.15">
      <c r="C933" s="80"/>
    </row>
    <row r="934" spans="3:3" hidden="1" x14ac:dyDescent="0.15">
      <c r="C934" s="80"/>
    </row>
    <row r="935" spans="3:3" hidden="1" x14ac:dyDescent="0.15">
      <c r="C935" s="80"/>
    </row>
    <row r="936" spans="3:3" hidden="1" x14ac:dyDescent="0.15">
      <c r="C936" s="80"/>
    </row>
    <row r="937" spans="3:3" hidden="1" x14ac:dyDescent="0.15">
      <c r="C937" s="80"/>
    </row>
    <row r="938" spans="3:3" hidden="1" x14ac:dyDescent="0.15">
      <c r="C938" s="80"/>
    </row>
    <row r="939" spans="3:3" hidden="1" x14ac:dyDescent="0.15">
      <c r="C939" s="80"/>
    </row>
    <row r="940" spans="3:3" hidden="1" x14ac:dyDescent="0.15">
      <c r="C940" s="80"/>
    </row>
    <row r="941" spans="3:3" hidden="1" x14ac:dyDescent="0.15">
      <c r="C941" s="80"/>
    </row>
    <row r="942" spans="3:3" hidden="1" x14ac:dyDescent="0.15">
      <c r="C942" s="80"/>
    </row>
    <row r="943" spans="3:3" hidden="1" x14ac:dyDescent="0.15">
      <c r="C943" s="80"/>
    </row>
    <row r="944" spans="3:3" hidden="1" x14ac:dyDescent="0.15">
      <c r="C944" s="80"/>
    </row>
    <row r="945" spans="3:3" hidden="1" x14ac:dyDescent="0.15">
      <c r="C945" s="80"/>
    </row>
    <row r="946" spans="3:3" hidden="1" x14ac:dyDescent="0.15">
      <c r="C946" s="80"/>
    </row>
    <row r="947" spans="3:3" hidden="1" x14ac:dyDescent="0.15">
      <c r="C947" s="80"/>
    </row>
    <row r="948" spans="3:3" hidden="1" x14ac:dyDescent="0.15">
      <c r="C948" s="80"/>
    </row>
    <row r="949" spans="3:3" hidden="1" x14ac:dyDescent="0.15">
      <c r="C949" s="80"/>
    </row>
    <row r="950" spans="3:3" hidden="1" x14ac:dyDescent="0.15">
      <c r="C950" s="80"/>
    </row>
    <row r="951" spans="3:3" hidden="1" x14ac:dyDescent="0.15">
      <c r="C951" s="80"/>
    </row>
    <row r="952" spans="3:3" hidden="1" x14ac:dyDescent="0.15">
      <c r="C952" s="80"/>
    </row>
    <row r="953" spans="3:3" hidden="1" x14ac:dyDescent="0.15">
      <c r="C953" s="80"/>
    </row>
    <row r="954" spans="3:3" hidden="1" x14ac:dyDescent="0.15">
      <c r="C954" s="80"/>
    </row>
    <row r="955" spans="3:3" hidden="1" x14ac:dyDescent="0.15">
      <c r="C955" s="80"/>
    </row>
    <row r="956" spans="3:3" hidden="1" x14ac:dyDescent="0.15">
      <c r="C956" s="80"/>
    </row>
    <row r="957" spans="3:3" hidden="1" x14ac:dyDescent="0.15">
      <c r="C957" s="80"/>
    </row>
    <row r="958" spans="3:3" hidden="1" x14ac:dyDescent="0.15">
      <c r="C958" s="80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 x14ac:dyDescent="0.15"/>
  <cols>
    <col min="1" max="16384" width="9" style="81"/>
  </cols>
  <sheetData>
    <row r="1" spans="1:9" hidden="1" x14ac:dyDescent="0.15">
      <c r="D1" s="81" t="s">
        <v>232</v>
      </c>
    </row>
    <row r="2" spans="1:9" hidden="1" x14ac:dyDescent="0.15">
      <c r="D2" s="82" t="s">
        <v>233</v>
      </c>
      <c r="E2" s="83"/>
    </row>
    <row r="3" spans="1:9" hidden="1" x14ac:dyDescent="0.15">
      <c r="B3" s="84"/>
      <c r="C3" s="85"/>
      <c r="D3" s="86"/>
      <c r="E3" s="86"/>
      <c r="F3" s="87"/>
      <c r="G3" s="86"/>
      <c r="H3" s="86"/>
      <c r="I3" s="86"/>
    </row>
    <row r="4" spans="1:9" hidden="1" x14ac:dyDescent="0.15">
      <c r="B4" s="88" t="s">
        <v>8</v>
      </c>
      <c r="C4" s="84" t="s">
        <v>234</v>
      </c>
      <c r="D4" s="84"/>
      <c r="E4" s="89"/>
      <c r="F4" s="90"/>
      <c r="G4" s="86"/>
      <c r="H4" s="86"/>
      <c r="I4" s="86"/>
    </row>
    <row r="5" spans="1:9" hidden="1" x14ac:dyDescent="0.15">
      <c r="A5" s="81" t="s">
        <v>235</v>
      </c>
      <c r="B5" s="81" t="s">
        <v>236</v>
      </c>
      <c r="C5" s="91" t="s">
        <v>203</v>
      </c>
    </row>
    <row r="6" spans="1:9" hidden="1" x14ac:dyDescent="0.15">
      <c r="A6" s="81" t="s">
        <v>237</v>
      </c>
      <c r="B6" s="81" t="s">
        <v>238</v>
      </c>
      <c r="C6" s="91" t="s">
        <v>208</v>
      </c>
    </row>
    <row r="7" spans="1:9" hidden="1" x14ac:dyDescent="0.15">
      <c r="A7" s="81" t="s">
        <v>239</v>
      </c>
      <c r="B7" s="81" t="s">
        <v>240</v>
      </c>
      <c r="C7" s="91" t="s">
        <v>206</v>
      </c>
    </row>
    <row r="8" spans="1:9" hidden="1" x14ac:dyDescent="0.15">
      <c r="A8" s="81" t="s">
        <v>241</v>
      </c>
      <c r="B8" s="81" t="s">
        <v>242</v>
      </c>
      <c r="C8" s="91" t="s">
        <v>160</v>
      </c>
    </row>
    <row r="9" spans="1:9" hidden="1" x14ac:dyDescent="0.15">
      <c r="A9" s="81" t="s">
        <v>243</v>
      </c>
      <c r="B9" s="81" t="s">
        <v>244</v>
      </c>
      <c r="C9" s="91" t="s">
        <v>216</v>
      </c>
    </row>
    <row r="10" spans="1:9" hidden="1" x14ac:dyDescent="0.15">
      <c r="A10" s="81" t="s">
        <v>245</v>
      </c>
      <c r="B10" s="81" t="s">
        <v>246</v>
      </c>
      <c r="C10" s="91" t="s">
        <v>230</v>
      </c>
    </row>
    <row r="11" spans="1:9" hidden="1" x14ac:dyDescent="0.15">
      <c r="A11" s="81" t="s">
        <v>247</v>
      </c>
      <c r="B11" s="81" t="s">
        <v>248</v>
      </c>
      <c r="C11" s="91" t="s">
        <v>213</v>
      </c>
    </row>
    <row r="12" spans="1:9" hidden="1" x14ac:dyDescent="0.15">
      <c r="A12" s="81" t="s">
        <v>249</v>
      </c>
      <c r="B12" s="82" t="s">
        <v>250</v>
      </c>
      <c r="C12" s="92" t="s">
        <v>198</v>
      </c>
    </row>
    <row r="13" spans="1:9" hidden="1" x14ac:dyDescent="0.15">
      <c r="A13" s="81" t="s">
        <v>251</v>
      </c>
      <c r="B13" s="81" t="s">
        <v>252</v>
      </c>
      <c r="C13" s="91" t="s">
        <v>214</v>
      </c>
    </row>
    <row r="14" spans="1:9" hidden="1" x14ac:dyDescent="0.15">
      <c r="A14" s="81" t="s">
        <v>253</v>
      </c>
      <c r="B14" s="81" t="s">
        <v>254</v>
      </c>
      <c r="C14" s="91" t="s">
        <v>219</v>
      </c>
    </row>
    <row r="15" spans="1:9" hidden="1" x14ac:dyDescent="0.15">
      <c r="A15" s="81" t="s">
        <v>255</v>
      </c>
      <c r="B15" s="81" t="s">
        <v>256</v>
      </c>
      <c r="C15" s="91" t="s">
        <v>204</v>
      </c>
    </row>
    <row r="16" spans="1:9" hidden="1" x14ac:dyDescent="0.15">
      <c r="A16" s="81" t="s">
        <v>257</v>
      </c>
      <c r="B16" s="81" t="s">
        <v>258</v>
      </c>
      <c r="C16" s="91" t="s">
        <v>195</v>
      </c>
    </row>
    <row r="17" spans="1:7" hidden="1" x14ac:dyDescent="0.15">
      <c r="A17" s="81" t="s">
        <v>259</v>
      </c>
      <c r="B17" s="81" t="s">
        <v>260</v>
      </c>
      <c r="C17" s="91" t="s">
        <v>170</v>
      </c>
    </row>
    <row r="18" spans="1:7" hidden="1" x14ac:dyDescent="0.15">
      <c r="A18" s="81" t="s">
        <v>261</v>
      </c>
      <c r="B18" s="81" t="s">
        <v>262</v>
      </c>
      <c r="C18" s="91" t="s">
        <v>156</v>
      </c>
    </row>
    <row r="19" spans="1:7" hidden="1" x14ac:dyDescent="0.15">
      <c r="A19" s="81" t="s">
        <v>263</v>
      </c>
      <c r="B19" s="81" t="s">
        <v>264</v>
      </c>
      <c r="C19" s="91" t="s">
        <v>200</v>
      </c>
    </row>
    <row r="20" spans="1:7" hidden="1" x14ac:dyDescent="0.15">
      <c r="A20" s="81" t="s">
        <v>265</v>
      </c>
      <c r="B20" s="81" t="s">
        <v>266</v>
      </c>
      <c r="C20" s="91" t="s">
        <v>188</v>
      </c>
    </row>
    <row r="21" spans="1:7" hidden="1" x14ac:dyDescent="0.15">
      <c r="A21" s="81" t="s">
        <v>267</v>
      </c>
      <c r="B21" s="81" t="s">
        <v>268</v>
      </c>
      <c r="C21" s="91" t="s">
        <v>207</v>
      </c>
    </row>
    <row r="22" spans="1:7" hidden="1" x14ac:dyDescent="0.15">
      <c r="A22" s="81" t="s">
        <v>269</v>
      </c>
      <c r="B22" s="81" t="s">
        <v>270</v>
      </c>
      <c r="C22" s="91" t="s">
        <v>196</v>
      </c>
    </row>
    <row r="23" spans="1:7" hidden="1" x14ac:dyDescent="0.15">
      <c r="A23" s="81" t="s">
        <v>271</v>
      </c>
      <c r="B23" s="81" t="s">
        <v>272</v>
      </c>
      <c r="C23" s="91" t="s">
        <v>167</v>
      </c>
    </row>
    <row r="24" spans="1:7" hidden="1" x14ac:dyDescent="0.15">
      <c r="A24" s="81" t="s">
        <v>273</v>
      </c>
      <c r="B24" s="81" t="s">
        <v>274</v>
      </c>
      <c r="C24" s="91" t="s">
        <v>172</v>
      </c>
      <c r="G24" s="93"/>
    </row>
    <row r="25" spans="1:7" hidden="1" x14ac:dyDescent="0.15">
      <c r="A25" s="81" t="s">
        <v>275</v>
      </c>
      <c r="B25" s="81" t="s">
        <v>276</v>
      </c>
      <c r="C25" s="91" t="s">
        <v>111</v>
      </c>
    </row>
    <row r="26" spans="1:7" hidden="1" x14ac:dyDescent="0.15">
      <c r="A26" s="81" t="s">
        <v>277</v>
      </c>
      <c r="B26" s="81" t="s">
        <v>278</v>
      </c>
      <c r="C26" s="91" t="s">
        <v>168</v>
      </c>
    </row>
    <row r="27" spans="1:7" hidden="1" x14ac:dyDescent="0.15">
      <c r="A27" s="81" t="s">
        <v>279</v>
      </c>
      <c r="B27" s="81" t="s">
        <v>280</v>
      </c>
      <c r="C27" s="91" t="s">
        <v>227</v>
      </c>
      <c r="G27" s="93"/>
    </row>
    <row r="28" spans="1:7" hidden="1" x14ac:dyDescent="0.15">
      <c r="A28" s="81" t="s">
        <v>281</v>
      </c>
      <c r="B28" s="81" t="s">
        <v>282</v>
      </c>
      <c r="C28" s="91" t="s">
        <v>184</v>
      </c>
    </row>
    <row r="29" spans="1:7" hidden="1" x14ac:dyDescent="0.15">
      <c r="A29" s="81" t="s">
        <v>283</v>
      </c>
      <c r="B29" s="81" t="s">
        <v>284</v>
      </c>
      <c r="C29" s="91" t="s">
        <v>155</v>
      </c>
    </row>
    <row r="30" spans="1:7" hidden="1" x14ac:dyDescent="0.15">
      <c r="A30" s="81" t="s">
        <v>285</v>
      </c>
      <c r="B30" s="81" t="s">
        <v>286</v>
      </c>
      <c r="C30" s="91" t="s">
        <v>224</v>
      </c>
    </row>
    <row r="31" spans="1:7" hidden="1" x14ac:dyDescent="0.15">
      <c r="A31" s="81" t="s">
        <v>287</v>
      </c>
      <c r="B31" s="81" t="s">
        <v>288</v>
      </c>
      <c r="C31" s="91" t="s">
        <v>164</v>
      </c>
    </row>
    <row r="32" spans="1:7" hidden="1" x14ac:dyDescent="0.15">
      <c r="A32" s="81" t="s">
        <v>289</v>
      </c>
      <c r="B32" s="81" t="s">
        <v>290</v>
      </c>
      <c r="C32" s="91" t="s">
        <v>190</v>
      </c>
    </row>
    <row r="33" spans="1:7" hidden="1" x14ac:dyDescent="0.15">
      <c r="A33" s="81" t="s">
        <v>291</v>
      </c>
      <c r="B33" s="81" t="s">
        <v>292</v>
      </c>
      <c r="C33" s="91" t="s">
        <v>194</v>
      </c>
    </row>
    <row r="34" spans="1:7" hidden="1" x14ac:dyDescent="0.15">
      <c r="A34" s="81" t="s">
        <v>293</v>
      </c>
      <c r="B34" s="81" t="s">
        <v>294</v>
      </c>
      <c r="C34" s="91" t="s">
        <v>162</v>
      </c>
    </row>
    <row r="35" spans="1:7" hidden="1" x14ac:dyDescent="0.15">
      <c r="A35" s="81" t="s">
        <v>295</v>
      </c>
      <c r="B35" s="82" t="s">
        <v>296</v>
      </c>
      <c r="C35" s="92" t="s">
        <v>182</v>
      </c>
    </row>
    <row r="36" spans="1:7" hidden="1" x14ac:dyDescent="0.15">
      <c r="A36" s="81" t="s">
        <v>297</v>
      </c>
      <c r="B36" s="81" t="s">
        <v>298</v>
      </c>
      <c r="C36" s="91" t="s">
        <v>174</v>
      </c>
    </row>
    <row r="37" spans="1:7" hidden="1" x14ac:dyDescent="0.15">
      <c r="A37" s="81" t="s">
        <v>299</v>
      </c>
      <c r="B37" s="81" t="s">
        <v>300</v>
      </c>
      <c r="C37" s="91" t="s">
        <v>176</v>
      </c>
    </row>
    <row r="38" spans="1:7" hidden="1" x14ac:dyDescent="0.15">
      <c r="A38" s="81" t="s">
        <v>301</v>
      </c>
      <c r="B38" s="81" t="s">
        <v>302</v>
      </c>
      <c r="C38" s="91" t="s">
        <v>173</v>
      </c>
    </row>
    <row r="39" spans="1:7" hidden="1" x14ac:dyDescent="0.15">
      <c r="A39" s="81" t="s">
        <v>303</v>
      </c>
      <c r="B39" s="81" t="s">
        <v>304</v>
      </c>
      <c r="C39" s="91" t="s">
        <v>175</v>
      </c>
    </row>
    <row r="40" spans="1:7" hidden="1" x14ac:dyDescent="0.15">
      <c r="A40" s="81" t="s">
        <v>305</v>
      </c>
      <c r="B40" s="81" t="s">
        <v>306</v>
      </c>
      <c r="C40" s="91" t="s">
        <v>171</v>
      </c>
    </row>
    <row r="41" spans="1:7" hidden="1" x14ac:dyDescent="0.15">
      <c r="A41" s="81" t="s">
        <v>307</v>
      </c>
      <c r="B41" s="81" t="s">
        <v>308</v>
      </c>
      <c r="C41" s="91" t="s">
        <v>220</v>
      </c>
    </row>
    <row r="42" spans="1:7" hidden="1" x14ac:dyDescent="0.15">
      <c r="A42" s="81" t="s">
        <v>309</v>
      </c>
      <c r="B42" s="81" t="s">
        <v>310</v>
      </c>
      <c r="C42" s="91" t="s">
        <v>189</v>
      </c>
    </row>
    <row r="43" spans="1:7" hidden="1" x14ac:dyDescent="0.15">
      <c r="A43" s="81" t="s">
        <v>311</v>
      </c>
      <c r="B43" s="81" t="s">
        <v>312</v>
      </c>
      <c r="C43" s="91" t="s">
        <v>192</v>
      </c>
    </row>
    <row r="44" spans="1:7" hidden="1" x14ac:dyDescent="0.15">
      <c r="A44" s="81" t="s">
        <v>313</v>
      </c>
      <c r="B44" s="81" t="s">
        <v>314</v>
      </c>
      <c r="C44" s="91" t="s">
        <v>217</v>
      </c>
    </row>
    <row r="45" spans="1:7" hidden="1" x14ac:dyDescent="0.15">
      <c r="A45" s="81" t="s">
        <v>315</v>
      </c>
      <c r="B45" s="81" t="s">
        <v>316</v>
      </c>
      <c r="C45" s="91" t="s">
        <v>226</v>
      </c>
      <c r="G45" s="93"/>
    </row>
    <row r="46" spans="1:7" hidden="1" x14ac:dyDescent="0.15">
      <c r="A46" s="81" t="s">
        <v>317</v>
      </c>
      <c r="B46" s="81" t="s">
        <v>318</v>
      </c>
      <c r="C46" s="91" t="s">
        <v>209</v>
      </c>
    </row>
    <row r="47" spans="1:7" hidden="1" x14ac:dyDescent="0.15">
      <c r="A47" s="81" t="s">
        <v>319</v>
      </c>
      <c r="B47" s="81" t="s">
        <v>320</v>
      </c>
      <c r="C47" s="91" t="s">
        <v>180</v>
      </c>
    </row>
    <row r="48" spans="1:7" hidden="1" x14ac:dyDescent="0.15">
      <c r="A48" s="81" t="s">
        <v>321</v>
      </c>
      <c r="B48" s="81" t="s">
        <v>322</v>
      </c>
      <c r="C48" s="91" t="s">
        <v>169</v>
      </c>
    </row>
    <row r="49" spans="1:7" hidden="1" x14ac:dyDescent="0.15">
      <c r="A49" s="81" t="s">
        <v>323</v>
      </c>
      <c r="B49" s="81" t="s">
        <v>324</v>
      </c>
      <c r="C49" s="91" t="s">
        <v>223</v>
      </c>
    </row>
    <row r="50" spans="1:7" hidden="1" x14ac:dyDescent="0.15">
      <c r="A50" s="81" t="s">
        <v>325</v>
      </c>
      <c r="B50" s="81" t="s">
        <v>326</v>
      </c>
      <c r="C50" s="91" t="s">
        <v>150</v>
      </c>
    </row>
    <row r="51" spans="1:7" hidden="1" x14ac:dyDescent="0.15">
      <c r="A51" s="81" t="s">
        <v>327</v>
      </c>
      <c r="B51" s="81" t="s">
        <v>328</v>
      </c>
      <c r="C51" s="91" t="s">
        <v>199</v>
      </c>
    </row>
    <row r="52" spans="1:7" hidden="1" x14ac:dyDescent="0.15">
      <c r="A52" s="81" t="s">
        <v>329</v>
      </c>
      <c r="B52" s="81" t="s">
        <v>330</v>
      </c>
      <c r="C52" s="91" t="s">
        <v>215</v>
      </c>
    </row>
    <row r="53" spans="1:7" hidden="1" x14ac:dyDescent="0.15">
      <c r="A53" s="81" t="s">
        <v>331</v>
      </c>
      <c r="B53" s="81" t="s">
        <v>332</v>
      </c>
      <c r="C53" s="91" t="s">
        <v>231</v>
      </c>
    </row>
    <row r="54" spans="1:7" hidden="1" x14ac:dyDescent="0.15">
      <c r="A54" s="81" t="s">
        <v>333</v>
      </c>
      <c r="B54" s="81" t="s">
        <v>334</v>
      </c>
      <c r="C54" s="91" t="s">
        <v>210</v>
      </c>
    </row>
    <row r="55" spans="1:7" hidden="1" x14ac:dyDescent="0.15">
      <c r="A55" s="81" t="s">
        <v>335</v>
      </c>
      <c r="B55" s="81" t="s">
        <v>336</v>
      </c>
      <c r="C55" s="91" t="s">
        <v>229</v>
      </c>
    </row>
    <row r="56" spans="1:7" hidden="1" x14ac:dyDescent="0.15">
      <c r="A56" s="81" t="s">
        <v>337</v>
      </c>
      <c r="B56" s="81" t="s">
        <v>338</v>
      </c>
      <c r="C56" s="91" t="s">
        <v>218</v>
      </c>
    </row>
    <row r="57" spans="1:7" hidden="1" x14ac:dyDescent="0.15">
      <c r="A57" s="81" t="s">
        <v>339</v>
      </c>
      <c r="B57" s="81" t="s">
        <v>340</v>
      </c>
      <c r="C57" s="91" t="s">
        <v>228</v>
      </c>
    </row>
    <row r="58" spans="1:7" hidden="1" x14ac:dyDescent="0.15">
      <c r="A58" s="81" t="s">
        <v>341</v>
      </c>
      <c r="B58" s="81" t="s">
        <v>342</v>
      </c>
      <c r="C58" s="91" t="s">
        <v>181</v>
      </c>
    </row>
    <row r="59" spans="1:7" hidden="1" x14ac:dyDescent="0.15">
      <c r="A59" s="81" t="s">
        <v>343</v>
      </c>
      <c r="B59" s="81" t="s">
        <v>344</v>
      </c>
      <c r="C59" s="91" t="s">
        <v>178</v>
      </c>
      <c r="G59" s="93"/>
    </row>
    <row r="60" spans="1:7" hidden="1" x14ac:dyDescent="0.15">
      <c r="A60" s="81" t="s">
        <v>345</v>
      </c>
      <c r="B60" s="81" t="s">
        <v>346</v>
      </c>
      <c r="C60" s="91" t="s">
        <v>179</v>
      </c>
    </row>
    <row r="61" spans="1:7" hidden="1" x14ac:dyDescent="0.15">
      <c r="A61" s="81" t="s">
        <v>347</v>
      </c>
      <c r="B61" s="81" t="s">
        <v>348</v>
      </c>
      <c r="C61" s="91" t="s">
        <v>183</v>
      </c>
    </row>
    <row r="62" spans="1:7" hidden="1" x14ac:dyDescent="0.15">
      <c r="A62" s="81" t="s">
        <v>349</v>
      </c>
      <c r="B62" s="81" t="s">
        <v>350</v>
      </c>
      <c r="C62" s="91" t="s">
        <v>186</v>
      </c>
    </row>
    <row r="63" spans="1:7" hidden="1" x14ac:dyDescent="0.15">
      <c r="A63" s="81" t="s">
        <v>351</v>
      </c>
      <c r="B63" s="81" t="s">
        <v>352</v>
      </c>
      <c r="C63" s="91" t="s">
        <v>193</v>
      </c>
    </row>
    <row r="64" spans="1:7" hidden="1" x14ac:dyDescent="0.15">
      <c r="A64" s="81" t="s">
        <v>353</v>
      </c>
      <c r="B64" s="81" t="s">
        <v>354</v>
      </c>
      <c r="C64" s="91" t="s">
        <v>225</v>
      </c>
    </row>
    <row r="65" spans="1:3" hidden="1" x14ac:dyDescent="0.15">
      <c r="A65" s="81" t="s">
        <v>355</v>
      </c>
      <c r="B65" s="81" t="s">
        <v>356</v>
      </c>
      <c r="C65" s="91" t="s">
        <v>187</v>
      </c>
    </row>
    <row r="66" spans="1:3" hidden="1" x14ac:dyDescent="0.15">
      <c r="A66" s="81" t="s">
        <v>357</v>
      </c>
      <c r="B66" s="81" t="s">
        <v>358</v>
      </c>
      <c r="C66" s="91" t="s">
        <v>197</v>
      </c>
    </row>
    <row r="67" spans="1:3" hidden="1" x14ac:dyDescent="0.15">
      <c r="A67" s="81" t="s">
        <v>359</v>
      </c>
      <c r="B67" s="81" t="s">
        <v>360</v>
      </c>
      <c r="C67" s="91" t="s">
        <v>143</v>
      </c>
    </row>
    <row r="68" spans="1:3" hidden="1" x14ac:dyDescent="0.15">
      <c r="A68" s="81" t="s">
        <v>361</v>
      </c>
      <c r="B68" s="81" t="s">
        <v>362</v>
      </c>
      <c r="C68" s="91" t="s">
        <v>185</v>
      </c>
    </row>
    <row r="69" spans="1:3" hidden="1" x14ac:dyDescent="0.15">
      <c r="A69" s="81" t="s">
        <v>363</v>
      </c>
      <c r="B69" s="81" t="s">
        <v>364</v>
      </c>
      <c r="C69" s="91" t="s">
        <v>177</v>
      </c>
    </row>
    <row r="70" spans="1:3" hidden="1" x14ac:dyDescent="0.15">
      <c r="A70" s="81" t="s">
        <v>365</v>
      </c>
      <c r="B70" s="81" t="s">
        <v>366</v>
      </c>
      <c r="C70" s="91" t="s">
        <v>201</v>
      </c>
    </row>
    <row r="71" spans="1:3" hidden="1" x14ac:dyDescent="0.15">
      <c r="C71" s="92"/>
    </row>
    <row r="72" spans="1:3" hidden="1" x14ac:dyDescent="0.15">
      <c r="C72" s="91"/>
    </row>
    <row r="73" spans="1:3" hidden="1" x14ac:dyDescent="0.15">
      <c r="C73" s="91"/>
    </row>
    <row r="74" spans="1:3" hidden="1" x14ac:dyDescent="0.15">
      <c r="C74" s="91"/>
    </row>
    <row r="75" spans="1:3" hidden="1" x14ac:dyDescent="0.15">
      <c r="C75" s="91"/>
    </row>
    <row r="76" spans="1:3" hidden="1" x14ac:dyDescent="0.15">
      <c r="C76" s="91"/>
    </row>
    <row r="77" spans="1:3" hidden="1" x14ac:dyDescent="0.15">
      <c r="C77" s="91"/>
    </row>
    <row r="78" spans="1:3" hidden="1" x14ac:dyDescent="0.15">
      <c r="C78" s="91"/>
    </row>
    <row r="79" spans="1:3" hidden="1" x14ac:dyDescent="0.15">
      <c r="C79" s="91"/>
    </row>
    <row r="80" spans="1:3" hidden="1" x14ac:dyDescent="0.15">
      <c r="C80" s="91"/>
    </row>
    <row r="81" spans="3:3" hidden="1" x14ac:dyDescent="0.15">
      <c r="C81" s="91"/>
    </row>
    <row r="82" spans="3:3" hidden="1" x14ac:dyDescent="0.15">
      <c r="C82" s="91"/>
    </row>
    <row r="83" spans="3:3" hidden="1" x14ac:dyDescent="0.15">
      <c r="C83" s="91"/>
    </row>
    <row r="84" spans="3:3" hidden="1" x14ac:dyDescent="0.15"/>
    <row r="85" spans="3:3" hidden="1" x14ac:dyDescent="0.15"/>
    <row r="86" spans="3:3" hidden="1" x14ac:dyDescent="0.15"/>
    <row r="87" spans="3:3" hidden="1" x14ac:dyDescent="0.15"/>
    <row r="88" spans="3:3" hidden="1" x14ac:dyDescent="0.15"/>
    <row r="89" spans="3:3" hidden="1" x14ac:dyDescent="0.15"/>
    <row r="90" spans="3:3" hidden="1" x14ac:dyDescent="0.15"/>
    <row r="91" spans="3:3" hidden="1" x14ac:dyDescent="0.15"/>
    <row r="92" spans="3:3" hidden="1" x14ac:dyDescent="0.15">
      <c r="C92" s="82"/>
    </row>
    <row r="93" spans="3:3" hidden="1" x14ac:dyDescent="0.15"/>
    <row r="94" spans="3:3" hidden="1" x14ac:dyDescent="0.15"/>
    <row r="95" spans="3:3" hidden="1" x14ac:dyDescent="0.15"/>
    <row r="96" spans="3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93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93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93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93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93"/>
    </row>
    <row r="181" spans="3:7" hidden="1" x14ac:dyDescent="0.15">
      <c r="C181" s="82"/>
    </row>
    <row r="182" spans="3:7" hidden="1" x14ac:dyDescent="0.15">
      <c r="G182" s="93"/>
    </row>
    <row r="183" spans="3:7" hidden="1" x14ac:dyDescent="0.15"/>
    <row r="184" spans="3:7" hidden="1" x14ac:dyDescent="0.15"/>
    <row r="185" spans="3:7" hidden="1" x14ac:dyDescent="0.15">
      <c r="G185" s="93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93"/>
    </row>
    <row r="191" spans="3:7" hidden="1" x14ac:dyDescent="0.15"/>
    <row r="192" spans="3:7" hidden="1" x14ac:dyDescent="0.15"/>
    <row r="193" spans="2:7" hidden="1" x14ac:dyDescent="0.15">
      <c r="B193" s="82"/>
      <c r="C193" s="82"/>
    </row>
    <row r="194" spans="2:7" hidden="1" x14ac:dyDescent="0.15"/>
    <row r="195" spans="2:7" hidden="1" x14ac:dyDescent="0.15"/>
    <row r="196" spans="2:7" hidden="1" x14ac:dyDescent="0.15">
      <c r="G196" s="93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93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93"/>
    </row>
    <row r="226" spans="7:7" hidden="1" x14ac:dyDescent="0.15"/>
    <row r="227" spans="7:7" hidden="1" x14ac:dyDescent="0.15">
      <c r="G227" s="93"/>
    </row>
    <row r="228" spans="7:7" hidden="1" x14ac:dyDescent="0.15">
      <c r="G228" s="93"/>
    </row>
    <row r="229" spans="7:7" hidden="1" x14ac:dyDescent="0.15"/>
    <row r="230" spans="7:7" hidden="1" x14ac:dyDescent="0.15">
      <c r="G230" s="93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93"/>
    </row>
    <row r="248" spans="7:7" hidden="1" x14ac:dyDescent="0.15"/>
    <row r="249" spans="7:7" hidden="1" x14ac:dyDescent="0.15"/>
    <row r="250" spans="7:7" hidden="1" x14ac:dyDescent="0.15">
      <c r="G250" s="93"/>
    </row>
    <row r="251" spans="7:7" hidden="1" x14ac:dyDescent="0.15"/>
    <row r="252" spans="7:7" hidden="1" x14ac:dyDescent="0.15">
      <c r="G252" s="93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82"/>
      <c r="G281" s="93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93"/>
    </row>
    <row r="298" spans="2:7" hidden="1" x14ac:dyDescent="0.15"/>
    <row r="299" spans="2:7" hidden="1" x14ac:dyDescent="0.15">
      <c r="B299" s="82"/>
      <c r="C299" s="82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82"/>
      <c r="C331" s="82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93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81" t="s">
        <v>264</v>
      </c>
      <c r="C343" s="81" t="s">
        <v>200</v>
      </c>
      <c r="D343" s="81">
        <v>23</v>
      </c>
      <c r="E343" s="81">
        <v>13</v>
      </c>
      <c r="F343" s="81">
        <v>7</v>
      </c>
    </row>
    <row r="344" spans="2:7" hidden="1" x14ac:dyDescent="0.15">
      <c r="B344" s="81" t="s">
        <v>334</v>
      </c>
      <c r="C344" s="81" t="s">
        <v>210</v>
      </c>
      <c r="D344" s="81">
        <v>16</v>
      </c>
      <c r="E344" s="81">
        <v>11</v>
      </c>
    </row>
    <row r="345" spans="2:7" hidden="1" x14ac:dyDescent="0.15">
      <c r="B345" s="81" t="s">
        <v>340</v>
      </c>
      <c r="C345" s="81" t="s">
        <v>228</v>
      </c>
      <c r="D345" s="81">
        <v>9</v>
      </c>
      <c r="E345" s="81">
        <v>8</v>
      </c>
      <c r="F345" s="81">
        <v>0</v>
      </c>
    </row>
    <row r="346" spans="2:7" hidden="1" x14ac:dyDescent="0.15">
      <c r="B346" s="81" t="s">
        <v>366</v>
      </c>
      <c r="C346" s="81" t="s">
        <v>201</v>
      </c>
      <c r="D346" s="81">
        <v>35</v>
      </c>
      <c r="E346" s="81">
        <v>26</v>
      </c>
      <c r="F346" s="81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81" t="s">
        <v>254</v>
      </c>
      <c r="C353" s="81" t="s">
        <v>219</v>
      </c>
      <c r="D353" s="81">
        <v>15</v>
      </c>
      <c r="E353" s="81">
        <v>10</v>
      </c>
      <c r="G353" s="93"/>
    </row>
    <row r="354" spans="2:7" hidden="1" x14ac:dyDescent="0.15">
      <c r="B354" s="81" t="s">
        <v>236</v>
      </c>
      <c r="C354" s="81" t="s">
        <v>203</v>
      </c>
      <c r="D354" s="81">
        <v>11</v>
      </c>
      <c r="E354" s="81">
        <v>7</v>
      </c>
      <c r="F354" s="81">
        <v>1</v>
      </c>
    </row>
    <row r="355" spans="2:7" hidden="1" x14ac:dyDescent="0.15">
      <c r="B355" s="81" t="s">
        <v>367</v>
      </c>
      <c r="C355" s="82" t="s">
        <v>368</v>
      </c>
      <c r="D355" s="81">
        <v>8</v>
      </c>
      <c r="E355" s="81">
        <v>8</v>
      </c>
      <c r="G355" s="93"/>
    </row>
    <row r="356" spans="2:7" hidden="1" x14ac:dyDescent="0.15">
      <c r="B356" s="81" t="s">
        <v>369</v>
      </c>
      <c r="C356" s="81" t="s">
        <v>370</v>
      </c>
      <c r="D356" s="81">
        <v>19</v>
      </c>
      <c r="E356" s="81">
        <v>15</v>
      </c>
      <c r="F356" s="81">
        <v>8</v>
      </c>
      <c r="G356" s="93"/>
    </row>
    <row r="357" spans="2:7" hidden="1" x14ac:dyDescent="0.15">
      <c r="B357" s="81" t="s">
        <v>240</v>
      </c>
      <c r="C357" s="81" t="s">
        <v>206</v>
      </c>
      <c r="D357" s="81">
        <v>19</v>
      </c>
      <c r="E357" s="81">
        <v>16</v>
      </c>
      <c r="F357" s="81">
        <v>8</v>
      </c>
    </row>
    <row r="358" spans="2:7" hidden="1" x14ac:dyDescent="0.15">
      <c r="B358" s="81" t="s">
        <v>242</v>
      </c>
      <c r="C358" s="81" t="s">
        <v>160</v>
      </c>
      <c r="D358" s="81">
        <v>49</v>
      </c>
      <c r="E358" s="81">
        <v>33</v>
      </c>
      <c r="F358" s="81">
        <v>12</v>
      </c>
    </row>
    <row r="359" spans="2:7" hidden="1" x14ac:dyDescent="0.15">
      <c r="B359" s="81" t="s">
        <v>244</v>
      </c>
      <c r="C359" s="81" t="s">
        <v>216</v>
      </c>
      <c r="D359" s="81">
        <v>48</v>
      </c>
      <c r="E359" s="81">
        <v>31</v>
      </c>
    </row>
    <row r="360" spans="2:7" hidden="1" x14ac:dyDescent="0.15">
      <c r="B360" s="81" t="s">
        <v>371</v>
      </c>
      <c r="C360" s="81" t="s">
        <v>372</v>
      </c>
      <c r="D360" s="81">
        <v>20</v>
      </c>
      <c r="E360" s="81">
        <v>13</v>
      </c>
      <c r="F360" s="81">
        <v>1</v>
      </c>
    </row>
    <row r="361" spans="2:7" hidden="1" x14ac:dyDescent="0.15">
      <c r="B361" s="82" t="s">
        <v>248</v>
      </c>
      <c r="C361" s="82" t="s">
        <v>213</v>
      </c>
      <c r="D361" s="81">
        <v>24</v>
      </c>
      <c r="E361" s="81">
        <v>20</v>
      </c>
    </row>
    <row r="362" spans="2:7" hidden="1" x14ac:dyDescent="0.15">
      <c r="B362" s="81" t="s">
        <v>250</v>
      </c>
      <c r="C362" s="81" t="s">
        <v>198</v>
      </c>
      <c r="D362" s="81">
        <v>24</v>
      </c>
      <c r="E362" s="81">
        <v>17</v>
      </c>
      <c r="F362" s="81">
        <v>39</v>
      </c>
    </row>
    <row r="363" spans="2:7" hidden="1" x14ac:dyDescent="0.15">
      <c r="B363" s="81" t="s">
        <v>252</v>
      </c>
      <c r="C363" s="82" t="s">
        <v>214</v>
      </c>
      <c r="D363" s="81">
        <v>23</v>
      </c>
      <c r="E363" s="81">
        <v>16</v>
      </c>
      <c r="F363" s="81">
        <v>0</v>
      </c>
    </row>
    <row r="364" spans="2:7" hidden="1" x14ac:dyDescent="0.15">
      <c r="B364" s="81" t="s">
        <v>254</v>
      </c>
      <c r="C364" s="81" t="s">
        <v>219</v>
      </c>
      <c r="D364" s="81">
        <v>15</v>
      </c>
      <c r="E364" s="81">
        <v>10</v>
      </c>
    </row>
    <row r="365" spans="2:7" hidden="1" x14ac:dyDescent="0.15">
      <c r="B365" s="81" t="s">
        <v>256</v>
      </c>
      <c r="C365" s="81" t="s">
        <v>204</v>
      </c>
      <c r="D365" s="81">
        <v>34</v>
      </c>
      <c r="E365" s="81">
        <v>29</v>
      </c>
      <c r="F365" s="81">
        <v>3</v>
      </c>
    </row>
    <row r="366" spans="2:7" hidden="1" x14ac:dyDescent="0.15">
      <c r="B366" s="81" t="s">
        <v>260</v>
      </c>
      <c r="C366" s="81" t="s">
        <v>170</v>
      </c>
      <c r="D366" s="81">
        <v>78</v>
      </c>
      <c r="E366" s="81">
        <v>59</v>
      </c>
      <c r="F366" s="81">
        <v>6</v>
      </c>
    </row>
    <row r="367" spans="2:7" hidden="1" x14ac:dyDescent="0.15">
      <c r="B367" s="81" t="s">
        <v>262</v>
      </c>
      <c r="C367" s="81" t="s">
        <v>156</v>
      </c>
      <c r="D367" s="81">
        <v>177</v>
      </c>
      <c r="E367" s="81">
        <v>128</v>
      </c>
      <c r="F367" s="81">
        <v>65</v>
      </c>
    </row>
    <row r="368" spans="2:7" hidden="1" x14ac:dyDescent="0.15">
      <c r="B368" s="81" t="s">
        <v>373</v>
      </c>
      <c r="C368" s="81" t="s">
        <v>374</v>
      </c>
      <c r="D368" s="81">
        <v>2</v>
      </c>
      <c r="E368" s="81">
        <v>2</v>
      </c>
      <c r="F368" s="81">
        <v>16</v>
      </c>
    </row>
    <row r="369" spans="2:7" hidden="1" x14ac:dyDescent="0.15">
      <c r="B369" s="82" t="s">
        <v>264</v>
      </c>
      <c r="C369" s="82" t="s">
        <v>200</v>
      </c>
      <c r="D369" s="81">
        <v>23</v>
      </c>
      <c r="E369" s="81">
        <v>13</v>
      </c>
      <c r="F369" s="81">
        <v>7</v>
      </c>
    </row>
    <row r="370" spans="2:7" hidden="1" x14ac:dyDescent="0.15">
      <c r="B370" s="81" t="s">
        <v>375</v>
      </c>
      <c r="C370" s="81" t="s">
        <v>376</v>
      </c>
      <c r="F370" s="81">
        <v>2</v>
      </c>
      <c r="G370" s="93"/>
    </row>
    <row r="371" spans="2:7" hidden="1" x14ac:dyDescent="0.15">
      <c r="B371" s="81" t="s">
        <v>268</v>
      </c>
      <c r="C371" s="81" t="s">
        <v>207</v>
      </c>
      <c r="D371" s="81">
        <v>15</v>
      </c>
      <c r="E371" s="81">
        <v>12</v>
      </c>
      <c r="F371" s="81">
        <v>11</v>
      </c>
    </row>
    <row r="372" spans="2:7" hidden="1" x14ac:dyDescent="0.15">
      <c r="B372" s="81" t="s">
        <v>270</v>
      </c>
      <c r="C372" s="81" t="s">
        <v>196</v>
      </c>
      <c r="D372" s="81">
        <v>46</v>
      </c>
      <c r="E372" s="81">
        <v>37</v>
      </c>
      <c r="F372" s="81">
        <v>16</v>
      </c>
    </row>
    <row r="373" spans="2:7" hidden="1" x14ac:dyDescent="0.15">
      <c r="B373" s="81" t="s">
        <v>272</v>
      </c>
      <c r="C373" s="81" t="s">
        <v>167</v>
      </c>
      <c r="D373" s="81">
        <v>74</v>
      </c>
      <c r="E373" s="81">
        <v>54</v>
      </c>
      <c r="F373" s="81">
        <v>9</v>
      </c>
    </row>
    <row r="374" spans="2:7" hidden="1" x14ac:dyDescent="0.15">
      <c r="B374" s="81" t="s">
        <v>294</v>
      </c>
      <c r="C374" s="81" t="s">
        <v>162</v>
      </c>
      <c r="D374" s="81">
        <v>55</v>
      </c>
      <c r="E374" s="81">
        <v>42</v>
      </c>
      <c r="F374" s="81">
        <v>0</v>
      </c>
    </row>
    <row r="375" spans="2:7" hidden="1" x14ac:dyDescent="0.15">
      <c r="B375" s="81" t="s">
        <v>314</v>
      </c>
      <c r="C375" s="81" t="s">
        <v>217</v>
      </c>
      <c r="D375" s="81">
        <v>30</v>
      </c>
      <c r="E375" s="81">
        <v>18</v>
      </c>
      <c r="F375" s="81">
        <v>0</v>
      </c>
    </row>
    <row r="376" spans="2:7" hidden="1" x14ac:dyDescent="0.15">
      <c r="B376" s="81" t="s">
        <v>318</v>
      </c>
      <c r="C376" s="81" t="s">
        <v>209</v>
      </c>
      <c r="D376" s="81">
        <v>30</v>
      </c>
      <c r="E376" s="81">
        <v>19</v>
      </c>
      <c r="F376" s="81">
        <v>5</v>
      </c>
    </row>
    <row r="377" spans="2:7" hidden="1" x14ac:dyDescent="0.15">
      <c r="B377" s="81" t="s">
        <v>377</v>
      </c>
      <c r="C377" s="81" t="s">
        <v>378</v>
      </c>
      <c r="D377" s="81">
        <v>20</v>
      </c>
      <c r="E377" s="81">
        <v>11</v>
      </c>
      <c r="F377" s="81">
        <v>1</v>
      </c>
    </row>
    <row r="378" spans="2:7" hidden="1" x14ac:dyDescent="0.15">
      <c r="B378" s="81" t="s">
        <v>322</v>
      </c>
      <c r="C378" s="81" t="s">
        <v>169</v>
      </c>
      <c r="D378" s="81">
        <v>70</v>
      </c>
      <c r="E378" s="81">
        <v>56</v>
      </c>
      <c r="F378" s="81">
        <v>29</v>
      </c>
      <c r="G378" s="93"/>
    </row>
    <row r="379" spans="2:7" hidden="1" x14ac:dyDescent="0.15">
      <c r="B379" s="81" t="s">
        <v>328</v>
      </c>
      <c r="C379" s="81" t="s">
        <v>199</v>
      </c>
      <c r="D379" s="81">
        <v>13</v>
      </c>
      <c r="E379" s="81">
        <v>12</v>
      </c>
      <c r="F379" s="81">
        <v>3</v>
      </c>
    </row>
    <row r="380" spans="2:7" hidden="1" x14ac:dyDescent="0.15">
      <c r="B380" s="81" t="s">
        <v>379</v>
      </c>
      <c r="C380" s="81" t="s">
        <v>380</v>
      </c>
      <c r="D380" s="81">
        <v>9</v>
      </c>
      <c r="E380" s="81">
        <v>7</v>
      </c>
      <c r="F380" s="81">
        <v>8</v>
      </c>
    </row>
    <row r="381" spans="2:7" hidden="1" x14ac:dyDescent="0.15">
      <c r="B381" s="81" t="s">
        <v>330</v>
      </c>
      <c r="C381" s="81" t="s">
        <v>215</v>
      </c>
      <c r="D381" s="81">
        <v>23</v>
      </c>
      <c r="E381" s="81">
        <v>10</v>
      </c>
      <c r="F381" s="81">
        <v>1</v>
      </c>
    </row>
    <row r="382" spans="2:7" hidden="1" x14ac:dyDescent="0.15">
      <c r="B382" s="81" t="s">
        <v>332</v>
      </c>
      <c r="C382" s="81" t="s">
        <v>231</v>
      </c>
      <c r="F382" s="81">
        <v>4</v>
      </c>
    </row>
    <row r="383" spans="2:7" hidden="1" x14ac:dyDescent="0.15">
      <c r="B383" s="82" t="s">
        <v>334</v>
      </c>
      <c r="C383" s="82" t="s">
        <v>210</v>
      </c>
      <c r="D383" s="81">
        <v>16</v>
      </c>
      <c r="E383" s="81">
        <v>11</v>
      </c>
      <c r="G383" s="93"/>
    </row>
    <row r="384" spans="2:7" hidden="1" x14ac:dyDescent="0.15">
      <c r="B384" s="81" t="s">
        <v>338</v>
      </c>
      <c r="C384" s="81" t="s">
        <v>218</v>
      </c>
      <c r="D384" s="81">
        <v>9</v>
      </c>
      <c r="E384" s="81">
        <v>8</v>
      </c>
    </row>
    <row r="385" spans="2:7" hidden="1" x14ac:dyDescent="0.15">
      <c r="B385" s="81" t="s">
        <v>340</v>
      </c>
      <c r="C385" s="81" t="s">
        <v>228</v>
      </c>
      <c r="D385" s="81">
        <v>9</v>
      </c>
      <c r="E385" s="81">
        <v>8</v>
      </c>
      <c r="F385" s="81">
        <v>0</v>
      </c>
    </row>
    <row r="386" spans="2:7" hidden="1" x14ac:dyDescent="0.15">
      <c r="B386" s="81" t="s">
        <v>358</v>
      </c>
      <c r="C386" s="81" t="s">
        <v>197</v>
      </c>
      <c r="D386" s="81">
        <v>28</v>
      </c>
      <c r="E386" s="81">
        <v>21</v>
      </c>
      <c r="F386" s="81">
        <v>3</v>
      </c>
    </row>
    <row r="387" spans="2:7" hidden="1" x14ac:dyDescent="0.15">
      <c r="B387" s="81" t="s">
        <v>366</v>
      </c>
      <c r="C387" s="81" t="s">
        <v>201</v>
      </c>
      <c r="D387" s="81">
        <v>35</v>
      </c>
      <c r="E387" s="81">
        <v>26</v>
      </c>
      <c r="F387" s="81">
        <v>6</v>
      </c>
      <c r="G387" s="93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82" t="s">
        <v>381</v>
      </c>
      <c r="B1" s="81" t="s">
        <v>382</v>
      </c>
      <c r="C1" s="81"/>
    </row>
    <row r="2" spans="1:4" hidden="1" x14ac:dyDescent="0.15">
      <c r="B2" s="81"/>
      <c r="C2" s="82" t="s">
        <v>383</v>
      </c>
      <c r="D2" s="82" t="s">
        <v>384</v>
      </c>
    </row>
    <row r="3" spans="1:4" x14ac:dyDescent="0.15">
      <c r="A3" s="94" t="s">
        <v>385</v>
      </c>
      <c r="B3" t="s">
        <v>386</v>
      </c>
      <c r="C3">
        <v>3</v>
      </c>
      <c r="D3">
        <v>5</v>
      </c>
    </row>
    <row r="4" spans="1:4" x14ac:dyDescent="0.15">
      <c r="A4" s="94" t="s">
        <v>387</v>
      </c>
      <c r="B4" t="s">
        <v>388</v>
      </c>
      <c r="C4">
        <v>4</v>
      </c>
      <c r="D4">
        <v>5</v>
      </c>
    </row>
    <row r="5" spans="1:4" x14ac:dyDescent="0.15">
      <c r="A5" s="94" t="s">
        <v>389</v>
      </c>
      <c r="B5" t="s">
        <v>390</v>
      </c>
      <c r="C5">
        <v>5</v>
      </c>
      <c r="D5">
        <v>5</v>
      </c>
    </row>
    <row r="6" spans="1:4" x14ac:dyDescent="0.15">
      <c r="A6" s="94" t="s">
        <v>391</v>
      </c>
      <c r="B6" t="s">
        <v>392</v>
      </c>
      <c r="C6">
        <v>6</v>
      </c>
      <c r="D6">
        <v>5</v>
      </c>
    </row>
    <row r="7" spans="1:4" x14ac:dyDescent="0.15">
      <c r="A7" s="94" t="s">
        <v>393</v>
      </c>
      <c r="B7" t="s">
        <v>394</v>
      </c>
      <c r="C7">
        <v>7</v>
      </c>
      <c r="D7">
        <v>5</v>
      </c>
    </row>
    <row r="8" spans="1:4" x14ac:dyDescent="0.15">
      <c r="A8" s="94"/>
    </row>
    <row r="9" spans="1:4" x14ac:dyDescent="0.15">
      <c r="A9" s="94"/>
    </row>
    <row r="10" spans="1:4" x14ac:dyDescent="0.15">
      <c r="A10" s="94"/>
    </row>
    <row r="11" spans="1:4" x14ac:dyDescent="0.15">
      <c r="A11" s="94"/>
    </row>
    <row r="12" spans="1:4" x14ac:dyDescent="0.15">
      <c r="A12" s="94"/>
    </row>
    <row r="13" spans="1:4" x14ac:dyDescent="0.15">
      <c r="A13" s="94"/>
    </row>
    <row r="14" spans="1:4" x14ac:dyDescent="0.15">
      <c r="A14" s="94"/>
    </row>
    <row r="15" spans="1:4" x14ac:dyDescent="0.15">
      <c r="A15" s="94"/>
    </row>
    <row r="16" spans="1:4" x14ac:dyDescent="0.15">
      <c r="A16" s="94"/>
    </row>
    <row r="17" spans="1:1" x14ac:dyDescent="0.15">
      <c r="A17" s="94"/>
    </row>
    <row r="18" spans="1:1" x14ac:dyDescent="0.15">
      <c r="A18" s="94"/>
    </row>
    <row r="19" spans="1:1" x14ac:dyDescent="0.15">
      <c r="A19" s="94"/>
    </row>
    <row r="20" spans="1:1" x14ac:dyDescent="0.15">
      <c r="A20" s="94"/>
    </row>
    <row r="21" spans="1:1" x14ac:dyDescent="0.15">
      <c r="A21" s="94"/>
    </row>
    <row r="22" spans="1:1" x14ac:dyDescent="0.15">
      <c r="A22" s="94"/>
    </row>
    <row r="23" spans="1:1" x14ac:dyDescent="0.15">
      <c r="A23" s="94"/>
    </row>
    <row r="24" spans="1:1" x14ac:dyDescent="0.15">
      <c r="A24" s="94"/>
    </row>
    <row r="25" spans="1:1" x14ac:dyDescent="0.15">
      <c r="A25" s="94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81" hidden="1" customWidth="1"/>
    <col min="2" max="2" width="24.375" style="81" bestFit="1" customWidth="1"/>
    <col min="3" max="5" width="3.5" style="81" hidden="1" customWidth="1"/>
    <col min="6" max="6" width="2.5" style="83" hidden="1" customWidth="1"/>
    <col min="7" max="7" width="2.625" style="81" hidden="1" customWidth="1"/>
    <col min="8" max="10" width="8.25" style="81" hidden="1" customWidth="1"/>
    <col min="11" max="11" width="7" style="81" hidden="1" customWidth="1"/>
    <col min="12" max="12" width="8.25" style="81" hidden="1" customWidth="1"/>
    <col min="13" max="13" width="7.75" style="81" hidden="1" customWidth="1"/>
    <col min="14" max="14" width="7" style="81" hidden="1" customWidth="1"/>
    <col min="15" max="16384" width="0" style="81" hidden="1"/>
  </cols>
  <sheetData>
    <row r="1" spans="1:6" hidden="1" x14ac:dyDescent="0.15">
      <c r="A1" s="81" t="s">
        <v>395</v>
      </c>
      <c r="B1" s="81" t="s">
        <v>396</v>
      </c>
      <c r="F1" s="81"/>
    </row>
    <row r="2" spans="1:6" hidden="1" x14ac:dyDescent="0.15">
      <c r="C2" s="82" t="s">
        <v>383</v>
      </c>
      <c r="D2" s="82" t="s">
        <v>384</v>
      </c>
      <c r="F2" s="81"/>
    </row>
    <row r="3" spans="1:6" x14ac:dyDescent="0.15">
      <c r="A3" s="91" t="s">
        <v>385</v>
      </c>
      <c r="B3" s="81" t="s">
        <v>386</v>
      </c>
      <c r="C3" s="81">
        <v>3</v>
      </c>
      <c r="D3" s="81">
        <v>5</v>
      </c>
      <c r="F3" s="81"/>
    </row>
    <row r="4" spans="1:6" x14ac:dyDescent="0.15">
      <c r="A4" s="91" t="s">
        <v>389</v>
      </c>
      <c r="B4" s="81" t="s">
        <v>390</v>
      </c>
      <c r="C4" s="81">
        <v>4</v>
      </c>
      <c r="D4" s="81">
        <v>5</v>
      </c>
      <c r="F4" s="81"/>
    </row>
    <row r="5" spans="1:6" x14ac:dyDescent="0.15">
      <c r="A5" s="91" t="s">
        <v>391</v>
      </c>
      <c r="B5" s="81" t="s">
        <v>392</v>
      </c>
      <c r="C5" s="81">
        <v>5</v>
      </c>
      <c r="D5" s="81">
        <v>5</v>
      </c>
      <c r="F5" s="81"/>
    </row>
    <row r="6" spans="1:6" x14ac:dyDescent="0.15">
      <c r="A6" s="91" t="s">
        <v>393</v>
      </c>
      <c r="B6" s="81" t="s">
        <v>394</v>
      </c>
      <c r="C6" s="81">
        <v>6</v>
      </c>
      <c r="D6" s="81">
        <v>5</v>
      </c>
      <c r="F6" s="81"/>
    </row>
    <row r="7" spans="1:6" x14ac:dyDescent="0.15">
      <c r="A7" s="91"/>
      <c r="F7" s="81"/>
    </row>
    <row r="8" spans="1:6" x14ac:dyDescent="0.15">
      <c r="A8" s="91"/>
      <c r="F8" s="81"/>
    </row>
    <row r="9" spans="1:6" x14ac:dyDescent="0.15">
      <c r="A9" s="91"/>
      <c r="F9" s="81"/>
    </row>
    <row r="10" spans="1:6" x14ac:dyDescent="0.15">
      <c r="A10" s="91"/>
      <c r="F10" s="81"/>
    </row>
    <row r="11" spans="1:6" x14ac:dyDescent="0.15">
      <c r="A11" s="91"/>
      <c r="F11" s="81"/>
    </row>
    <row r="12" spans="1:6" x14ac:dyDescent="0.15">
      <c r="A12" s="91"/>
      <c r="F12" s="81"/>
    </row>
    <row r="13" spans="1:6" x14ac:dyDescent="0.15">
      <c r="A13" s="91"/>
      <c r="F13" s="81"/>
    </row>
    <row r="14" spans="1:6" x14ac:dyDescent="0.15">
      <c r="A14" s="91"/>
      <c r="F14" s="81"/>
    </row>
    <row r="15" spans="1:6" x14ac:dyDescent="0.15">
      <c r="A15" s="91"/>
      <c r="F15" s="81"/>
    </row>
    <row r="16" spans="1:6" x14ac:dyDescent="0.15">
      <c r="A16" s="91"/>
      <c r="F16" s="81"/>
    </row>
    <row r="17" spans="1:6" x14ac:dyDescent="0.15">
      <c r="A17" s="91"/>
      <c r="F17" s="81"/>
    </row>
    <row r="18" spans="1:6" x14ac:dyDescent="0.15">
      <c r="A18" s="91"/>
      <c r="F18" s="81"/>
    </row>
    <row r="19" spans="1:6" x14ac:dyDescent="0.15">
      <c r="A19" s="91"/>
      <c r="F19" s="81"/>
    </row>
    <row r="20" spans="1:6" x14ac:dyDescent="0.15">
      <c r="A20" s="91"/>
      <c r="F20" s="81"/>
    </row>
    <row r="21" spans="1:6" x14ac:dyDescent="0.15">
      <c r="A21" s="91"/>
      <c r="F21" s="81"/>
    </row>
    <row r="22" spans="1:6" x14ac:dyDescent="0.15">
      <c r="A22" s="91"/>
    </row>
    <row r="23" spans="1:6" x14ac:dyDescent="0.15">
      <c r="A23" s="91"/>
    </row>
    <row r="24" spans="1:6" x14ac:dyDescent="0.15">
      <c r="A24" s="91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topLeftCell="A4" workbookViewId="0">
      <selection activeCell="D4" sqref="D4"/>
    </sheetView>
  </sheetViews>
  <sheetFormatPr defaultColWidth="0" defaultRowHeight="0" customHeight="1" zeroHeight="1" x14ac:dyDescent="0.15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3" style="4" hidden="1" customWidth="1"/>
    <col min="7" max="7" width="9" style="4" hidden="1" customWidth="1"/>
    <col min="8" max="9" width="12.75" style="4" hidden="1" customWidth="1"/>
    <col min="10" max="10" width="9" style="4" hidden="1" customWidth="1"/>
    <col min="11" max="11" width="11.125" style="4" hidden="1" customWidth="1"/>
    <col min="12" max="12" width="9" style="4" hidden="1" customWidth="1"/>
    <col min="13" max="13" width="17.5" style="4" hidden="1" customWidth="1"/>
    <col min="14" max="16384" width="9" style="4" hidden="1"/>
  </cols>
  <sheetData>
    <row r="1" spans="1:13" ht="24.75" thickBot="1" x14ac:dyDescent="0.2">
      <c r="A1" s="1"/>
      <c r="B1" s="163" t="s">
        <v>2</v>
      </c>
      <c r="C1" s="164"/>
      <c r="D1" s="3" t="s">
        <v>7470</v>
      </c>
      <c r="F1" s="4" t="s">
        <v>3</v>
      </c>
      <c r="G1" s="4" t="s">
        <v>7469</v>
      </c>
      <c r="H1" s="4" t="s">
        <v>4</v>
      </c>
      <c r="I1" s="4">
        <v>2</v>
      </c>
      <c r="J1" s="4" t="s">
        <v>5</v>
      </c>
      <c r="K1" s="4" t="s">
        <v>405</v>
      </c>
      <c r="L1" s="4" t="s">
        <v>6</v>
      </c>
      <c r="M1" s="5">
        <v>42800.178159722222</v>
      </c>
    </row>
    <row r="2" spans="1:13" ht="24.75" hidden="1" thickBot="1" x14ac:dyDescent="0.2">
      <c r="A2" s="6"/>
      <c r="B2" s="166" t="s">
        <v>7</v>
      </c>
      <c r="C2" s="167"/>
      <c r="D2" s="7"/>
    </row>
    <row r="3" spans="1:13" ht="24.75" hidden="1" thickBot="1" x14ac:dyDescent="0.2">
      <c r="A3" s="6"/>
      <c r="B3" s="163" t="s">
        <v>8</v>
      </c>
      <c r="C3" s="164"/>
      <c r="D3" s="7"/>
    </row>
    <row r="4" spans="1:13" ht="24.75" thickBot="1" x14ac:dyDescent="0.2">
      <c r="A4" s="6" t="str">
        <f>IF(D4="","団体名略称を選択してください。→","")</f>
        <v>団体名略称を選択してください。→</v>
      </c>
      <c r="B4" s="163" t="s">
        <v>9</v>
      </c>
      <c r="C4" s="164"/>
      <c r="D4" s="7"/>
      <c r="F4" s="8" t="s">
        <v>0</v>
      </c>
      <c r="G4" s="8" t="str">
        <f>IF($D$4="","",VLOOKUP($D$4,団体情報!$B$5:$C$70,2,0))</f>
        <v/>
      </c>
      <c r="H4" s="4" t="s">
        <v>10</v>
      </c>
      <c r="I4" s="9" t="s">
        <v>406</v>
      </c>
    </row>
    <row r="5" spans="1:13" ht="24.75" hidden="1" thickBot="1" x14ac:dyDescent="0.2">
      <c r="A5" s="6"/>
      <c r="B5" s="166" t="s">
        <v>11</v>
      </c>
      <c r="C5" s="167"/>
      <c r="D5" s="7"/>
    </row>
    <row r="6" spans="1:13" ht="24.75" hidden="1" thickBot="1" x14ac:dyDescent="0.2">
      <c r="A6" s="6"/>
      <c r="B6" s="163" t="s">
        <v>12</v>
      </c>
      <c r="C6" s="164"/>
      <c r="D6" s="7"/>
    </row>
    <row r="7" spans="1:13" ht="8.25" customHeight="1" thickBot="1" x14ac:dyDescent="0.2">
      <c r="B7" s="10"/>
      <c r="C7" s="10"/>
      <c r="D7" s="10"/>
    </row>
    <row r="8" spans="1:13" ht="18" thickBot="1" x14ac:dyDescent="0.2">
      <c r="B8" s="160" t="s">
        <v>13</v>
      </c>
      <c r="C8" s="160"/>
      <c r="D8" s="160"/>
    </row>
    <row r="9" spans="1:13" ht="24.75" thickBot="1" x14ac:dyDescent="0.2">
      <c r="A9" s="6" t="str">
        <f>IF(C9="","申込責任者氏名を入力してください。→","")</f>
        <v>申込責任者氏名を入力してください。→</v>
      </c>
      <c r="B9" s="2" t="s">
        <v>14</v>
      </c>
      <c r="C9" s="161"/>
      <c r="D9" s="162"/>
    </row>
    <row r="10" spans="1:13" ht="18" thickBot="1" x14ac:dyDescent="0.2">
      <c r="B10" s="158" t="s">
        <v>15</v>
      </c>
      <c r="C10" s="158"/>
      <c r="D10" s="11" t="s">
        <v>16</v>
      </c>
    </row>
    <row r="11" spans="1:13" ht="25.5" thickTop="1" thickBot="1" x14ac:dyDescent="0.2">
      <c r="A11" s="6" t="str">
        <f>IF(B11="","連絡先〒を入力してください。→",IF(D11="","電話番号を入力してください。→",""))</f>
        <v>連絡先〒を入力してください。→</v>
      </c>
      <c r="B11" s="165"/>
      <c r="C11" s="165"/>
      <c r="D11" s="12"/>
    </row>
    <row r="12" spans="1:13" ht="18" thickBot="1" x14ac:dyDescent="0.2">
      <c r="B12" s="158" t="s">
        <v>17</v>
      </c>
      <c r="C12" s="158"/>
      <c r="D12" s="158"/>
    </row>
    <row r="13" spans="1:13" ht="75" customHeight="1" thickTop="1" thickBot="1" x14ac:dyDescent="0.2">
      <c r="A13" s="6" t="str">
        <f>IF(B13="","連絡先住所を入力してください。→","")</f>
        <v>連絡先住所を入力してください。→</v>
      </c>
      <c r="B13" s="159"/>
      <c r="C13" s="159"/>
      <c r="D13" s="159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mergeCells count="12">
    <mergeCell ref="B3:C3"/>
    <mergeCell ref="B1:C1"/>
    <mergeCell ref="B11:C11"/>
    <mergeCell ref="B2:C2"/>
    <mergeCell ref="B6:C6"/>
    <mergeCell ref="B5:C5"/>
    <mergeCell ref="B4:C4"/>
    <mergeCell ref="B12:D12"/>
    <mergeCell ref="B13:D13"/>
    <mergeCell ref="B8:D8"/>
    <mergeCell ref="C9:D9"/>
    <mergeCell ref="B10:C10"/>
  </mergeCells>
  <phoneticPr fontId="2"/>
  <conditionalFormatting sqref="A13 A11 A9 A2:A6">
    <cfRule type="cellIs" dxfId="8" priority="1" stopIfTrue="1" operator="notEqual">
      <formula>""</formula>
    </cfRule>
  </conditionalFormatting>
  <dataValidations count="8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  <dataValidation type="list" imeMode="disabled" allowBlank="1" showInputMessage="1" showErrorMessage="1" error="リストから選択してください" promptTitle="団体名略称" prompt="団体名略称を選択" sqref="D4">
      <formula1>INDIRECT($I$4)</formula1>
    </dataValidation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0"/>
  <sheetViews>
    <sheetView tabSelected="1" zoomScale="85" zoomScaleNormal="85" workbookViewId="0">
      <pane ySplit="9" topLeftCell="A10" activePane="bottomLeft" state="frozen"/>
      <selection activeCell="C10" sqref="C10"/>
      <selection pane="bottomLeft" activeCell="J11" sqref="J11"/>
    </sheetView>
  </sheetViews>
  <sheetFormatPr defaultColWidth="0" defaultRowHeight="17.25" zeroHeight="1" x14ac:dyDescent="0.15"/>
  <cols>
    <col min="1" max="1" width="36.125" style="38" customWidth="1"/>
    <col min="2" max="2" width="6" style="38" customWidth="1"/>
    <col min="3" max="3" width="7.625" style="38" customWidth="1"/>
    <col min="4" max="5" width="17.625" style="38" customWidth="1"/>
    <col min="6" max="6" width="4.125" style="38" customWidth="1"/>
    <col min="7" max="7" width="4.125" style="38" hidden="1" customWidth="1"/>
    <col min="8" max="8" width="9.125" style="38" bestFit="1" customWidth="1"/>
    <col min="9" max="9" width="7.5" style="38" customWidth="1"/>
    <col min="10" max="10" width="9.125" style="38" bestFit="1" customWidth="1"/>
    <col min="11" max="11" width="3.875" style="38" hidden="1" customWidth="1"/>
    <col min="12" max="12" width="11.375" style="38" bestFit="1" customWidth="1"/>
    <col min="13" max="13" width="7.5" style="38" customWidth="1"/>
    <col min="14" max="14" width="9.125" style="38" bestFit="1" customWidth="1"/>
    <col min="15" max="15" width="2.75" style="38" hidden="1" customWidth="1"/>
    <col min="16" max="16" width="9.125" style="38" customWidth="1"/>
    <col min="17" max="17" width="7.5" style="38" customWidth="1"/>
    <col min="18" max="18" width="9.125" style="38" customWidth="1"/>
    <col min="19" max="19" width="2.625" style="38" hidden="1" customWidth="1"/>
    <col min="20" max="20" width="9.125" style="38" customWidth="1"/>
    <col min="21" max="21" width="7.5" style="38" customWidth="1"/>
    <col min="22" max="22" width="9.125" style="38" bestFit="1" customWidth="1"/>
    <col min="23" max="23" width="3.75" style="38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5"/>
      <c r="B1" s="36"/>
      <c r="C1" s="37"/>
      <c r="D1" s="168" t="s">
        <v>7471</v>
      </c>
      <c r="E1" s="168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 t="str">
        <f>"印刷枚数　"&amp;$X$5&amp;"枚"</f>
        <v>印刷枚数　1枚</v>
      </c>
      <c r="V1" s="171"/>
    </row>
    <row r="2" spans="1:73" ht="6.75" customHeight="1" thickBot="1" x14ac:dyDescent="0.2">
      <c r="A2" s="9"/>
      <c r="AS2" s="9" t="s">
        <v>27</v>
      </c>
    </row>
    <row r="3" spans="1:73" ht="18" thickBot="1" x14ac:dyDescent="0.2">
      <c r="B3" s="172" t="s">
        <v>8</v>
      </c>
      <c r="C3" s="173"/>
      <c r="D3" s="173"/>
      <c r="E3" s="173"/>
      <c r="F3" s="174"/>
      <c r="G3" s="175"/>
      <c r="H3" s="39" t="s">
        <v>28</v>
      </c>
      <c r="I3" s="176" t="s">
        <v>29</v>
      </c>
      <c r="J3" s="177"/>
      <c r="K3" s="177"/>
      <c r="L3" s="177"/>
      <c r="M3" s="176" t="s">
        <v>30</v>
      </c>
      <c r="N3" s="177"/>
      <c r="O3" s="177"/>
      <c r="P3" s="177"/>
      <c r="Q3" s="178" t="s">
        <v>31</v>
      </c>
      <c r="R3" s="179"/>
      <c r="S3" s="179"/>
      <c r="T3" s="179"/>
      <c r="U3" s="179"/>
      <c r="V3" s="180"/>
      <c r="X3" s="9" t="s">
        <v>32</v>
      </c>
      <c r="Z3" s="36"/>
      <c r="AA3" s="40"/>
      <c r="AC3" s="41" t="s">
        <v>33</v>
      </c>
      <c r="AD3" s="42" t="s">
        <v>399</v>
      </c>
      <c r="AE3" s="42"/>
      <c r="AF3" s="42"/>
      <c r="AG3" s="41" t="s">
        <v>34</v>
      </c>
      <c r="AH3" s="9" t="s">
        <v>401</v>
      </c>
      <c r="AS3" s="9" t="s">
        <v>35</v>
      </c>
    </row>
    <row r="4" spans="1:73" ht="30" thickTop="1" thickBot="1" x14ac:dyDescent="0.2">
      <c r="A4" s="43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199" t="str">
        <f>IF(申込書!$D$4="","",申込書!$D$4)</f>
        <v/>
      </c>
      <c r="C4" s="200"/>
      <c r="D4" s="200"/>
      <c r="E4" s="200"/>
      <c r="F4" s="201"/>
      <c r="G4" s="202"/>
      <c r="H4" s="44" t="s">
        <v>36</v>
      </c>
      <c r="I4" s="203">
        <f>COUNTA(C10:C129)</f>
        <v>0</v>
      </c>
      <c r="J4" s="204"/>
      <c r="K4" s="204"/>
      <c r="L4" s="204"/>
      <c r="M4" s="205">
        <f>SUM(AD10:AD129,AI10:AI129,AN10:AN129,AS10:AS129)</f>
        <v>0</v>
      </c>
      <c r="N4" s="206"/>
      <c r="O4" s="206"/>
      <c r="P4" s="206"/>
      <c r="Q4" s="181" t="str">
        <f>IF(申込書!$D$11="","",申込書!$D$11)</f>
        <v/>
      </c>
      <c r="R4" s="182"/>
      <c r="S4" s="182"/>
      <c r="T4" s="182"/>
      <c r="U4" s="182"/>
      <c r="V4" s="183"/>
      <c r="X4" s="38" t="str">
        <f>IF(申込書!$G$4="","",申込書!$G$4)</f>
        <v/>
      </c>
      <c r="Z4" s="45"/>
      <c r="AA4" s="40"/>
      <c r="AC4" s="41" t="s">
        <v>37</v>
      </c>
      <c r="AD4" s="46" t="s">
        <v>400</v>
      </c>
      <c r="AE4" s="46"/>
      <c r="AF4" s="46"/>
      <c r="AS4" s="9" t="s">
        <v>38</v>
      </c>
      <c r="BF4" s="47"/>
      <c r="BG4" s="47"/>
      <c r="BH4" s="47"/>
      <c r="BI4" s="47"/>
    </row>
    <row r="5" spans="1:73" ht="18" thickBot="1" x14ac:dyDescent="0.2">
      <c r="B5" s="184" t="s">
        <v>39</v>
      </c>
      <c r="C5" s="176"/>
      <c r="D5" s="176"/>
      <c r="E5" s="176"/>
      <c r="F5" s="176"/>
      <c r="G5" s="176"/>
      <c r="H5" s="185"/>
      <c r="I5" s="186" t="s">
        <v>15</v>
      </c>
      <c r="J5" s="179"/>
      <c r="K5" s="48"/>
      <c r="L5" s="187" t="s">
        <v>17</v>
      </c>
      <c r="M5" s="188"/>
      <c r="N5" s="188"/>
      <c r="O5" s="188"/>
      <c r="P5" s="188"/>
      <c r="Q5" s="188"/>
      <c r="R5" s="188"/>
      <c r="S5" s="189"/>
      <c r="T5" s="189"/>
      <c r="U5" s="189"/>
      <c r="V5" s="190"/>
      <c r="X5" s="49">
        <f>IF(I4=0,1,ROUNDUP(I4/30,0))</f>
        <v>1</v>
      </c>
      <c r="Y5" s="9" t="s">
        <v>40</v>
      </c>
      <c r="AB5" s="50" t="s">
        <v>41</v>
      </c>
      <c r="AC5" s="9" t="s">
        <v>42</v>
      </c>
      <c r="AS5" s="9" t="s">
        <v>41</v>
      </c>
    </row>
    <row r="6" spans="1:73" ht="30" thickTop="1" thickBot="1" x14ac:dyDescent="0.2">
      <c r="A6" s="43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197" t="str">
        <f>IF(申込書!$C$9="","",申込書!$C$9)</f>
        <v/>
      </c>
      <c r="C6" s="198"/>
      <c r="D6" s="198"/>
      <c r="E6" s="198"/>
      <c r="F6" s="198"/>
      <c r="G6" s="1"/>
      <c r="H6" s="51" t="s">
        <v>43</v>
      </c>
      <c r="I6" s="191" t="str">
        <f>IF(申込書!$B$11="","",申込書!$B$11)</f>
        <v/>
      </c>
      <c r="J6" s="192"/>
      <c r="K6" s="52"/>
      <c r="L6" s="193" t="str">
        <f>IF(申込書!$B$13="","",申込書!$B$13)</f>
        <v/>
      </c>
      <c r="M6" s="194"/>
      <c r="N6" s="194"/>
      <c r="O6" s="194"/>
      <c r="P6" s="194"/>
      <c r="Q6" s="194"/>
      <c r="R6" s="194"/>
      <c r="S6" s="195"/>
      <c r="T6" s="195"/>
      <c r="U6" s="195"/>
      <c r="V6" s="196"/>
      <c r="X6" s="53" t="str">
        <f>"$B$1:$U$"&amp;9+X5*30</f>
        <v>$B$1:$U$39</v>
      </c>
      <c r="Y6" s="49" t="s">
        <v>44</v>
      </c>
      <c r="AB6" s="50"/>
      <c r="AE6" s="50"/>
      <c r="AF6" s="54"/>
      <c r="BA6" s="9" t="s">
        <v>45</v>
      </c>
      <c r="BB6" s="9" t="s">
        <v>46</v>
      </c>
      <c r="BC6" s="9" t="s">
        <v>47</v>
      </c>
      <c r="BD6" s="9" t="s">
        <v>48</v>
      </c>
      <c r="BE6" s="9" t="s">
        <v>49</v>
      </c>
      <c r="BF6" s="9" t="s">
        <v>50</v>
      </c>
      <c r="BG6" s="55" t="s">
        <v>51</v>
      </c>
      <c r="BH6" s="9" t="s">
        <v>52</v>
      </c>
      <c r="BI6" s="9" t="s">
        <v>53</v>
      </c>
      <c r="BJ6" s="9" t="s">
        <v>54</v>
      </c>
      <c r="BK6" s="9" t="s">
        <v>55</v>
      </c>
      <c r="BL6" s="9" t="s">
        <v>56</v>
      </c>
      <c r="BM6" s="9" t="str">
        <f>"この選手は"&amp;$B$4&amp;"の選手ではありません。"</f>
        <v>この選手はの選手ではありません。</v>
      </c>
      <c r="BN6" s="9" t="s">
        <v>57</v>
      </c>
      <c r="BO6" s="9" t="s">
        <v>58</v>
      </c>
      <c r="BP6" s="9" t="s">
        <v>59</v>
      </c>
      <c r="BQ6" s="9" t="s">
        <v>60</v>
      </c>
      <c r="BR6" s="9" t="s">
        <v>61</v>
      </c>
      <c r="BS6" s="9" t="s">
        <v>62</v>
      </c>
    </row>
    <row r="7" spans="1:73" ht="6.75" customHeight="1" thickBot="1" x14ac:dyDescent="0.2">
      <c r="X7" s="49"/>
      <c r="Y7" s="49"/>
      <c r="AB7" s="50"/>
      <c r="BG7" s="55"/>
    </row>
    <row r="8" spans="1:73" ht="21" customHeight="1" x14ac:dyDescent="0.2">
      <c r="A8" s="210"/>
      <c r="B8" s="212" t="s">
        <v>63</v>
      </c>
      <c r="C8" s="56" t="s">
        <v>64</v>
      </c>
      <c r="D8" s="207" t="s">
        <v>65</v>
      </c>
      <c r="E8" s="219" t="s">
        <v>7467</v>
      </c>
      <c r="F8" s="215" t="s">
        <v>66</v>
      </c>
      <c r="G8" s="58"/>
      <c r="H8" s="208" t="s">
        <v>67</v>
      </c>
      <c r="I8" s="217"/>
      <c r="J8" s="218"/>
      <c r="K8" s="59"/>
      <c r="L8" s="207" t="s">
        <v>68</v>
      </c>
      <c r="M8" s="207"/>
      <c r="N8" s="207"/>
      <c r="O8" s="57"/>
      <c r="P8" s="207" t="s">
        <v>69</v>
      </c>
      <c r="Q8" s="207"/>
      <c r="R8" s="207"/>
      <c r="S8" s="57"/>
      <c r="T8" s="207" t="s">
        <v>70</v>
      </c>
      <c r="U8" s="208"/>
      <c r="V8" s="209"/>
      <c r="Z8" s="60" t="s">
        <v>71</v>
      </c>
      <c r="AA8" s="60"/>
      <c r="AB8" s="50" t="s">
        <v>72</v>
      </c>
      <c r="AC8" s="9" t="s">
        <v>73</v>
      </c>
      <c r="AD8" s="9" t="s">
        <v>74</v>
      </c>
      <c r="AI8" s="9" t="s">
        <v>75</v>
      </c>
      <c r="AN8" s="9" t="s">
        <v>76</v>
      </c>
      <c r="AS8" s="9" t="s">
        <v>77</v>
      </c>
      <c r="BA8" s="9" t="s">
        <v>78</v>
      </c>
      <c r="BG8" s="55" t="s">
        <v>79</v>
      </c>
    </row>
    <row r="9" spans="1:73" ht="21.75" customHeight="1" thickBot="1" x14ac:dyDescent="0.2">
      <c r="A9" s="211"/>
      <c r="B9" s="213"/>
      <c r="C9" s="61" t="s">
        <v>80</v>
      </c>
      <c r="D9" s="214"/>
      <c r="E9" s="220"/>
      <c r="F9" s="216"/>
      <c r="G9" s="63"/>
      <c r="H9" s="62" t="s">
        <v>19</v>
      </c>
      <c r="I9" s="64" t="s">
        <v>81</v>
      </c>
      <c r="J9" s="62" t="s">
        <v>82</v>
      </c>
      <c r="K9" s="62"/>
      <c r="L9" s="62" t="s">
        <v>19</v>
      </c>
      <c r="M9" s="64" t="s">
        <v>81</v>
      </c>
      <c r="N9" s="62" t="s">
        <v>82</v>
      </c>
      <c r="O9" s="62"/>
      <c r="P9" s="62" t="s">
        <v>19</v>
      </c>
      <c r="Q9" s="64" t="s">
        <v>81</v>
      </c>
      <c r="R9" s="62" t="s">
        <v>82</v>
      </c>
      <c r="S9" s="62"/>
      <c r="T9" s="62" t="s">
        <v>19</v>
      </c>
      <c r="U9" s="65" t="s">
        <v>81</v>
      </c>
      <c r="V9" s="66" t="s">
        <v>82</v>
      </c>
      <c r="X9" s="9" t="s">
        <v>83</v>
      </c>
      <c r="Y9" s="9" t="s">
        <v>32</v>
      </c>
      <c r="Z9" s="9">
        <f ca="1">MIN(Z10:Z129)</f>
        <v>0</v>
      </c>
      <c r="AB9" s="50"/>
      <c r="AD9" s="9" t="s">
        <v>84</v>
      </c>
      <c r="AE9" s="9" t="s">
        <v>85</v>
      </c>
      <c r="AF9" s="9" t="s">
        <v>38</v>
      </c>
      <c r="AG9" s="9" t="s">
        <v>86</v>
      </c>
      <c r="AH9" s="9" t="s">
        <v>87</v>
      </c>
      <c r="AI9" s="9" t="s">
        <v>84</v>
      </c>
      <c r="AJ9" s="9" t="s">
        <v>85</v>
      </c>
      <c r="AK9" s="9" t="s">
        <v>38</v>
      </c>
      <c r="AL9" s="9" t="s">
        <v>86</v>
      </c>
      <c r="AM9" s="9" t="s">
        <v>87</v>
      </c>
      <c r="AN9" s="9" t="s">
        <v>84</v>
      </c>
      <c r="AO9" s="9" t="s">
        <v>85</v>
      </c>
      <c r="AP9" s="9" t="s">
        <v>38</v>
      </c>
      <c r="AQ9" s="9" t="s">
        <v>86</v>
      </c>
      <c r="AR9" s="9" t="s">
        <v>87</v>
      </c>
      <c r="AS9" s="9" t="s">
        <v>84</v>
      </c>
      <c r="AT9" s="9" t="s">
        <v>85</v>
      </c>
      <c r="AU9" s="9" t="s">
        <v>38</v>
      </c>
      <c r="AV9" s="9" t="s">
        <v>86</v>
      </c>
      <c r="AW9" s="9" t="s">
        <v>87</v>
      </c>
      <c r="AY9" s="9" t="s">
        <v>88</v>
      </c>
      <c r="BA9" s="9" t="s">
        <v>89</v>
      </c>
      <c r="BB9" s="9" t="s">
        <v>90</v>
      </c>
      <c r="BC9" s="9" t="s">
        <v>91</v>
      </c>
      <c r="BD9" s="9" t="s">
        <v>92</v>
      </c>
      <c r="BE9" s="9" t="s">
        <v>93</v>
      </c>
      <c r="BF9" s="9" t="s">
        <v>94</v>
      </c>
      <c r="BG9" s="55" t="s">
        <v>95</v>
      </c>
      <c r="BH9" s="9" t="s">
        <v>96</v>
      </c>
      <c r="BI9" s="9" t="s">
        <v>97</v>
      </c>
      <c r="BJ9" s="9" t="s">
        <v>98</v>
      </c>
      <c r="BK9" s="9" t="s">
        <v>99</v>
      </c>
      <c r="BL9" s="9" t="s">
        <v>100</v>
      </c>
      <c r="BM9" s="9" t="s">
        <v>101</v>
      </c>
      <c r="BN9" s="9" t="s">
        <v>102</v>
      </c>
      <c r="BO9" s="9" t="s">
        <v>103</v>
      </c>
      <c r="BP9" s="9" t="s">
        <v>104</v>
      </c>
      <c r="BQ9" s="9" t="s">
        <v>105</v>
      </c>
      <c r="BR9" s="9" t="s">
        <v>106</v>
      </c>
      <c r="BS9" s="9" t="s">
        <v>107</v>
      </c>
    </row>
    <row r="10" spans="1:73" ht="30.75" customHeight="1" thickTop="1" x14ac:dyDescent="0.15">
      <c r="B10" s="67">
        <v>1</v>
      </c>
      <c r="C10" s="96"/>
      <c r="D10" s="96" t="e">
        <f>VLOOKUP(C10,登録情報男子!$A$2:$O$2004,7,0)</f>
        <v>#N/A</v>
      </c>
      <c r="E10" s="96" t="e">
        <f>VLOOKUP(C10,登録情報男子!$A$2:$O$2004,2,0)</f>
        <v>#N/A</v>
      </c>
      <c r="F10" s="110" t="e">
        <f>VLOOKUP(C10,登録情報男子!$A$2:$O$2004,4,FALSE)</f>
        <v>#N/A</v>
      </c>
      <c r="G10" s="105"/>
      <c r="H10" s="150"/>
      <c r="I10" s="134"/>
      <c r="J10" s="135"/>
      <c r="K10" s="138"/>
      <c r="L10" s="150"/>
      <c r="M10" s="134"/>
      <c r="N10" s="135"/>
      <c r="O10" s="138"/>
      <c r="P10" s="150"/>
      <c r="Q10" s="134"/>
      <c r="R10" s="135"/>
      <c r="S10" s="138"/>
      <c r="T10" s="150"/>
      <c r="U10" s="72"/>
      <c r="V10" s="139"/>
      <c r="X10" s="100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100" t="str">
        <f t="shared" ref="Z10:Z41" ca="1" si="2">IF($AY10="","",ROW())</f>
        <v/>
      </c>
      <c r="AB10" s="100"/>
      <c r="AD10" s="100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str">
        <f t="shared" ref="AY10:AY41" ca="1" si="15">IF(MAX(BA10:BS10)=0,"",IF(MAX(BA10:BS10)=COLUMN(BN10),ADDRESS(ROW(),COLUMN(BU10),4),ADDRESS(6,MAX(BA10:BS10),4)))</f>
        <v/>
      </c>
      <c r="BA10" s="9">
        <f t="shared" ref="BA10:BA41" ca="1" si="16">IF($Z10="",0,1)</f>
        <v>0</v>
      </c>
      <c r="BB10" s="9">
        <f t="shared" ref="BB10:BB41" ca="1" si="17">IF(RIGHT($Z10,2)="++",VALUE(LEFT($Z10,4)&amp;"00"),IF(RIGHT($Z10,1)="+",VALUE(LEFT($Z10,5)&amp;"0"),VALUE($Z10)))</f>
        <v>0</v>
      </c>
      <c r="BC10" s="9">
        <f t="shared" ref="BC10:BC41" si="18">IF($AB10="",0,1)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>
        <f t="shared" ref="BG10:BG41" si="22">IF(RIGHT($AD10,2)="++",VALUE(LEFT($AD10,4)&amp;"00"),IF(RIGHT($AD10,1)="+",VALUE(LEFT($AD10,5)&amp;"0"),VALUE($AD10)))</f>
        <v>0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x14ac:dyDescent="0.15">
      <c r="B11" s="71">
        <v>2</v>
      </c>
      <c r="C11" s="96"/>
      <c r="D11" s="133" t="e">
        <f>VLOOKUP(C11,登録情報男子!$A$2:$O$2004,7,0)</f>
        <v>#N/A</v>
      </c>
      <c r="E11" s="133" t="e">
        <f>VLOOKUP(C11,登録情報男子!$A$2:$O$2004,2,0)</f>
        <v>#N/A</v>
      </c>
      <c r="F11" s="110" t="e">
        <f>VLOOKUP(C11,登録情報男子!$A$2:$O$2004,4,FALSE)</f>
        <v>#N/A</v>
      </c>
      <c r="G11" s="105"/>
      <c r="H11" s="148"/>
      <c r="I11" s="102"/>
      <c r="J11" s="103"/>
      <c r="K11" s="104"/>
      <c r="L11" s="148"/>
      <c r="M11" s="102"/>
      <c r="N11" s="103"/>
      <c r="O11" s="104"/>
      <c r="P11" s="148"/>
      <c r="Q11" s="102"/>
      <c r="R11" s="103"/>
      <c r="S11" s="104"/>
      <c r="T11" s="148"/>
      <c r="U11" s="107"/>
      <c r="V11" s="140"/>
      <c r="X11" s="100" t="str">
        <f t="shared" ca="1" si="0"/>
        <v/>
      </c>
      <c r="Y11" s="9" t="str">
        <f t="shared" ca="1" si="1"/>
        <v/>
      </c>
      <c r="Z11" s="100" t="str">
        <f t="shared" ca="1" si="2"/>
        <v/>
      </c>
      <c r="AB11" s="100"/>
      <c r="AD11" s="100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str">
        <f t="shared" ca="1" si="15"/>
        <v/>
      </c>
      <c r="BA11" s="9">
        <f t="shared" ca="1" si="16"/>
        <v>0</v>
      </c>
      <c r="BB11" s="9">
        <f t="shared" ca="1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>
        <f t="shared" si="22"/>
        <v>0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x14ac:dyDescent="0.15">
      <c r="B12" s="71">
        <v>3</v>
      </c>
      <c r="C12" s="96"/>
      <c r="D12" s="133" t="e">
        <f>VLOOKUP(C12,登録情報男子!$A$2:$O$2004,7,0)</f>
        <v>#N/A</v>
      </c>
      <c r="E12" s="133" t="e">
        <f>VLOOKUP(C12,登録情報男子!$A$2:$O$2004,2,0)</f>
        <v>#N/A</v>
      </c>
      <c r="F12" s="110" t="e">
        <f>VLOOKUP(C12,登録情報男子!$A$2:$O$2004,4,FALSE)</f>
        <v>#N/A</v>
      </c>
      <c r="G12" s="105"/>
      <c r="H12" s="148"/>
      <c r="I12" s="102"/>
      <c r="J12" s="103"/>
      <c r="K12" s="104"/>
      <c r="L12" s="148"/>
      <c r="M12" s="102"/>
      <c r="N12" s="103"/>
      <c r="O12" s="104"/>
      <c r="P12" s="148"/>
      <c r="Q12" s="102"/>
      <c r="R12" s="103"/>
      <c r="S12" s="104"/>
      <c r="T12" s="148"/>
      <c r="U12" s="107"/>
      <c r="V12" s="140"/>
      <c r="X12" s="100" t="str">
        <f t="shared" ca="1" si="0"/>
        <v/>
      </c>
      <c r="Y12" s="9" t="str">
        <f t="shared" ca="1" si="1"/>
        <v/>
      </c>
      <c r="Z12" s="100" t="str">
        <f t="shared" ca="1" si="2"/>
        <v/>
      </c>
      <c r="AB12" s="100"/>
      <c r="AD12" s="100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str">
        <f t="shared" ca="1" si="15"/>
        <v/>
      </c>
      <c r="BA12" s="9">
        <f t="shared" ca="1" si="16"/>
        <v>0</v>
      </c>
      <c r="BB12" s="9">
        <f t="shared" ca="1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>
        <f t="shared" si="22"/>
        <v>0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x14ac:dyDescent="0.15">
      <c r="B13" s="71">
        <v>4</v>
      </c>
      <c r="C13" s="96"/>
      <c r="D13" s="133" t="e">
        <f>VLOOKUP(C13,登録情報男子!$A$2:$O$2004,7,0)</f>
        <v>#N/A</v>
      </c>
      <c r="E13" s="133" t="e">
        <f>VLOOKUP(C13,登録情報男子!$A$2:$O$2004,2,0)</f>
        <v>#N/A</v>
      </c>
      <c r="F13" s="110" t="e">
        <f>VLOOKUP(C13,登録情報男子!$A$2:$O$2004,4,FALSE)</f>
        <v>#N/A</v>
      </c>
      <c r="G13" s="105"/>
      <c r="H13" s="148"/>
      <c r="I13" s="102"/>
      <c r="J13" s="103"/>
      <c r="K13" s="104"/>
      <c r="L13" s="148"/>
      <c r="M13" s="102"/>
      <c r="N13" s="103"/>
      <c r="O13" s="104"/>
      <c r="P13" s="148"/>
      <c r="Q13" s="102"/>
      <c r="R13" s="103"/>
      <c r="S13" s="104"/>
      <c r="T13" s="148"/>
      <c r="U13" s="107"/>
      <c r="V13" s="140"/>
      <c r="X13" s="100" t="str">
        <f t="shared" ca="1" si="0"/>
        <v/>
      </c>
      <c r="Y13" s="9" t="str">
        <f t="shared" ca="1" si="1"/>
        <v/>
      </c>
      <c r="Z13" s="100" t="str">
        <f t="shared" ca="1" si="2"/>
        <v/>
      </c>
      <c r="AB13" s="100"/>
      <c r="AD13" s="100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str">
        <f t="shared" ca="1" si="15"/>
        <v/>
      </c>
      <c r="BA13" s="9">
        <f t="shared" ca="1" si="16"/>
        <v>0</v>
      </c>
      <c r="BB13" s="9">
        <f t="shared" ca="1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>
        <f t="shared" si="22"/>
        <v>0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x14ac:dyDescent="0.15">
      <c r="B14" s="71">
        <v>5</v>
      </c>
      <c r="C14" s="96"/>
      <c r="D14" s="133" t="e">
        <f>VLOOKUP(C14,登録情報男子!$A$2:$O$2004,7,0)</f>
        <v>#N/A</v>
      </c>
      <c r="E14" s="133" t="e">
        <f>VLOOKUP(C14,登録情報男子!$A$2:$O$2004,2,0)</f>
        <v>#N/A</v>
      </c>
      <c r="F14" s="110" t="e">
        <f>VLOOKUP(C14,登録情報男子!$A$2:$O$2004,4,FALSE)</f>
        <v>#N/A</v>
      </c>
      <c r="G14" s="105"/>
      <c r="H14" s="148"/>
      <c r="I14" s="102"/>
      <c r="J14" s="103"/>
      <c r="K14" s="104"/>
      <c r="L14" s="148"/>
      <c r="M14" s="102"/>
      <c r="N14" s="103"/>
      <c r="O14" s="104"/>
      <c r="P14" s="148"/>
      <c r="Q14" s="102"/>
      <c r="R14" s="103"/>
      <c r="S14" s="104"/>
      <c r="T14" s="148"/>
      <c r="U14" s="107"/>
      <c r="V14" s="140"/>
      <c r="X14" s="100" t="str">
        <f t="shared" ca="1" si="0"/>
        <v/>
      </c>
      <c r="Y14" s="9" t="str">
        <f t="shared" ca="1" si="1"/>
        <v/>
      </c>
      <c r="Z14" s="100" t="str">
        <f t="shared" ca="1" si="2"/>
        <v/>
      </c>
      <c r="AB14" s="100"/>
      <c r="AD14" s="100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str">
        <f t="shared" ca="1" si="15"/>
        <v/>
      </c>
      <c r="BA14" s="9">
        <f t="shared" ca="1" si="16"/>
        <v>0</v>
      </c>
      <c r="BB14" s="9">
        <f t="shared" ca="1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>
        <f t="shared" si="22"/>
        <v>0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x14ac:dyDescent="0.15">
      <c r="B15" s="71">
        <v>6</v>
      </c>
      <c r="C15" s="96"/>
      <c r="D15" s="133" t="e">
        <f>VLOOKUP(C15,登録情報男子!$A$2:$O$2004,7,0)</f>
        <v>#N/A</v>
      </c>
      <c r="E15" s="133" t="e">
        <f>VLOOKUP(C15,登録情報男子!$A$2:$O$2004,2,0)</f>
        <v>#N/A</v>
      </c>
      <c r="F15" s="110" t="e">
        <f>VLOOKUP(C15,登録情報男子!$A$2:$O$2004,4,FALSE)</f>
        <v>#N/A</v>
      </c>
      <c r="G15" s="105"/>
      <c r="H15" s="148"/>
      <c r="I15" s="102"/>
      <c r="J15" s="103"/>
      <c r="K15" s="104"/>
      <c r="L15" s="148"/>
      <c r="M15" s="102"/>
      <c r="N15" s="103"/>
      <c r="O15" s="104"/>
      <c r="P15" s="148"/>
      <c r="Q15" s="102"/>
      <c r="R15" s="103"/>
      <c r="S15" s="104"/>
      <c r="T15" s="148"/>
      <c r="U15" s="107"/>
      <c r="V15" s="140"/>
      <c r="X15" s="100" t="str">
        <f t="shared" ca="1" si="0"/>
        <v/>
      </c>
      <c r="Y15" s="9" t="str">
        <f t="shared" ca="1" si="1"/>
        <v/>
      </c>
      <c r="Z15" s="100" t="str">
        <f t="shared" ca="1" si="2"/>
        <v/>
      </c>
      <c r="AB15" s="100"/>
      <c r="AD15" s="100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str">
        <f t="shared" ca="1" si="15"/>
        <v/>
      </c>
      <c r="BA15" s="9">
        <f t="shared" ca="1" si="16"/>
        <v>0</v>
      </c>
      <c r="BB15" s="9">
        <f t="shared" ca="1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>
        <f t="shared" si="22"/>
        <v>0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x14ac:dyDescent="0.15">
      <c r="B16" s="71">
        <v>7</v>
      </c>
      <c r="C16" s="96"/>
      <c r="D16" s="133" t="e">
        <f>VLOOKUP(C16,登録情報男子!$A$2:$O$2004,7,0)</f>
        <v>#N/A</v>
      </c>
      <c r="E16" s="133" t="e">
        <f>VLOOKUP(C16,登録情報男子!$A$2:$O$2004,2,0)</f>
        <v>#N/A</v>
      </c>
      <c r="F16" s="110" t="e">
        <f>VLOOKUP(C16,登録情報男子!$A$2:$O$2004,4,FALSE)</f>
        <v>#N/A</v>
      </c>
      <c r="G16" s="105"/>
      <c r="H16" s="148"/>
      <c r="I16" s="102"/>
      <c r="J16" s="103"/>
      <c r="K16" s="104"/>
      <c r="L16" s="148"/>
      <c r="M16" s="102"/>
      <c r="N16" s="103"/>
      <c r="O16" s="104"/>
      <c r="P16" s="148"/>
      <c r="Q16" s="102"/>
      <c r="R16" s="103"/>
      <c r="S16" s="104"/>
      <c r="T16" s="148"/>
      <c r="U16" s="107"/>
      <c r="V16" s="140"/>
      <c r="X16" s="100" t="str">
        <f t="shared" ca="1" si="0"/>
        <v/>
      </c>
      <c r="Y16" s="9" t="str">
        <f t="shared" ca="1" si="1"/>
        <v/>
      </c>
      <c r="Z16" s="100" t="str">
        <f t="shared" ca="1" si="2"/>
        <v/>
      </c>
      <c r="AB16" s="100"/>
      <c r="AD16" s="100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str">
        <f t="shared" ca="1" si="15"/>
        <v/>
      </c>
      <c r="BA16" s="9">
        <f t="shared" ca="1" si="16"/>
        <v>0</v>
      </c>
      <c r="BB16" s="9">
        <f t="shared" ca="1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>
        <f t="shared" si="22"/>
        <v>0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2:73" ht="30.75" customHeight="1" x14ac:dyDescent="0.15">
      <c r="B17" s="71">
        <v>8</v>
      </c>
      <c r="C17" s="96"/>
      <c r="D17" s="133" t="e">
        <f>VLOOKUP(C17,登録情報男子!$A$2:$O$2004,7,0)</f>
        <v>#N/A</v>
      </c>
      <c r="E17" s="133" t="e">
        <f>VLOOKUP(C17,登録情報男子!$A$2:$O$2004,2,0)</f>
        <v>#N/A</v>
      </c>
      <c r="F17" s="110" t="e">
        <f>VLOOKUP(C17,登録情報男子!$A$2:$O$2004,4,FALSE)</f>
        <v>#N/A</v>
      </c>
      <c r="G17" s="105"/>
      <c r="H17" s="148"/>
      <c r="I17" s="102"/>
      <c r="J17" s="103"/>
      <c r="K17" s="104"/>
      <c r="L17" s="148"/>
      <c r="M17" s="102"/>
      <c r="N17" s="103"/>
      <c r="O17" s="104"/>
      <c r="P17" s="148"/>
      <c r="Q17" s="102"/>
      <c r="R17" s="103"/>
      <c r="S17" s="104"/>
      <c r="T17" s="148"/>
      <c r="U17" s="107"/>
      <c r="V17" s="140"/>
      <c r="X17" s="100" t="str">
        <f t="shared" ca="1" si="0"/>
        <v/>
      </c>
      <c r="Y17" s="9" t="str">
        <f t="shared" ca="1" si="1"/>
        <v/>
      </c>
      <c r="Z17" s="100" t="str">
        <f t="shared" ca="1" si="2"/>
        <v/>
      </c>
      <c r="AB17" s="100"/>
      <c r="AD17" s="100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str">
        <f t="shared" ca="1" si="15"/>
        <v/>
      </c>
      <c r="BA17" s="9">
        <f t="shared" ca="1" si="16"/>
        <v>0</v>
      </c>
      <c r="BB17" s="9">
        <f t="shared" ca="1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>
        <f t="shared" si="22"/>
        <v>0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2:73" ht="30.75" customHeight="1" x14ac:dyDescent="0.15">
      <c r="B18" s="71">
        <v>9</v>
      </c>
      <c r="C18" s="96"/>
      <c r="D18" s="133" t="e">
        <f>VLOOKUP(C18,登録情報男子!$A$2:$O$2004,7,0)</f>
        <v>#N/A</v>
      </c>
      <c r="E18" s="133" t="e">
        <f>VLOOKUP(C18,登録情報男子!$A$2:$O$2004,2,0)</f>
        <v>#N/A</v>
      </c>
      <c r="F18" s="110" t="e">
        <f>VLOOKUP(C18,登録情報男子!$A$2:$O$2004,4,FALSE)</f>
        <v>#N/A</v>
      </c>
      <c r="G18" s="105"/>
      <c r="H18" s="148"/>
      <c r="I18" s="102"/>
      <c r="J18" s="103"/>
      <c r="K18" s="104"/>
      <c r="L18" s="148"/>
      <c r="M18" s="102"/>
      <c r="N18" s="103"/>
      <c r="O18" s="104"/>
      <c r="P18" s="148"/>
      <c r="Q18" s="102"/>
      <c r="R18" s="103"/>
      <c r="S18" s="104"/>
      <c r="T18" s="148"/>
      <c r="U18" s="107"/>
      <c r="V18" s="140"/>
      <c r="X18" s="100" t="str">
        <f t="shared" ca="1" si="0"/>
        <v/>
      </c>
      <c r="Y18" s="9" t="str">
        <f t="shared" ca="1" si="1"/>
        <v/>
      </c>
      <c r="Z18" s="100" t="str">
        <f t="shared" ca="1" si="2"/>
        <v/>
      </c>
      <c r="AB18" s="100"/>
      <c r="AD18" s="100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str">
        <f t="shared" ca="1" si="15"/>
        <v/>
      </c>
      <c r="BA18" s="9">
        <f t="shared" ca="1" si="16"/>
        <v>0</v>
      </c>
      <c r="BB18" s="9">
        <f t="shared" ca="1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>
        <f t="shared" si="22"/>
        <v>0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2:73" ht="30.75" customHeight="1" x14ac:dyDescent="0.15">
      <c r="B19" s="71">
        <v>10</v>
      </c>
      <c r="C19" s="96"/>
      <c r="D19" s="133" t="e">
        <f>VLOOKUP(C19,登録情報男子!$A$2:$O$2004,7,0)</f>
        <v>#N/A</v>
      </c>
      <c r="E19" s="133" t="e">
        <f>VLOOKUP(C19,登録情報男子!$A$2:$O$2004,2,0)</f>
        <v>#N/A</v>
      </c>
      <c r="F19" s="110" t="e">
        <f>VLOOKUP(C19,登録情報男子!$A$2:$O$2004,4,FALSE)</f>
        <v>#N/A</v>
      </c>
      <c r="G19" s="105"/>
      <c r="H19" s="148"/>
      <c r="I19" s="102"/>
      <c r="J19" s="103"/>
      <c r="K19" s="104"/>
      <c r="L19" s="148"/>
      <c r="M19" s="102"/>
      <c r="N19" s="103"/>
      <c r="O19" s="104"/>
      <c r="P19" s="148"/>
      <c r="Q19" s="102"/>
      <c r="R19" s="103"/>
      <c r="S19" s="104"/>
      <c r="T19" s="148"/>
      <c r="U19" s="107"/>
      <c r="V19" s="140"/>
      <c r="X19" s="100" t="str">
        <f t="shared" ca="1" si="0"/>
        <v/>
      </c>
      <c r="Y19" s="9" t="str">
        <f t="shared" ca="1" si="1"/>
        <v/>
      </c>
      <c r="Z19" s="100" t="str">
        <f t="shared" ca="1" si="2"/>
        <v/>
      </c>
      <c r="AB19" s="100"/>
      <c r="AD19" s="100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str">
        <f t="shared" ca="1" si="15"/>
        <v/>
      </c>
      <c r="BA19" s="9">
        <f t="shared" ca="1" si="16"/>
        <v>0</v>
      </c>
      <c r="BB19" s="9">
        <f t="shared" ca="1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>
        <f t="shared" si="22"/>
        <v>0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2:73" ht="30.75" customHeight="1" x14ac:dyDescent="0.15">
      <c r="B20" s="71">
        <v>11</v>
      </c>
      <c r="C20" s="96"/>
      <c r="D20" s="133" t="e">
        <f>VLOOKUP(C20,登録情報男子!$A$2:$O$2004,7,0)</f>
        <v>#N/A</v>
      </c>
      <c r="E20" s="133" t="e">
        <f>VLOOKUP(C20,登録情報男子!$A$2:$O$2004,2,0)</f>
        <v>#N/A</v>
      </c>
      <c r="F20" s="110" t="e">
        <f>VLOOKUP(C20,登録情報男子!$A$2:$O$2004,4,FALSE)</f>
        <v>#N/A</v>
      </c>
      <c r="G20" s="105"/>
      <c r="H20" s="148"/>
      <c r="I20" s="102"/>
      <c r="J20" s="103"/>
      <c r="K20" s="104"/>
      <c r="L20" s="148"/>
      <c r="M20" s="102"/>
      <c r="N20" s="103"/>
      <c r="O20" s="104"/>
      <c r="P20" s="148"/>
      <c r="Q20" s="102"/>
      <c r="R20" s="103"/>
      <c r="S20" s="104"/>
      <c r="T20" s="148"/>
      <c r="U20" s="107"/>
      <c r="V20" s="140"/>
      <c r="X20" s="100" t="str">
        <f t="shared" ca="1" si="0"/>
        <v/>
      </c>
      <c r="Y20" s="9" t="str">
        <f t="shared" ca="1" si="1"/>
        <v/>
      </c>
      <c r="Z20" s="100" t="str">
        <f t="shared" ca="1" si="2"/>
        <v/>
      </c>
      <c r="AB20" s="100"/>
      <c r="AD20" s="100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str">
        <f t="shared" ca="1" si="15"/>
        <v/>
      </c>
      <c r="BA20" s="9">
        <f t="shared" ca="1" si="16"/>
        <v>0</v>
      </c>
      <c r="BB20" s="9">
        <f t="shared" ca="1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>
        <f t="shared" si="22"/>
        <v>0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2:73" ht="30.75" customHeight="1" x14ac:dyDescent="0.15">
      <c r="B21" s="71">
        <v>12</v>
      </c>
      <c r="C21" s="96"/>
      <c r="D21" s="133" t="e">
        <f>VLOOKUP(C21,登録情報男子!$A$2:$O$2004,7,0)</f>
        <v>#N/A</v>
      </c>
      <c r="E21" s="133" t="e">
        <f>VLOOKUP(C21,登録情報男子!$A$2:$O$2004,2,0)</f>
        <v>#N/A</v>
      </c>
      <c r="F21" s="110" t="e">
        <f>VLOOKUP(C21,登録情報男子!$A$2:$O$2004,4,FALSE)</f>
        <v>#N/A</v>
      </c>
      <c r="G21" s="105"/>
      <c r="H21" s="148"/>
      <c r="I21" s="102"/>
      <c r="J21" s="103"/>
      <c r="K21" s="104"/>
      <c r="L21" s="148"/>
      <c r="M21" s="102"/>
      <c r="N21" s="103"/>
      <c r="O21" s="104"/>
      <c r="P21" s="148"/>
      <c r="Q21" s="102"/>
      <c r="R21" s="103"/>
      <c r="S21" s="104"/>
      <c r="T21" s="148"/>
      <c r="U21" s="107"/>
      <c r="V21" s="140"/>
      <c r="X21" s="100" t="str">
        <f t="shared" ca="1" si="0"/>
        <v/>
      </c>
      <c r="Y21" s="9" t="str">
        <f t="shared" ca="1" si="1"/>
        <v/>
      </c>
      <c r="Z21" s="100" t="str">
        <f t="shared" ca="1" si="2"/>
        <v/>
      </c>
      <c r="AB21" s="100"/>
      <c r="AD21" s="100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str">
        <f t="shared" ca="1" si="15"/>
        <v/>
      </c>
      <c r="BA21" s="9">
        <f t="shared" ca="1" si="16"/>
        <v>0</v>
      </c>
      <c r="BB21" s="9">
        <f t="shared" ca="1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>
        <f t="shared" si="22"/>
        <v>0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2:73" ht="30.75" customHeight="1" x14ac:dyDescent="0.15">
      <c r="B22" s="71">
        <v>13</v>
      </c>
      <c r="C22" s="96"/>
      <c r="D22" s="133" t="e">
        <f>VLOOKUP(C22,登録情報男子!$A$2:$O$2004,7,0)</f>
        <v>#N/A</v>
      </c>
      <c r="E22" s="133" t="e">
        <f>VLOOKUP(C22,登録情報男子!$A$2:$O$2004,2,0)</f>
        <v>#N/A</v>
      </c>
      <c r="F22" s="110" t="e">
        <f>VLOOKUP(C22,登録情報男子!$A$2:$O$2004,4,FALSE)</f>
        <v>#N/A</v>
      </c>
      <c r="G22" s="105"/>
      <c r="H22" s="148"/>
      <c r="I22" s="102"/>
      <c r="J22" s="103"/>
      <c r="K22" s="104"/>
      <c r="L22" s="148"/>
      <c r="M22" s="102"/>
      <c r="N22" s="103"/>
      <c r="O22" s="104"/>
      <c r="P22" s="148"/>
      <c r="Q22" s="102"/>
      <c r="R22" s="103"/>
      <c r="S22" s="104"/>
      <c r="T22" s="148"/>
      <c r="U22" s="107"/>
      <c r="V22" s="140"/>
      <c r="X22" s="100" t="str">
        <f t="shared" ca="1" si="0"/>
        <v/>
      </c>
      <c r="Y22" s="9" t="str">
        <f t="shared" ca="1" si="1"/>
        <v/>
      </c>
      <c r="Z22" s="100" t="str">
        <f t="shared" ca="1" si="2"/>
        <v/>
      </c>
      <c r="AB22" s="100"/>
      <c r="AD22" s="100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str">
        <f t="shared" ca="1" si="15"/>
        <v/>
      </c>
      <c r="BA22" s="9">
        <f t="shared" ca="1" si="16"/>
        <v>0</v>
      </c>
      <c r="BB22" s="9">
        <f t="shared" ca="1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>
        <f t="shared" si="22"/>
        <v>0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2:73" ht="30.75" customHeight="1" x14ac:dyDescent="0.15">
      <c r="B23" s="71">
        <v>14</v>
      </c>
      <c r="C23" s="96"/>
      <c r="D23" s="133" t="e">
        <f>VLOOKUP(C23,登録情報男子!$A$2:$O$2004,7,0)</f>
        <v>#N/A</v>
      </c>
      <c r="E23" s="133" t="e">
        <f>VLOOKUP(C23,登録情報男子!$A$2:$O$2004,2,0)</f>
        <v>#N/A</v>
      </c>
      <c r="F23" s="110" t="e">
        <f>VLOOKUP(C23,登録情報男子!$A$2:$O$2004,4,FALSE)</f>
        <v>#N/A</v>
      </c>
      <c r="G23" s="105"/>
      <c r="H23" s="148"/>
      <c r="I23" s="102"/>
      <c r="J23" s="103"/>
      <c r="K23" s="104"/>
      <c r="L23" s="148"/>
      <c r="M23" s="102"/>
      <c r="N23" s="103"/>
      <c r="O23" s="104"/>
      <c r="P23" s="148"/>
      <c r="Q23" s="102"/>
      <c r="R23" s="103"/>
      <c r="S23" s="104"/>
      <c r="T23" s="148"/>
      <c r="U23" s="107"/>
      <c r="V23" s="140"/>
      <c r="X23" s="100" t="str">
        <f t="shared" ca="1" si="0"/>
        <v/>
      </c>
      <c r="Y23" s="9" t="str">
        <f t="shared" ca="1" si="1"/>
        <v/>
      </c>
      <c r="Z23" s="100" t="str">
        <f t="shared" ca="1" si="2"/>
        <v/>
      </c>
      <c r="AB23" s="100"/>
      <c r="AD23" s="100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str">
        <f t="shared" ca="1" si="15"/>
        <v/>
      </c>
      <c r="BA23" s="9">
        <f t="shared" ca="1" si="16"/>
        <v>0</v>
      </c>
      <c r="BB23" s="9">
        <f t="shared" ca="1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>
        <f t="shared" si="22"/>
        <v>0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2:73" ht="30.75" customHeight="1" x14ac:dyDescent="0.15">
      <c r="B24" s="71">
        <v>15</v>
      </c>
      <c r="C24" s="96"/>
      <c r="D24" s="133" t="e">
        <f>VLOOKUP(C24,登録情報男子!$A$2:$O$2004,7,0)</f>
        <v>#N/A</v>
      </c>
      <c r="E24" s="133" t="e">
        <f>VLOOKUP(C24,登録情報男子!$A$2:$O$2004,2,0)</f>
        <v>#N/A</v>
      </c>
      <c r="F24" s="110" t="e">
        <f>VLOOKUP(C24,登録情報男子!$A$2:$O$2004,4,FALSE)</f>
        <v>#N/A</v>
      </c>
      <c r="G24" s="105"/>
      <c r="H24" s="148"/>
      <c r="I24" s="102"/>
      <c r="J24" s="103"/>
      <c r="K24" s="104"/>
      <c r="L24" s="148"/>
      <c r="M24" s="102"/>
      <c r="N24" s="103"/>
      <c r="O24" s="104"/>
      <c r="P24" s="148"/>
      <c r="Q24" s="102"/>
      <c r="R24" s="103"/>
      <c r="S24" s="104"/>
      <c r="T24" s="148"/>
      <c r="U24" s="107"/>
      <c r="V24" s="140"/>
      <c r="X24" s="100" t="str">
        <f t="shared" ca="1" si="0"/>
        <v/>
      </c>
      <c r="Y24" s="9" t="str">
        <f t="shared" ca="1" si="1"/>
        <v/>
      </c>
      <c r="Z24" s="100" t="str">
        <f t="shared" ca="1" si="2"/>
        <v/>
      </c>
      <c r="AB24" s="100"/>
      <c r="AD24" s="100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str">
        <f t="shared" ca="1" si="15"/>
        <v/>
      </c>
      <c r="BA24" s="9">
        <f t="shared" ca="1" si="16"/>
        <v>0</v>
      </c>
      <c r="BB24" s="9">
        <f t="shared" ca="1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>
        <f t="shared" si="22"/>
        <v>0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2:73" ht="30.75" customHeight="1" x14ac:dyDescent="0.15">
      <c r="B25" s="71">
        <v>16</v>
      </c>
      <c r="C25" s="96"/>
      <c r="D25" s="133" t="e">
        <f>VLOOKUP(C25,登録情報男子!$A$2:$O$2004,7,0)</f>
        <v>#N/A</v>
      </c>
      <c r="E25" s="133" t="e">
        <f>VLOOKUP(C25,登録情報男子!$A$2:$O$2004,2,0)</f>
        <v>#N/A</v>
      </c>
      <c r="F25" s="110" t="e">
        <f>VLOOKUP(C25,登録情報男子!$A$2:$O$2004,4,FALSE)</f>
        <v>#N/A</v>
      </c>
      <c r="G25" s="105"/>
      <c r="H25" s="148"/>
      <c r="I25" s="102"/>
      <c r="J25" s="103"/>
      <c r="K25" s="104"/>
      <c r="L25" s="148"/>
      <c r="M25" s="102"/>
      <c r="N25" s="103"/>
      <c r="O25" s="104"/>
      <c r="P25" s="148"/>
      <c r="Q25" s="102"/>
      <c r="R25" s="103"/>
      <c r="S25" s="104"/>
      <c r="T25" s="148"/>
      <c r="U25" s="107"/>
      <c r="V25" s="140"/>
      <c r="X25" s="100" t="str">
        <f t="shared" ca="1" si="0"/>
        <v/>
      </c>
      <c r="Y25" s="9" t="str">
        <f t="shared" ca="1" si="1"/>
        <v/>
      </c>
      <c r="Z25" s="100" t="str">
        <f t="shared" ca="1" si="2"/>
        <v/>
      </c>
      <c r="AB25" s="100"/>
      <c r="AD25" s="100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str">
        <f t="shared" ca="1" si="15"/>
        <v/>
      </c>
      <c r="BA25" s="9">
        <f t="shared" ca="1" si="16"/>
        <v>0</v>
      </c>
      <c r="BB25" s="9">
        <f t="shared" ca="1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>
        <f t="shared" si="22"/>
        <v>0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2:73" ht="30.75" customHeight="1" x14ac:dyDescent="0.15">
      <c r="B26" s="71">
        <v>17</v>
      </c>
      <c r="C26" s="96"/>
      <c r="D26" s="133" t="e">
        <f>VLOOKUP(C26,登録情報男子!$A$2:$O$2004,7,0)</f>
        <v>#N/A</v>
      </c>
      <c r="E26" s="133" t="e">
        <f>VLOOKUP(C26,登録情報男子!$A$2:$O$2004,2,0)</f>
        <v>#N/A</v>
      </c>
      <c r="F26" s="110" t="e">
        <f>VLOOKUP(C26,登録情報男子!$A$2:$O$2004,4,FALSE)</f>
        <v>#N/A</v>
      </c>
      <c r="G26" s="105"/>
      <c r="H26" s="148"/>
      <c r="I26" s="102"/>
      <c r="J26" s="103"/>
      <c r="K26" s="104"/>
      <c r="L26" s="148"/>
      <c r="M26" s="102"/>
      <c r="N26" s="103"/>
      <c r="O26" s="104"/>
      <c r="P26" s="148"/>
      <c r="Q26" s="102"/>
      <c r="R26" s="103"/>
      <c r="S26" s="104"/>
      <c r="T26" s="148"/>
      <c r="U26" s="107"/>
      <c r="V26" s="140"/>
      <c r="X26" s="100" t="str">
        <f t="shared" ca="1" si="0"/>
        <v/>
      </c>
      <c r="Y26" s="9" t="str">
        <f t="shared" ca="1" si="1"/>
        <v/>
      </c>
      <c r="Z26" s="100" t="str">
        <f t="shared" ca="1" si="2"/>
        <v/>
      </c>
      <c r="AB26" s="100"/>
      <c r="AD26" s="100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str">
        <f t="shared" ca="1" si="15"/>
        <v/>
      </c>
      <c r="BA26" s="9">
        <f t="shared" ca="1" si="16"/>
        <v>0</v>
      </c>
      <c r="BB26" s="9">
        <f t="shared" ca="1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>
        <f t="shared" si="22"/>
        <v>0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2:73" ht="30.75" customHeight="1" x14ac:dyDescent="0.15">
      <c r="B27" s="71">
        <v>18</v>
      </c>
      <c r="C27" s="96"/>
      <c r="D27" s="133" t="e">
        <f>VLOOKUP(C27,登録情報男子!$A$2:$O$2004,7,0)</f>
        <v>#N/A</v>
      </c>
      <c r="E27" s="133" t="e">
        <f>VLOOKUP(C27,登録情報男子!$A$2:$O$2004,2,0)</f>
        <v>#N/A</v>
      </c>
      <c r="F27" s="110" t="e">
        <f>VLOOKUP(C27,登録情報男子!$A$2:$O$2004,4,FALSE)</f>
        <v>#N/A</v>
      </c>
      <c r="G27" s="105"/>
      <c r="H27" s="148"/>
      <c r="I27" s="102"/>
      <c r="J27" s="103"/>
      <c r="K27" s="104"/>
      <c r="L27" s="148"/>
      <c r="M27" s="102"/>
      <c r="N27" s="103"/>
      <c r="O27" s="104"/>
      <c r="P27" s="148"/>
      <c r="Q27" s="102"/>
      <c r="R27" s="103"/>
      <c r="S27" s="104"/>
      <c r="T27" s="148"/>
      <c r="U27" s="107"/>
      <c r="V27" s="140"/>
      <c r="X27" s="100" t="str">
        <f t="shared" ca="1" si="0"/>
        <v/>
      </c>
      <c r="Y27" s="9" t="str">
        <f t="shared" ca="1" si="1"/>
        <v/>
      </c>
      <c r="Z27" s="100" t="str">
        <f t="shared" ca="1" si="2"/>
        <v/>
      </c>
      <c r="AB27" s="100"/>
      <c r="AD27" s="100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str">
        <f t="shared" ca="1" si="15"/>
        <v/>
      </c>
      <c r="BA27" s="9">
        <f t="shared" ca="1" si="16"/>
        <v>0</v>
      </c>
      <c r="BB27" s="9">
        <f t="shared" ca="1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>
        <f t="shared" si="22"/>
        <v>0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2:73" ht="30.75" customHeight="1" x14ac:dyDescent="0.15">
      <c r="B28" s="71">
        <v>19</v>
      </c>
      <c r="C28" s="96"/>
      <c r="D28" s="133" t="e">
        <f>VLOOKUP(C28,登録情報男子!$A$2:$O$2004,7,0)</f>
        <v>#N/A</v>
      </c>
      <c r="E28" s="133" t="e">
        <f>VLOOKUP(C28,登録情報男子!$A$2:$O$2004,2,0)</f>
        <v>#N/A</v>
      </c>
      <c r="F28" s="110" t="e">
        <f>VLOOKUP(C28,登録情報男子!$A$2:$O$2004,4,FALSE)</f>
        <v>#N/A</v>
      </c>
      <c r="G28" s="105"/>
      <c r="H28" s="148"/>
      <c r="I28" s="102"/>
      <c r="J28" s="103"/>
      <c r="K28" s="104"/>
      <c r="L28" s="148"/>
      <c r="M28" s="102"/>
      <c r="N28" s="103"/>
      <c r="O28" s="104"/>
      <c r="P28" s="148"/>
      <c r="Q28" s="102"/>
      <c r="R28" s="103"/>
      <c r="S28" s="104"/>
      <c r="T28" s="148"/>
      <c r="U28" s="107"/>
      <c r="V28" s="140"/>
      <c r="X28" s="100" t="str">
        <f t="shared" ca="1" si="0"/>
        <v/>
      </c>
      <c r="Y28" s="9" t="str">
        <f t="shared" ca="1" si="1"/>
        <v/>
      </c>
      <c r="Z28" s="100" t="str">
        <f t="shared" ca="1" si="2"/>
        <v/>
      </c>
      <c r="AB28" s="100"/>
      <c r="AD28" s="100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str">
        <f t="shared" ca="1" si="15"/>
        <v/>
      </c>
      <c r="BA28" s="9">
        <f t="shared" ca="1" si="16"/>
        <v>0</v>
      </c>
      <c r="BB28" s="9">
        <f t="shared" ca="1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>
        <f t="shared" si="22"/>
        <v>0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2:73" ht="30.75" customHeight="1" x14ac:dyDescent="0.15">
      <c r="B29" s="71">
        <v>20</v>
      </c>
      <c r="C29" s="96"/>
      <c r="D29" s="133" t="e">
        <f>VLOOKUP(C29,登録情報男子!$A$2:$O$2004,7,0)</f>
        <v>#N/A</v>
      </c>
      <c r="E29" s="133" t="e">
        <f>VLOOKUP(C29,登録情報男子!$A$2:$O$2004,2,0)</f>
        <v>#N/A</v>
      </c>
      <c r="F29" s="110" t="e">
        <f>VLOOKUP(C29,登録情報男子!$A$2:$O$2004,4,FALSE)</f>
        <v>#N/A</v>
      </c>
      <c r="G29" s="105"/>
      <c r="H29" s="148"/>
      <c r="I29" s="102"/>
      <c r="J29" s="103"/>
      <c r="K29" s="104"/>
      <c r="L29" s="148"/>
      <c r="M29" s="102"/>
      <c r="N29" s="103"/>
      <c r="O29" s="104"/>
      <c r="P29" s="148"/>
      <c r="Q29" s="102"/>
      <c r="R29" s="103"/>
      <c r="S29" s="104"/>
      <c r="T29" s="148"/>
      <c r="U29" s="107"/>
      <c r="V29" s="140"/>
      <c r="X29" s="100" t="str">
        <f t="shared" ca="1" si="0"/>
        <v/>
      </c>
      <c r="Y29" s="9" t="str">
        <f t="shared" ca="1" si="1"/>
        <v/>
      </c>
      <c r="Z29" s="100" t="str">
        <f t="shared" ca="1" si="2"/>
        <v/>
      </c>
      <c r="AB29" s="100"/>
      <c r="AD29" s="100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str">
        <f t="shared" ca="1" si="15"/>
        <v/>
      </c>
      <c r="BA29" s="9">
        <f t="shared" ca="1" si="16"/>
        <v>0</v>
      </c>
      <c r="BB29" s="9">
        <f t="shared" ca="1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>
        <f t="shared" si="22"/>
        <v>0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2:73" ht="30.75" customHeight="1" x14ac:dyDescent="0.15">
      <c r="B30" s="71">
        <v>21</v>
      </c>
      <c r="C30" s="96"/>
      <c r="D30" s="133" t="e">
        <f>VLOOKUP(C30,登録情報男子!$A$2:$O$2004,7,0)</f>
        <v>#N/A</v>
      </c>
      <c r="E30" s="133" t="e">
        <f>VLOOKUP(C30,登録情報男子!$A$2:$O$2004,2,0)</f>
        <v>#N/A</v>
      </c>
      <c r="F30" s="110" t="e">
        <f>VLOOKUP(C30,登録情報男子!$A$2:$O$2004,4,FALSE)</f>
        <v>#N/A</v>
      </c>
      <c r="G30" s="105"/>
      <c r="H30" s="148"/>
      <c r="I30" s="102"/>
      <c r="J30" s="103"/>
      <c r="K30" s="104"/>
      <c r="L30" s="148"/>
      <c r="M30" s="102"/>
      <c r="N30" s="103"/>
      <c r="O30" s="104"/>
      <c r="P30" s="148"/>
      <c r="Q30" s="102"/>
      <c r="R30" s="103"/>
      <c r="S30" s="104"/>
      <c r="T30" s="148"/>
      <c r="U30" s="107"/>
      <c r="V30" s="140"/>
      <c r="X30" s="100" t="str">
        <f t="shared" ca="1" si="0"/>
        <v/>
      </c>
      <c r="Y30" s="9" t="str">
        <f t="shared" ca="1" si="1"/>
        <v/>
      </c>
      <c r="Z30" s="100" t="str">
        <f t="shared" ca="1" si="2"/>
        <v/>
      </c>
      <c r="AB30" s="100"/>
      <c r="AD30" s="100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str">
        <f t="shared" ca="1" si="15"/>
        <v/>
      </c>
      <c r="BA30" s="9">
        <f t="shared" ca="1" si="16"/>
        <v>0</v>
      </c>
      <c r="BB30" s="9">
        <f t="shared" ca="1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>
        <f t="shared" si="22"/>
        <v>0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2:73" ht="30.75" customHeight="1" x14ac:dyDescent="0.15">
      <c r="B31" s="71">
        <v>22</v>
      </c>
      <c r="C31" s="96"/>
      <c r="D31" s="133" t="e">
        <f>VLOOKUP(C31,登録情報男子!$A$2:$O$2004,7,0)</f>
        <v>#N/A</v>
      </c>
      <c r="E31" s="133" t="e">
        <f>VLOOKUP(C31,登録情報男子!$A$2:$O$2004,2,0)</f>
        <v>#N/A</v>
      </c>
      <c r="F31" s="110" t="e">
        <f>VLOOKUP(C31,登録情報男子!$A$2:$O$2004,4,FALSE)</f>
        <v>#N/A</v>
      </c>
      <c r="G31" s="105"/>
      <c r="H31" s="148"/>
      <c r="I31" s="102"/>
      <c r="J31" s="103"/>
      <c r="K31" s="104"/>
      <c r="L31" s="148"/>
      <c r="M31" s="102"/>
      <c r="N31" s="103"/>
      <c r="O31" s="104"/>
      <c r="P31" s="148"/>
      <c r="Q31" s="102"/>
      <c r="R31" s="103"/>
      <c r="S31" s="104"/>
      <c r="T31" s="148"/>
      <c r="U31" s="107"/>
      <c r="V31" s="140"/>
      <c r="X31" s="100" t="str">
        <f t="shared" ca="1" si="0"/>
        <v/>
      </c>
      <c r="Y31" s="9" t="str">
        <f t="shared" ca="1" si="1"/>
        <v/>
      </c>
      <c r="Z31" s="100" t="str">
        <f t="shared" ca="1" si="2"/>
        <v/>
      </c>
      <c r="AB31" s="100"/>
      <c r="AD31" s="100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str">
        <f t="shared" ca="1" si="15"/>
        <v/>
      </c>
      <c r="BA31" s="9">
        <f t="shared" ca="1" si="16"/>
        <v>0</v>
      </c>
      <c r="BB31" s="9">
        <f t="shared" ca="1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>
        <f t="shared" si="22"/>
        <v>0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2:73" ht="30.75" customHeight="1" x14ac:dyDescent="0.15">
      <c r="B32" s="71">
        <v>23</v>
      </c>
      <c r="C32" s="96"/>
      <c r="D32" s="133" t="e">
        <f>VLOOKUP(C32,登録情報男子!$A$2:$O$2004,7,0)</f>
        <v>#N/A</v>
      </c>
      <c r="E32" s="133" t="e">
        <f>VLOOKUP(C32,登録情報男子!$A$2:$O$2004,2,0)</f>
        <v>#N/A</v>
      </c>
      <c r="F32" s="110" t="e">
        <f>VLOOKUP(C32,登録情報男子!$A$2:$O$2004,4,FALSE)</f>
        <v>#N/A</v>
      </c>
      <c r="G32" s="105"/>
      <c r="H32" s="148"/>
      <c r="I32" s="102"/>
      <c r="J32" s="103"/>
      <c r="K32" s="104"/>
      <c r="L32" s="148"/>
      <c r="M32" s="102"/>
      <c r="N32" s="103"/>
      <c r="O32" s="104"/>
      <c r="P32" s="148"/>
      <c r="Q32" s="102"/>
      <c r="R32" s="103"/>
      <c r="S32" s="104"/>
      <c r="T32" s="148"/>
      <c r="U32" s="107"/>
      <c r="V32" s="140"/>
      <c r="X32" s="100" t="str">
        <f t="shared" ca="1" si="0"/>
        <v/>
      </c>
      <c r="Y32" s="9" t="str">
        <f t="shared" ca="1" si="1"/>
        <v/>
      </c>
      <c r="Z32" s="100" t="str">
        <f t="shared" ca="1" si="2"/>
        <v/>
      </c>
      <c r="AB32" s="100"/>
      <c r="AD32" s="100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str">
        <f t="shared" ca="1" si="15"/>
        <v/>
      </c>
      <c r="BA32" s="9">
        <f t="shared" ca="1" si="16"/>
        <v>0</v>
      </c>
      <c r="BB32" s="9">
        <f t="shared" ca="1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>
        <f t="shared" si="22"/>
        <v>0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2:73" ht="30.75" customHeight="1" x14ac:dyDescent="0.15">
      <c r="B33" s="71">
        <v>24</v>
      </c>
      <c r="C33" s="96"/>
      <c r="D33" s="133" t="e">
        <f>VLOOKUP(C33,登録情報男子!$A$2:$O$2004,7,0)</f>
        <v>#N/A</v>
      </c>
      <c r="E33" s="133" t="e">
        <f>VLOOKUP(C33,登録情報男子!$A$2:$O$2004,2,0)</f>
        <v>#N/A</v>
      </c>
      <c r="F33" s="110" t="e">
        <f>VLOOKUP(C33,登録情報男子!$A$2:$O$2004,4,FALSE)</f>
        <v>#N/A</v>
      </c>
      <c r="G33" s="105"/>
      <c r="H33" s="148"/>
      <c r="I33" s="102"/>
      <c r="J33" s="103"/>
      <c r="K33" s="104"/>
      <c r="L33" s="148"/>
      <c r="M33" s="102"/>
      <c r="N33" s="103"/>
      <c r="O33" s="104"/>
      <c r="P33" s="148"/>
      <c r="Q33" s="102"/>
      <c r="R33" s="103"/>
      <c r="S33" s="104"/>
      <c r="T33" s="148"/>
      <c r="U33" s="107"/>
      <c r="V33" s="140"/>
      <c r="X33" s="100" t="str">
        <f t="shared" ca="1" si="0"/>
        <v/>
      </c>
      <c r="Y33" s="9" t="str">
        <f t="shared" ca="1" si="1"/>
        <v/>
      </c>
      <c r="Z33" s="100" t="str">
        <f t="shared" ca="1" si="2"/>
        <v/>
      </c>
      <c r="AB33" s="100"/>
      <c r="AD33" s="100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str">
        <f t="shared" ca="1" si="15"/>
        <v/>
      </c>
      <c r="BA33" s="9">
        <f t="shared" ca="1" si="16"/>
        <v>0</v>
      </c>
      <c r="BB33" s="9">
        <f t="shared" ca="1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>
        <f t="shared" si="22"/>
        <v>0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2:73" ht="30.75" customHeight="1" x14ac:dyDescent="0.15">
      <c r="B34" s="71">
        <v>25</v>
      </c>
      <c r="C34" s="96"/>
      <c r="D34" s="133" t="e">
        <f>VLOOKUP(C34,登録情報男子!$A$2:$O$2004,7,0)</f>
        <v>#N/A</v>
      </c>
      <c r="E34" s="133" t="e">
        <f>VLOOKUP(C34,登録情報男子!$A$2:$O$2004,2,0)</f>
        <v>#N/A</v>
      </c>
      <c r="F34" s="110" t="e">
        <f>VLOOKUP(C34,登録情報男子!$A$2:$O$2004,4,FALSE)</f>
        <v>#N/A</v>
      </c>
      <c r="G34" s="105"/>
      <c r="H34" s="148"/>
      <c r="I34" s="102"/>
      <c r="J34" s="103"/>
      <c r="K34" s="104"/>
      <c r="L34" s="148"/>
      <c r="M34" s="102"/>
      <c r="N34" s="103"/>
      <c r="O34" s="104"/>
      <c r="P34" s="148"/>
      <c r="Q34" s="102"/>
      <c r="R34" s="103"/>
      <c r="S34" s="104"/>
      <c r="T34" s="148"/>
      <c r="U34" s="107"/>
      <c r="V34" s="140"/>
      <c r="X34" s="100" t="str">
        <f t="shared" ca="1" si="0"/>
        <v/>
      </c>
      <c r="Y34" s="9" t="str">
        <f t="shared" ca="1" si="1"/>
        <v/>
      </c>
      <c r="Z34" s="100" t="str">
        <f t="shared" ca="1" si="2"/>
        <v/>
      </c>
      <c r="AB34" s="100"/>
      <c r="AD34" s="100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str">
        <f t="shared" ca="1" si="15"/>
        <v/>
      </c>
      <c r="BA34" s="9">
        <f t="shared" ca="1" si="16"/>
        <v>0</v>
      </c>
      <c r="BB34" s="9">
        <f t="shared" ca="1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>
        <f t="shared" si="22"/>
        <v>0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2:73" ht="30.75" customHeight="1" x14ac:dyDescent="0.15">
      <c r="B35" s="71">
        <v>26</v>
      </c>
      <c r="C35" s="96"/>
      <c r="D35" s="133" t="e">
        <f>VLOOKUP(C35,登録情報男子!$A$2:$O$2004,7,0)</f>
        <v>#N/A</v>
      </c>
      <c r="E35" s="133" t="e">
        <f>VLOOKUP(C35,登録情報男子!$A$2:$O$2004,2,0)</f>
        <v>#N/A</v>
      </c>
      <c r="F35" s="110" t="e">
        <f>VLOOKUP(C35,登録情報男子!$A$2:$O$2004,4,FALSE)</f>
        <v>#N/A</v>
      </c>
      <c r="G35" s="105"/>
      <c r="H35" s="148"/>
      <c r="I35" s="102"/>
      <c r="J35" s="103"/>
      <c r="K35" s="104"/>
      <c r="L35" s="148"/>
      <c r="M35" s="102"/>
      <c r="N35" s="103"/>
      <c r="O35" s="104"/>
      <c r="P35" s="148"/>
      <c r="Q35" s="102"/>
      <c r="R35" s="103"/>
      <c r="S35" s="104"/>
      <c r="T35" s="148"/>
      <c r="U35" s="107"/>
      <c r="V35" s="140"/>
      <c r="X35" s="100" t="str">
        <f t="shared" ca="1" si="0"/>
        <v/>
      </c>
      <c r="Y35" s="9" t="str">
        <f t="shared" ca="1" si="1"/>
        <v/>
      </c>
      <c r="Z35" s="100" t="str">
        <f t="shared" ca="1" si="2"/>
        <v/>
      </c>
      <c r="AB35" s="100"/>
      <c r="AD35" s="100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str">
        <f t="shared" ca="1" si="15"/>
        <v/>
      </c>
      <c r="BA35" s="9">
        <f t="shared" ca="1" si="16"/>
        <v>0</v>
      </c>
      <c r="BB35" s="9">
        <f t="shared" ca="1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>
        <f t="shared" si="22"/>
        <v>0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2:73" ht="30.75" customHeight="1" x14ac:dyDescent="0.15">
      <c r="B36" s="71">
        <v>27</v>
      </c>
      <c r="C36" s="96"/>
      <c r="D36" s="133" t="e">
        <f>VLOOKUP(C36,登録情報男子!$A$2:$O$2004,7,0)</f>
        <v>#N/A</v>
      </c>
      <c r="E36" s="133" t="e">
        <f>VLOOKUP(C36,登録情報男子!$A$2:$O$2004,2,0)</f>
        <v>#N/A</v>
      </c>
      <c r="F36" s="110" t="e">
        <f>VLOOKUP(C36,登録情報男子!$A$2:$O$2004,4,FALSE)</f>
        <v>#N/A</v>
      </c>
      <c r="G36" s="105"/>
      <c r="H36" s="148"/>
      <c r="I36" s="102"/>
      <c r="J36" s="103"/>
      <c r="K36" s="104"/>
      <c r="L36" s="148"/>
      <c r="M36" s="102"/>
      <c r="N36" s="103"/>
      <c r="O36" s="104"/>
      <c r="P36" s="148"/>
      <c r="Q36" s="102"/>
      <c r="R36" s="103"/>
      <c r="S36" s="104"/>
      <c r="T36" s="148"/>
      <c r="U36" s="107"/>
      <c r="V36" s="140"/>
      <c r="X36" s="100" t="str">
        <f t="shared" ca="1" si="0"/>
        <v/>
      </c>
      <c r="Y36" s="9" t="str">
        <f t="shared" ca="1" si="1"/>
        <v/>
      </c>
      <c r="Z36" s="100" t="str">
        <f t="shared" ca="1" si="2"/>
        <v/>
      </c>
      <c r="AB36" s="100"/>
      <c r="AD36" s="100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str">
        <f t="shared" ca="1" si="15"/>
        <v/>
      </c>
      <c r="BA36" s="9">
        <f t="shared" ca="1" si="16"/>
        <v>0</v>
      </c>
      <c r="BB36" s="9">
        <f t="shared" ca="1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>
        <f t="shared" si="22"/>
        <v>0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2:73" ht="30.75" customHeight="1" x14ac:dyDescent="0.15">
      <c r="B37" s="71">
        <v>28</v>
      </c>
      <c r="C37" s="96"/>
      <c r="D37" s="133" t="e">
        <f>VLOOKUP(C37,登録情報男子!$A$2:$O$2004,7,0)</f>
        <v>#N/A</v>
      </c>
      <c r="E37" s="133" t="e">
        <f>VLOOKUP(C37,登録情報男子!$A$2:$O$2004,2,0)</f>
        <v>#N/A</v>
      </c>
      <c r="F37" s="110" t="e">
        <f>VLOOKUP(C37,登録情報男子!$A$2:$O$2004,4,FALSE)</f>
        <v>#N/A</v>
      </c>
      <c r="G37" s="105"/>
      <c r="H37" s="148"/>
      <c r="I37" s="102"/>
      <c r="J37" s="103"/>
      <c r="K37" s="104"/>
      <c r="L37" s="148"/>
      <c r="M37" s="102"/>
      <c r="N37" s="103"/>
      <c r="O37" s="104"/>
      <c r="P37" s="148"/>
      <c r="Q37" s="102"/>
      <c r="R37" s="103"/>
      <c r="S37" s="104"/>
      <c r="T37" s="148"/>
      <c r="U37" s="107"/>
      <c r="V37" s="140"/>
      <c r="X37" s="100" t="str">
        <f t="shared" ca="1" si="0"/>
        <v/>
      </c>
      <c r="Y37" s="9" t="str">
        <f t="shared" ca="1" si="1"/>
        <v/>
      </c>
      <c r="Z37" s="100" t="str">
        <f t="shared" ca="1" si="2"/>
        <v/>
      </c>
      <c r="AB37" s="100"/>
      <c r="AD37" s="100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str">
        <f t="shared" ca="1" si="15"/>
        <v/>
      </c>
      <c r="BA37" s="9">
        <f t="shared" ca="1" si="16"/>
        <v>0</v>
      </c>
      <c r="BB37" s="9">
        <f t="shared" ca="1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>
        <f t="shared" si="22"/>
        <v>0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2:73" ht="30.75" customHeight="1" x14ac:dyDescent="0.15">
      <c r="B38" s="71">
        <v>29</v>
      </c>
      <c r="C38" s="96"/>
      <c r="D38" s="133" t="e">
        <f>VLOOKUP(C38,登録情報男子!$A$2:$O$2004,7,0)</f>
        <v>#N/A</v>
      </c>
      <c r="E38" s="133" t="e">
        <f>VLOOKUP(C38,登録情報男子!$A$2:$O$2004,2,0)</f>
        <v>#N/A</v>
      </c>
      <c r="F38" s="110" t="e">
        <f>VLOOKUP(C38,登録情報男子!$A$2:$O$2004,4,FALSE)</f>
        <v>#N/A</v>
      </c>
      <c r="G38" s="105"/>
      <c r="H38" s="148"/>
      <c r="I38" s="102"/>
      <c r="J38" s="103"/>
      <c r="K38" s="104"/>
      <c r="L38" s="148"/>
      <c r="M38" s="102"/>
      <c r="N38" s="103"/>
      <c r="O38" s="104"/>
      <c r="P38" s="148"/>
      <c r="Q38" s="102"/>
      <c r="R38" s="103"/>
      <c r="S38" s="104"/>
      <c r="T38" s="148"/>
      <c r="U38" s="107"/>
      <c r="V38" s="140"/>
      <c r="X38" s="100" t="str">
        <f t="shared" ca="1" si="0"/>
        <v/>
      </c>
      <c r="Y38" s="9" t="str">
        <f t="shared" ca="1" si="1"/>
        <v/>
      </c>
      <c r="Z38" s="100" t="str">
        <f t="shared" ca="1" si="2"/>
        <v/>
      </c>
      <c r="AB38" s="100"/>
      <c r="AD38" s="100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str">
        <f t="shared" ca="1" si="15"/>
        <v/>
      </c>
      <c r="BA38" s="9">
        <f t="shared" ca="1" si="16"/>
        <v>0</v>
      </c>
      <c r="BB38" s="9">
        <f t="shared" ca="1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>
        <f t="shared" si="22"/>
        <v>0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2:73" ht="30.75" customHeight="1" thickBot="1" x14ac:dyDescent="0.2">
      <c r="B39" s="74">
        <v>30</v>
      </c>
      <c r="C39" s="97"/>
      <c r="D39" s="133" t="e">
        <f>VLOOKUP(C39,登録情報男子!$A$2:$O$2004,7,0)</f>
        <v>#N/A</v>
      </c>
      <c r="E39" s="133" t="e">
        <f>VLOOKUP(C39,登録情報男子!$A$2:$O$2004,2,0)</f>
        <v>#N/A</v>
      </c>
      <c r="F39" s="110" t="e">
        <f>VLOOKUP(C39,登録情報男子!$A$2:$O$2004,4,FALSE)</f>
        <v>#N/A</v>
      </c>
      <c r="G39" s="106"/>
      <c r="H39" s="148"/>
      <c r="I39" s="76"/>
      <c r="J39" s="103"/>
      <c r="K39" s="77"/>
      <c r="L39" s="148"/>
      <c r="M39" s="76"/>
      <c r="N39" s="103"/>
      <c r="O39" s="77"/>
      <c r="P39" s="148"/>
      <c r="Q39" s="76"/>
      <c r="R39" s="103"/>
      <c r="S39" s="77"/>
      <c r="T39" s="148"/>
      <c r="U39" s="108"/>
      <c r="V39" s="140"/>
      <c r="X39" s="100" t="str">
        <f t="shared" ca="1" si="0"/>
        <v/>
      </c>
      <c r="Y39" s="9" t="str">
        <f t="shared" ca="1" si="1"/>
        <v/>
      </c>
      <c r="Z39" s="100" t="str">
        <f t="shared" ca="1" si="2"/>
        <v/>
      </c>
      <c r="AB39" s="100"/>
      <c r="AD39" s="100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str">
        <f t="shared" ca="1" si="15"/>
        <v/>
      </c>
      <c r="BA39" s="9">
        <f t="shared" ca="1" si="16"/>
        <v>0</v>
      </c>
      <c r="BB39" s="9">
        <f t="shared" ca="1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>
        <f t="shared" si="22"/>
        <v>0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2:73" ht="30.75" customHeight="1" x14ac:dyDescent="0.15">
      <c r="B40" s="67">
        <v>31</v>
      </c>
      <c r="C40" s="96"/>
      <c r="D40" s="133" t="e">
        <f>VLOOKUP(C40,登録情報男子!$A$2:$O$2004,7,0)</f>
        <v>#N/A</v>
      </c>
      <c r="E40" s="133" t="e">
        <f>VLOOKUP(C40,登録情報男子!$A$2:$O$2004,2,0)</f>
        <v>#N/A</v>
      </c>
      <c r="F40" s="110" t="e">
        <f>VLOOKUP(C40,登録情報男子!$A$2:$O$2004,4,FALSE)</f>
        <v>#N/A</v>
      </c>
      <c r="G40" s="105"/>
      <c r="H40" s="148"/>
      <c r="I40" s="72"/>
      <c r="J40" s="103"/>
      <c r="K40" s="73"/>
      <c r="L40" s="148"/>
      <c r="M40" s="72"/>
      <c r="N40" s="103"/>
      <c r="O40" s="73"/>
      <c r="P40" s="148"/>
      <c r="Q40" s="72"/>
      <c r="R40" s="103"/>
      <c r="S40" s="73"/>
      <c r="T40" s="148"/>
      <c r="U40" s="107"/>
      <c r="V40" s="140"/>
      <c r="X40" s="100" t="str">
        <f t="shared" ca="1" si="0"/>
        <v/>
      </c>
      <c r="Y40" s="9" t="str">
        <f t="shared" ca="1" si="1"/>
        <v/>
      </c>
      <c r="Z40" s="100" t="str">
        <f t="shared" ca="1" si="2"/>
        <v/>
      </c>
      <c r="AB40" s="100"/>
      <c r="AD40" s="100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str">
        <f t="shared" ca="1" si="15"/>
        <v/>
      </c>
      <c r="BA40" s="9">
        <f t="shared" ca="1" si="16"/>
        <v>0</v>
      </c>
      <c r="BB40" s="9">
        <f t="shared" ca="1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>
        <f t="shared" si="22"/>
        <v>0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2:73" ht="30.75" customHeight="1" x14ac:dyDescent="0.15">
      <c r="B41" s="71">
        <v>32</v>
      </c>
      <c r="C41" s="96"/>
      <c r="D41" s="133" t="e">
        <f>VLOOKUP(C41,登録情報男子!$A$2:$O$2004,7,0)</f>
        <v>#N/A</v>
      </c>
      <c r="E41" s="133" t="e">
        <f>VLOOKUP(C41,登録情報男子!$A$2:$O$2004,2,0)</f>
        <v>#N/A</v>
      </c>
      <c r="F41" s="110" t="e">
        <f>VLOOKUP(C41,登録情報男子!$A$2:$O$2004,4,FALSE)</f>
        <v>#N/A</v>
      </c>
      <c r="G41" s="105"/>
      <c r="H41" s="148"/>
      <c r="I41" s="102"/>
      <c r="J41" s="103"/>
      <c r="K41" s="104"/>
      <c r="L41" s="148"/>
      <c r="M41" s="102"/>
      <c r="N41" s="103"/>
      <c r="O41" s="104"/>
      <c r="P41" s="148"/>
      <c r="Q41" s="102"/>
      <c r="R41" s="103"/>
      <c r="S41" s="104"/>
      <c r="T41" s="148"/>
      <c r="U41" s="107"/>
      <c r="V41" s="140"/>
      <c r="X41" s="100" t="str">
        <f t="shared" ca="1" si="0"/>
        <v/>
      </c>
      <c r="Y41" s="9" t="str">
        <f t="shared" ca="1" si="1"/>
        <v/>
      </c>
      <c r="Z41" s="100" t="str">
        <f t="shared" ca="1" si="2"/>
        <v/>
      </c>
      <c r="AB41" s="100"/>
      <c r="AD41" s="100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str">
        <f t="shared" ca="1" si="15"/>
        <v/>
      </c>
      <c r="BA41" s="9">
        <f t="shared" ca="1" si="16"/>
        <v>0</v>
      </c>
      <c r="BB41" s="9">
        <f t="shared" ca="1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>
        <f t="shared" si="22"/>
        <v>0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2:73" ht="30.75" customHeight="1" x14ac:dyDescent="0.15">
      <c r="B42" s="71">
        <v>33</v>
      </c>
      <c r="C42" s="96"/>
      <c r="D42" s="133" t="e">
        <f>VLOOKUP(C42,登録情報男子!$A$2:$O$2004,7,0)</f>
        <v>#N/A</v>
      </c>
      <c r="E42" s="133" t="e">
        <f>VLOOKUP(C42,登録情報男子!$A$2:$O$2004,2,0)</f>
        <v>#N/A</v>
      </c>
      <c r="F42" s="110" t="e">
        <f>VLOOKUP(C42,登録情報男子!$A$2:$O$2004,4,FALSE)</f>
        <v>#N/A</v>
      </c>
      <c r="G42" s="105"/>
      <c r="H42" s="148"/>
      <c r="I42" s="102"/>
      <c r="J42" s="103"/>
      <c r="K42" s="104"/>
      <c r="L42" s="148"/>
      <c r="M42" s="102"/>
      <c r="N42" s="103"/>
      <c r="O42" s="104"/>
      <c r="P42" s="148"/>
      <c r="Q42" s="102"/>
      <c r="R42" s="103"/>
      <c r="S42" s="104"/>
      <c r="T42" s="148"/>
      <c r="U42" s="107"/>
      <c r="V42" s="140"/>
      <c r="X42" s="100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100" t="str">
        <f t="shared" ref="Z42:Z73" ca="1" si="35">IF($AY42="","",ROW())</f>
        <v/>
      </c>
      <c r="AB42" s="100"/>
      <c r="AD42" s="100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str">
        <f t="shared" ref="AY42:AY73" ca="1" si="48">IF(MAX(BA42:BS42)=0,"",IF(MAX(BA42:BS42)=COLUMN(BN42),ADDRESS(ROW(),COLUMN(BU42),4),ADDRESS(6,MAX(BA42:BS42),4)))</f>
        <v/>
      </c>
      <c r="BA42" s="9">
        <f t="shared" ref="BA42:BA73" ca="1" si="49">IF($Z42="",0,1)</f>
        <v>0</v>
      </c>
      <c r="BB42" s="9">
        <f t="shared" ref="BB42:BB73" ca="1" si="50">IF(RIGHT($Z42,2)="++",VALUE(LEFT($Z42,4)&amp;"00"),IF(RIGHT($Z42,1)="+",VALUE(LEFT($Z42,5)&amp;"0"),VALUE($Z42)))</f>
        <v>0</v>
      </c>
      <c r="BC42" s="9">
        <f t="shared" ref="BC42:BC73" si="51">IF($AB42="",0,1)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>
        <f t="shared" ref="BG42:BG73" si="55">IF(RIGHT($AD42,2)="++",VALUE(LEFT($AD42,4)&amp;"00"),IF(RIGHT($AD42,1)="+",VALUE(LEFT($AD42,5)&amp;"0"),VALUE($AD42)))</f>
        <v>0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2:73" ht="30.75" customHeight="1" x14ac:dyDescent="0.15">
      <c r="B43" s="71">
        <v>34</v>
      </c>
      <c r="C43" s="96"/>
      <c r="D43" s="133" t="e">
        <f>VLOOKUP(C43,登録情報男子!$A$2:$O$2004,7,0)</f>
        <v>#N/A</v>
      </c>
      <c r="E43" s="133" t="e">
        <f>VLOOKUP(C43,登録情報男子!$A$2:$O$2004,2,0)</f>
        <v>#N/A</v>
      </c>
      <c r="F43" s="110" t="e">
        <f>VLOOKUP(C43,登録情報男子!$A$2:$O$2004,4,FALSE)</f>
        <v>#N/A</v>
      </c>
      <c r="G43" s="105"/>
      <c r="H43" s="148"/>
      <c r="I43" s="102"/>
      <c r="J43" s="103"/>
      <c r="K43" s="104"/>
      <c r="L43" s="148"/>
      <c r="M43" s="102"/>
      <c r="N43" s="103"/>
      <c r="O43" s="104"/>
      <c r="P43" s="148"/>
      <c r="Q43" s="102"/>
      <c r="R43" s="103"/>
      <c r="S43" s="104"/>
      <c r="T43" s="148"/>
      <c r="U43" s="107"/>
      <c r="V43" s="140"/>
      <c r="X43" s="100" t="str">
        <f t="shared" ca="1" si="33"/>
        <v/>
      </c>
      <c r="Y43" s="9" t="str">
        <f t="shared" ca="1" si="34"/>
        <v/>
      </c>
      <c r="Z43" s="100" t="str">
        <f t="shared" ca="1" si="35"/>
        <v/>
      </c>
      <c r="AB43" s="100"/>
      <c r="AD43" s="100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str">
        <f t="shared" ca="1" si="48"/>
        <v/>
      </c>
      <c r="BA43" s="9">
        <f t="shared" ca="1" si="49"/>
        <v>0</v>
      </c>
      <c r="BB43" s="9">
        <f t="shared" ca="1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>
        <f t="shared" si="55"/>
        <v>0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2:73" ht="30.75" customHeight="1" x14ac:dyDescent="0.15">
      <c r="B44" s="71">
        <v>35</v>
      </c>
      <c r="C44" s="96"/>
      <c r="D44" s="133" t="e">
        <f>VLOOKUP(C44,登録情報男子!$A$2:$O$2004,7,0)</f>
        <v>#N/A</v>
      </c>
      <c r="E44" s="133" t="e">
        <f>VLOOKUP(C44,登録情報男子!$A$2:$O$2004,2,0)</f>
        <v>#N/A</v>
      </c>
      <c r="F44" s="110" t="e">
        <f>VLOOKUP(C44,登録情報男子!$A$2:$O$2004,4,FALSE)</f>
        <v>#N/A</v>
      </c>
      <c r="G44" s="105"/>
      <c r="H44" s="148"/>
      <c r="I44" s="102"/>
      <c r="J44" s="103"/>
      <c r="K44" s="104"/>
      <c r="L44" s="148"/>
      <c r="M44" s="102"/>
      <c r="N44" s="103"/>
      <c r="O44" s="104"/>
      <c r="P44" s="148"/>
      <c r="Q44" s="102"/>
      <c r="R44" s="103"/>
      <c r="S44" s="104"/>
      <c r="T44" s="148"/>
      <c r="U44" s="107"/>
      <c r="V44" s="140"/>
      <c r="X44" s="100" t="str">
        <f t="shared" ca="1" si="33"/>
        <v/>
      </c>
      <c r="Y44" s="9" t="str">
        <f t="shared" ca="1" si="34"/>
        <v/>
      </c>
      <c r="Z44" s="100" t="str">
        <f t="shared" ca="1" si="35"/>
        <v/>
      </c>
      <c r="AB44" s="100"/>
      <c r="AD44" s="100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str">
        <f t="shared" ca="1" si="48"/>
        <v/>
      </c>
      <c r="BA44" s="9">
        <f t="shared" ca="1" si="49"/>
        <v>0</v>
      </c>
      <c r="BB44" s="9">
        <f t="shared" ca="1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>
        <f t="shared" si="55"/>
        <v>0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2:73" ht="30.75" customHeight="1" x14ac:dyDescent="0.15">
      <c r="B45" s="71">
        <v>36</v>
      </c>
      <c r="C45" s="96"/>
      <c r="D45" s="133" t="e">
        <f>VLOOKUP(C45,登録情報男子!$A$2:$O$2004,7,0)</f>
        <v>#N/A</v>
      </c>
      <c r="E45" s="133" t="e">
        <f>VLOOKUP(C45,登録情報男子!$A$2:$O$2004,2,0)</f>
        <v>#N/A</v>
      </c>
      <c r="F45" s="110" t="e">
        <f>VLOOKUP(C45,登録情報男子!$A$2:$O$2004,4,FALSE)</f>
        <v>#N/A</v>
      </c>
      <c r="G45" s="105"/>
      <c r="H45" s="148"/>
      <c r="I45" s="102"/>
      <c r="J45" s="103"/>
      <c r="K45" s="104"/>
      <c r="L45" s="148"/>
      <c r="M45" s="102"/>
      <c r="N45" s="103"/>
      <c r="O45" s="104"/>
      <c r="P45" s="148"/>
      <c r="Q45" s="102"/>
      <c r="R45" s="103"/>
      <c r="S45" s="104"/>
      <c r="T45" s="148"/>
      <c r="U45" s="107"/>
      <c r="V45" s="140"/>
      <c r="X45" s="100" t="str">
        <f t="shared" ca="1" si="33"/>
        <v/>
      </c>
      <c r="Y45" s="9" t="str">
        <f t="shared" ca="1" si="34"/>
        <v/>
      </c>
      <c r="Z45" s="100" t="str">
        <f t="shared" ca="1" si="35"/>
        <v/>
      </c>
      <c r="AB45" s="100"/>
      <c r="AD45" s="100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str">
        <f t="shared" ca="1" si="48"/>
        <v/>
      </c>
      <c r="BA45" s="9">
        <f t="shared" ca="1" si="49"/>
        <v>0</v>
      </c>
      <c r="BB45" s="9">
        <f t="shared" ca="1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>
        <f t="shared" si="55"/>
        <v>0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2:73" ht="30.75" customHeight="1" x14ac:dyDescent="0.15">
      <c r="B46" s="71">
        <v>37</v>
      </c>
      <c r="C46" s="96"/>
      <c r="D46" s="133" t="e">
        <f>VLOOKUP(C46,登録情報男子!$A$2:$O$2004,7,0)</f>
        <v>#N/A</v>
      </c>
      <c r="E46" s="133" t="e">
        <f>VLOOKUP(C46,登録情報男子!$A$2:$O$2004,2,0)</f>
        <v>#N/A</v>
      </c>
      <c r="F46" s="110" t="e">
        <f>VLOOKUP(C46,登録情報男子!$A$2:$O$2004,4,FALSE)</f>
        <v>#N/A</v>
      </c>
      <c r="G46" s="105"/>
      <c r="H46" s="148"/>
      <c r="I46" s="102"/>
      <c r="J46" s="103"/>
      <c r="K46" s="104"/>
      <c r="L46" s="148"/>
      <c r="M46" s="102"/>
      <c r="N46" s="103"/>
      <c r="O46" s="104"/>
      <c r="P46" s="148"/>
      <c r="Q46" s="102"/>
      <c r="R46" s="103"/>
      <c r="S46" s="104"/>
      <c r="T46" s="148"/>
      <c r="U46" s="107"/>
      <c r="V46" s="140"/>
      <c r="X46" s="100" t="str">
        <f t="shared" ca="1" si="33"/>
        <v/>
      </c>
      <c r="Y46" s="9" t="str">
        <f t="shared" ca="1" si="34"/>
        <v/>
      </c>
      <c r="Z46" s="100" t="str">
        <f t="shared" ca="1" si="35"/>
        <v/>
      </c>
      <c r="AB46" s="100"/>
      <c r="AD46" s="100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str">
        <f t="shared" ca="1" si="48"/>
        <v/>
      </c>
      <c r="BA46" s="9">
        <f t="shared" ca="1" si="49"/>
        <v>0</v>
      </c>
      <c r="BB46" s="9">
        <f t="shared" ca="1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>
        <f t="shared" si="55"/>
        <v>0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2:73" ht="30.75" customHeight="1" x14ac:dyDescent="0.15">
      <c r="B47" s="71">
        <v>38</v>
      </c>
      <c r="C47" s="96"/>
      <c r="D47" s="133" t="e">
        <f>VLOOKUP(C47,登録情報男子!$A$2:$O$2004,7,0)</f>
        <v>#N/A</v>
      </c>
      <c r="E47" s="133" t="e">
        <f>VLOOKUP(C47,登録情報男子!$A$2:$O$2004,2,0)</f>
        <v>#N/A</v>
      </c>
      <c r="F47" s="110" t="e">
        <f>VLOOKUP(C47,登録情報男子!$A$2:$O$2004,4,FALSE)</f>
        <v>#N/A</v>
      </c>
      <c r="G47" s="105"/>
      <c r="H47" s="148"/>
      <c r="I47" s="102"/>
      <c r="J47" s="103"/>
      <c r="K47" s="104"/>
      <c r="L47" s="148"/>
      <c r="M47" s="102"/>
      <c r="N47" s="103"/>
      <c r="O47" s="104"/>
      <c r="P47" s="148"/>
      <c r="Q47" s="102"/>
      <c r="R47" s="103"/>
      <c r="S47" s="104"/>
      <c r="T47" s="148"/>
      <c r="U47" s="107"/>
      <c r="V47" s="140"/>
      <c r="X47" s="100" t="str">
        <f t="shared" ca="1" si="33"/>
        <v/>
      </c>
      <c r="Y47" s="9" t="str">
        <f t="shared" ca="1" si="34"/>
        <v/>
      </c>
      <c r="Z47" s="100" t="str">
        <f t="shared" ca="1" si="35"/>
        <v/>
      </c>
      <c r="AB47" s="100"/>
      <c r="AD47" s="100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str">
        <f t="shared" ca="1" si="48"/>
        <v/>
      </c>
      <c r="BA47" s="9">
        <f t="shared" ca="1" si="49"/>
        <v>0</v>
      </c>
      <c r="BB47" s="9">
        <f t="shared" ca="1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>
        <f t="shared" si="55"/>
        <v>0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2:73" ht="30.75" customHeight="1" x14ac:dyDescent="0.15">
      <c r="B48" s="71">
        <v>39</v>
      </c>
      <c r="C48" s="96"/>
      <c r="D48" s="133" t="e">
        <f>VLOOKUP(C48,登録情報男子!$A$2:$O$2004,7,0)</f>
        <v>#N/A</v>
      </c>
      <c r="E48" s="133" t="e">
        <f>VLOOKUP(C48,登録情報男子!$A$2:$O$2004,2,0)</f>
        <v>#N/A</v>
      </c>
      <c r="F48" s="110" t="e">
        <f>VLOOKUP(C48,登録情報男子!$A$2:$O$2004,4,FALSE)</f>
        <v>#N/A</v>
      </c>
      <c r="G48" s="105"/>
      <c r="H48" s="148"/>
      <c r="I48" s="102"/>
      <c r="J48" s="103"/>
      <c r="K48" s="104"/>
      <c r="L48" s="148"/>
      <c r="M48" s="102"/>
      <c r="N48" s="103"/>
      <c r="O48" s="104"/>
      <c r="P48" s="148"/>
      <c r="Q48" s="102"/>
      <c r="R48" s="103"/>
      <c r="S48" s="104"/>
      <c r="T48" s="148"/>
      <c r="U48" s="107"/>
      <c r="V48" s="140"/>
      <c r="X48" s="100" t="str">
        <f t="shared" ca="1" si="33"/>
        <v/>
      </c>
      <c r="Y48" s="9" t="str">
        <f t="shared" ca="1" si="34"/>
        <v/>
      </c>
      <c r="Z48" s="100" t="str">
        <f t="shared" ca="1" si="35"/>
        <v/>
      </c>
      <c r="AB48" s="100"/>
      <c r="AD48" s="100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str">
        <f t="shared" ca="1" si="48"/>
        <v/>
      </c>
      <c r="BA48" s="9">
        <f t="shared" ca="1" si="49"/>
        <v>0</v>
      </c>
      <c r="BB48" s="9">
        <f t="shared" ca="1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>
        <f t="shared" si="55"/>
        <v>0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2:73" ht="30.75" customHeight="1" x14ac:dyDescent="0.15">
      <c r="B49" s="71">
        <v>40</v>
      </c>
      <c r="C49" s="96"/>
      <c r="D49" s="133" t="e">
        <f>VLOOKUP(C49,登録情報男子!$A$2:$O$2004,7,0)</f>
        <v>#N/A</v>
      </c>
      <c r="E49" s="133" t="e">
        <f>VLOOKUP(C49,登録情報男子!$A$2:$O$2004,2,0)</f>
        <v>#N/A</v>
      </c>
      <c r="F49" s="110" t="e">
        <f>VLOOKUP(C49,登録情報男子!$A$2:$O$2004,4,FALSE)</f>
        <v>#N/A</v>
      </c>
      <c r="G49" s="105"/>
      <c r="H49" s="148"/>
      <c r="I49" s="102"/>
      <c r="J49" s="103"/>
      <c r="K49" s="104"/>
      <c r="L49" s="148"/>
      <c r="M49" s="102"/>
      <c r="N49" s="103"/>
      <c r="O49" s="104"/>
      <c r="P49" s="148"/>
      <c r="Q49" s="102"/>
      <c r="R49" s="103"/>
      <c r="S49" s="104"/>
      <c r="T49" s="148"/>
      <c r="U49" s="107"/>
      <c r="V49" s="140"/>
      <c r="X49" s="100" t="str">
        <f t="shared" ca="1" si="33"/>
        <v/>
      </c>
      <c r="Y49" s="9" t="str">
        <f t="shared" ca="1" si="34"/>
        <v/>
      </c>
      <c r="Z49" s="100" t="str">
        <f t="shared" ca="1" si="35"/>
        <v/>
      </c>
      <c r="AB49" s="100"/>
      <c r="AD49" s="100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str">
        <f t="shared" ca="1" si="48"/>
        <v/>
      </c>
      <c r="BA49" s="9">
        <f t="shared" ca="1" si="49"/>
        <v>0</v>
      </c>
      <c r="BB49" s="9">
        <f t="shared" ca="1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>
        <f t="shared" si="55"/>
        <v>0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2:73" ht="30.75" customHeight="1" x14ac:dyDescent="0.15">
      <c r="B50" s="71">
        <v>41</v>
      </c>
      <c r="C50" s="96"/>
      <c r="D50" s="133" t="e">
        <f>VLOOKUP(C50,登録情報男子!$A$2:$O$2004,7,0)</f>
        <v>#N/A</v>
      </c>
      <c r="E50" s="133" t="e">
        <f>VLOOKUP(C50,登録情報男子!$A$2:$O$2004,2,0)</f>
        <v>#N/A</v>
      </c>
      <c r="F50" s="110" t="e">
        <f>VLOOKUP(C50,登録情報男子!$A$2:$O$2004,4,FALSE)</f>
        <v>#N/A</v>
      </c>
      <c r="G50" s="105"/>
      <c r="H50" s="148"/>
      <c r="I50" s="102"/>
      <c r="J50" s="103"/>
      <c r="K50" s="104"/>
      <c r="L50" s="148"/>
      <c r="M50" s="102"/>
      <c r="N50" s="103"/>
      <c r="O50" s="104"/>
      <c r="P50" s="148"/>
      <c r="Q50" s="102"/>
      <c r="R50" s="103"/>
      <c r="S50" s="104"/>
      <c r="T50" s="148"/>
      <c r="U50" s="107"/>
      <c r="V50" s="140"/>
      <c r="X50" s="100" t="str">
        <f t="shared" ca="1" si="33"/>
        <v/>
      </c>
      <c r="Y50" s="9" t="str">
        <f t="shared" ca="1" si="34"/>
        <v/>
      </c>
      <c r="Z50" s="100" t="str">
        <f t="shared" ca="1" si="35"/>
        <v/>
      </c>
      <c r="AB50" s="100"/>
      <c r="AD50" s="100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str">
        <f t="shared" ca="1" si="48"/>
        <v/>
      </c>
      <c r="BA50" s="9">
        <f t="shared" ca="1" si="49"/>
        <v>0</v>
      </c>
      <c r="BB50" s="9">
        <f t="shared" ca="1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>
        <f t="shared" si="55"/>
        <v>0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2:73" ht="30.75" customHeight="1" x14ac:dyDescent="0.15">
      <c r="B51" s="71">
        <v>42</v>
      </c>
      <c r="C51" s="96"/>
      <c r="D51" s="133" t="e">
        <f>VLOOKUP(C51,登録情報男子!$A$2:$O$2004,7,0)</f>
        <v>#N/A</v>
      </c>
      <c r="E51" s="133" t="e">
        <f>VLOOKUP(C51,登録情報男子!$A$2:$O$2004,2,0)</f>
        <v>#N/A</v>
      </c>
      <c r="F51" s="110" t="e">
        <f>VLOOKUP(C51,登録情報男子!$A$2:$O$2004,4,FALSE)</f>
        <v>#N/A</v>
      </c>
      <c r="G51" s="105"/>
      <c r="H51" s="148"/>
      <c r="I51" s="102"/>
      <c r="J51" s="103"/>
      <c r="K51" s="104"/>
      <c r="L51" s="148"/>
      <c r="M51" s="102"/>
      <c r="N51" s="103"/>
      <c r="O51" s="104"/>
      <c r="P51" s="148"/>
      <c r="Q51" s="102"/>
      <c r="R51" s="103"/>
      <c r="S51" s="104"/>
      <c r="T51" s="148"/>
      <c r="U51" s="107"/>
      <c r="V51" s="140"/>
      <c r="X51" s="100" t="str">
        <f t="shared" ca="1" si="33"/>
        <v/>
      </c>
      <c r="Y51" s="9" t="str">
        <f t="shared" ca="1" si="34"/>
        <v/>
      </c>
      <c r="Z51" s="100" t="str">
        <f t="shared" ca="1" si="35"/>
        <v/>
      </c>
      <c r="AB51" s="100"/>
      <c r="AD51" s="100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str">
        <f t="shared" ca="1" si="48"/>
        <v/>
      </c>
      <c r="BA51" s="9">
        <f t="shared" ca="1" si="49"/>
        <v>0</v>
      </c>
      <c r="BB51" s="9">
        <f t="shared" ca="1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>
        <f t="shared" si="55"/>
        <v>0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2:73" ht="30.75" customHeight="1" x14ac:dyDescent="0.15">
      <c r="B52" s="71">
        <v>43</v>
      </c>
      <c r="C52" s="96"/>
      <c r="D52" s="133" t="e">
        <f>VLOOKUP(C52,登録情報男子!$A$2:$O$2004,7,0)</f>
        <v>#N/A</v>
      </c>
      <c r="E52" s="133" t="e">
        <f>VLOOKUP(C52,登録情報男子!$A$2:$O$2004,2,0)</f>
        <v>#N/A</v>
      </c>
      <c r="F52" s="110" t="e">
        <f>VLOOKUP(C52,登録情報男子!$A$2:$O$2004,4,FALSE)</f>
        <v>#N/A</v>
      </c>
      <c r="G52" s="105"/>
      <c r="H52" s="148"/>
      <c r="I52" s="102"/>
      <c r="J52" s="103"/>
      <c r="K52" s="104"/>
      <c r="L52" s="148"/>
      <c r="M52" s="102"/>
      <c r="N52" s="103"/>
      <c r="O52" s="104"/>
      <c r="P52" s="148"/>
      <c r="Q52" s="102"/>
      <c r="R52" s="103"/>
      <c r="S52" s="104"/>
      <c r="T52" s="148"/>
      <c r="U52" s="107"/>
      <c r="V52" s="140"/>
      <c r="X52" s="100" t="str">
        <f t="shared" ca="1" si="33"/>
        <v/>
      </c>
      <c r="Y52" s="9" t="str">
        <f t="shared" ca="1" si="34"/>
        <v/>
      </c>
      <c r="Z52" s="100" t="str">
        <f t="shared" ca="1" si="35"/>
        <v/>
      </c>
      <c r="AB52" s="100"/>
      <c r="AD52" s="100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str">
        <f t="shared" ca="1" si="48"/>
        <v/>
      </c>
      <c r="BA52" s="9">
        <f t="shared" ca="1" si="49"/>
        <v>0</v>
      </c>
      <c r="BB52" s="9">
        <f t="shared" ca="1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>
        <f t="shared" si="55"/>
        <v>0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2:73" ht="30.75" customHeight="1" x14ac:dyDescent="0.15">
      <c r="B53" s="71">
        <v>44</v>
      </c>
      <c r="C53" s="96"/>
      <c r="D53" s="133" t="e">
        <f>VLOOKUP(C53,登録情報男子!$A$2:$O$2004,7,0)</f>
        <v>#N/A</v>
      </c>
      <c r="E53" s="133" t="e">
        <f>VLOOKUP(C53,登録情報男子!$A$2:$O$2004,2,0)</f>
        <v>#N/A</v>
      </c>
      <c r="F53" s="110" t="e">
        <f>VLOOKUP(C53,登録情報男子!$A$2:$O$2004,4,FALSE)</f>
        <v>#N/A</v>
      </c>
      <c r="G53" s="105"/>
      <c r="H53" s="148"/>
      <c r="I53" s="102"/>
      <c r="J53" s="103"/>
      <c r="K53" s="104"/>
      <c r="L53" s="148"/>
      <c r="M53" s="102"/>
      <c r="N53" s="103"/>
      <c r="O53" s="104"/>
      <c r="P53" s="148"/>
      <c r="Q53" s="102"/>
      <c r="R53" s="103"/>
      <c r="S53" s="104"/>
      <c r="T53" s="148"/>
      <c r="U53" s="107"/>
      <c r="V53" s="140"/>
      <c r="X53" s="100" t="str">
        <f t="shared" ca="1" si="33"/>
        <v/>
      </c>
      <c r="Y53" s="9" t="str">
        <f t="shared" ca="1" si="34"/>
        <v/>
      </c>
      <c r="Z53" s="100" t="str">
        <f t="shared" ca="1" si="35"/>
        <v/>
      </c>
      <c r="AB53" s="100"/>
      <c r="AD53" s="100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str">
        <f t="shared" ca="1" si="48"/>
        <v/>
      </c>
      <c r="BA53" s="9">
        <f t="shared" ca="1" si="49"/>
        <v>0</v>
      </c>
      <c r="BB53" s="9">
        <f t="shared" ca="1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>
        <f t="shared" si="55"/>
        <v>0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2:73" ht="30.75" customHeight="1" x14ac:dyDescent="0.15">
      <c r="B54" s="71">
        <v>45</v>
      </c>
      <c r="C54" s="96"/>
      <c r="D54" s="133" t="e">
        <f>VLOOKUP(C54,登録情報男子!$A$2:$O$2004,7,0)</f>
        <v>#N/A</v>
      </c>
      <c r="E54" s="133" t="e">
        <f>VLOOKUP(C54,登録情報男子!$A$2:$O$2004,2,0)</f>
        <v>#N/A</v>
      </c>
      <c r="F54" s="110" t="e">
        <f>VLOOKUP(C54,登録情報男子!$A$2:$O$2004,4,FALSE)</f>
        <v>#N/A</v>
      </c>
      <c r="G54" s="105"/>
      <c r="H54" s="148"/>
      <c r="I54" s="102"/>
      <c r="J54" s="103"/>
      <c r="K54" s="104"/>
      <c r="L54" s="148"/>
      <c r="M54" s="102"/>
      <c r="N54" s="103"/>
      <c r="O54" s="104"/>
      <c r="P54" s="148"/>
      <c r="Q54" s="102"/>
      <c r="R54" s="103"/>
      <c r="S54" s="104"/>
      <c r="T54" s="148"/>
      <c r="U54" s="107"/>
      <c r="V54" s="140"/>
      <c r="X54" s="100" t="str">
        <f t="shared" ca="1" si="33"/>
        <v/>
      </c>
      <c r="Y54" s="9" t="str">
        <f t="shared" ca="1" si="34"/>
        <v/>
      </c>
      <c r="Z54" s="100" t="str">
        <f t="shared" ca="1" si="35"/>
        <v/>
      </c>
      <c r="AB54" s="100"/>
      <c r="AD54" s="100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str">
        <f t="shared" ca="1" si="48"/>
        <v/>
      </c>
      <c r="BA54" s="9">
        <f t="shared" ca="1" si="49"/>
        <v>0</v>
      </c>
      <c r="BB54" s="9">
        <f t="shared" ca="1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>
        <f t="shared" si="55"/>
        <v>0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2:73" ht="30.75" customHeight="1" x14ac:dyDescent="0.15">
      <c r="B55" s="71">
        <v>46</v>
      </c>
      <c r="C55" s="96"/>
      <c r="D55" s="133" t="e">
        <f>VLOOKUP(C55,登録情報男子!$A$2:$O$2004,7,0)</f>
        <v>#N/A</v>
      </c>
      <c r="E55" s="133" t="e">
        <f>VLOOKUP(C55,登録情報男子!$A$2:$O$2004,2,0)</f>
        <v>#N/A</v>
      </c>
      <c r="F55" s="110" t="e">
        <f>VLOOKUP(C55,登録情報男子!$A$2:$O$2004,4,FALSE)</f>
        <v>#N/A</v>
      </c>
      <c r="G55" s="105"/>
      <c r="H55" s="148"/>
      <c r="I55" s="102"/>
      <c r="J55" s="103"/>
      <c r="K55" s="104"/>
      <c r="L55" s="148"/>
      <c r="M55" s="102"/>
      <c r="N55" s="103"/>
      <c r="O55" s="104"/>
      <c r="P55" s="148"/>
      <c r="Q55" s="102"/>
      <c r="R55" s="103"/>
      <c r="S55" s="104"/>
      <c r="T55" s="148"/>
      <c r="U55" s="107"/>
      <c r="V55" s="140"/>
      <c r="X55" s="100" t="str">
        <f t="shared" ca="1" si="33"/>
        <v/>
      </c>
      <c r="Y55" s="9" t="str">
        <f t="shared" ca="1" si="34"/>
        <v/>
      </c>
      <c r="Z55" s="100" t="str">
        <f t="shared" ca="1" si="35"/>
        <v/>
      </c>
      <c r="AB55" s="100"/>
      <c r="AD55" s="100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str">
        <f t="shared" ca="1" si="48"/>
        <v/>
      </c>
      <c r="BA55" s="9">
        <f t="shared" ca="1" si="49"/>
        <v>0</v>
      </c>
      <c r="BB55" s="9">
        <f t="shared" ca="1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>
        <f t="shared" si="55"/>
        <v>0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2:73" ht="30.75" customHeight="1" x14ac:dyDescent="0.15">
      <c r="B56" s="71">
        <v>47</v>
      </c>
      <c r="C56" s="96"/>
      <c r="D56" s="133" t="e">
        <f>VLOOKUP(C56,登録情報男子!$A$2:$O$2004,7,0)</f>
        <v>#N/A</v>
      </c>
      <c r="E56" s="133" t="e">
        <f>VLOOKUP(C56,登録情報男子!$A$2:$O$2004,2,0)</f>
        <v>#N/A</v>
      </c>
      <c r="F56" s="110" t="e">
        <f>VLOOKUP(C56,登録情報男子!$A$2:$O$2004,4,FALSE)</f>
        <v>#N/A</v>
      </c>
      <c r="G56" s="105"/>
      <c r="H56" s="148"/>
      <c r="I56" s="102"/>
      <c r="J56" s="103"/>
      <c r="K56" s="104"/>
      <c r="L56" s="148"/>
      <c r="M56" s="102"/>
      <c r="N56" s="103"/>
      <c r="O56" s="104"/>
      <c r="P56" s="148"/>
      <c r="Q56" s="102"/>
      <c r="R56" s="103"/>
      <c r="S56" s="104"/>
      <c r="T56" s="148"/>
      <c r="U56" s="107"/>
      <c r="V56" s="140"/>
      <c r="X56" s="100" t="str">
        <f t="shared" ca="1" si="33"/>
        <v/>
      </c>
      <c r="Y56" s="9" t="str">
        <f t="shared" ca="1" si="34"/>
        <v/>
      </c>
      <c r="Z56" s="100" t="str">
        <f t="shared" ca="1" si="35"/>
        <v/>
      </c>
      <c r="AB56" s="100"/>
      <c r="AD56" s="100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str">
        <f t="shared" ca="1" si="48"/>
        <v/>
      </c>
      <c r="BA56" s="9">
        <f t="shared" ca="1" si="49"/>
        <v>0</v>
      </c>
      <c r="BB56" s="9">
        <f t="shared" ca="1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>
        <f t="shared" si="55"/>
        <v>0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2:73" ht="30.75" customHeight="1" x14ac:dyDescent="0.15">
      <c r="B57" s="71">
        <v>48</v>
      </c>
      <c r="C57" s="96"/>
      <c r="D57" s="133" t="e">
        <f>VLOOKUP(C57,登録情報男子!$A$2:$O$2004,7,0)</f>
        <v>#N/A</v>
      </c>
      <c r="E57" s="133" t="e">
        <f>VLOOKUP(C57,登録情報男子!$A$2:$O$2004,2,0)</f>
        <v>#N/A</v>
      </c>
      <c r="F57" s="110" t="e">
        <f>VLOOKUP(C57,登録情報男子!$A$2:$O$2004,4,FALSE)</f>
        <v>#N/A</v>
      </c>
      <c r="G57" s="105"/>
      <c r="H57" s="148"/>
      <c r="I57" s="102"/>
      <c r="J57" s="103"/>
      <c r="K57" s="104"/>
      <c r="L57" s="148"/>
      <c r="M57" s="102"/>
      <c r="N57" s="103"/>
      <c r="O57" s="104"/>
      <c r="P57" s="148"/>
      <c r="Q57" s="102"/>
      <c r="R57" s="103"/>
      <c r="S57" s="104"/>
      <c r="T57" s="148"/>
      <c r="U57" s="107"/>
      <c r="V57" s="140"/>
      <c r="X57" s="100" t="str">
        <f t="shared" ca="1" si="33"/>
        <v/>
      </c>
      <c r="Y57" s="9" t="str">
        <f t="shared" ca="1" si="34"/>
        <v/>
      </c>
      <c r="Z57" s="100" t="str">
        <f t="shared" ca="1" si="35"/>
        <v/>
      </c>
      <c r="AB57" s="100"/>
      <c r="AD57" s="100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str">
        <f t="shared" ca="1" si="48"/>
        <v/>
      </c>
      <c r="BA57" s="9">
        <f t="shared" ca="1" si="49"/>
        <v>0</v>
      </c>
      <c r="BB57" s="9">
        <f t="shared" ca="1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>
        <f t="shared" si="55"/>
        <v>0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2:73" ht="30.75" customHeight="1" x14ac:dyDescent="0.15">
      <c r="B58" s="71">
        <v>49</v>
      </c>
      <c r="C58" s="96"/>
      <c r="D58" s="133" t="e">
        <f>VLOOKUP(C58,登録情報男子!$A$2:$O$2004,7,0)</f>
        <v>#N/A</v>
      </c>
      <c r="E58" s="133" t="e">
        <f>VLOOKUP(C58,登録情報男子!$A$2:$O$2004,2,0)</f>
        <v>#N/A</v>
      </c>
      <c r="F58" s="110" t="e">
        <f>VLOOKUP(C58,登録情報男子!$A$2:$O$2004,4,FALSE)</f>
        <v>#N/A</v>
      </c>
      <c r="G58" s="105"/>
      <c r="H58" s="148"/>
      <c r="I58" s="102"/>
      <c r="J58" s="103"/>
      <c r="K58" s="104"/>
      <c r="L58" s="148"/>
      <c r="M58" s="102"/>
      <c r="N58" s="103"/>
      <c r="O58" s="104"/>
      <c r="P58" s="148"/>
      <c r="Q58" s="102"/>
      <c r="R58" s="103"/>
      <c r="S58" s="104"/>
      <c r="T58" s="148"/>
      <c r="U58" s="107"/>
      <c r="V58" s="140"/>
      <c r="X58" s="100" t="str">
        <f t="shared" ca="1" si="33"/>
        <v/>
      </c>
      <c r="Y58" s="9" t="str">
        <f t="shared" ca="1" si="34"/>
        <v/>
      </c>
      <c r="Z58" s="100" t="str">
        <f t="shared" ca="1" si="35"/>
        <v/>
      </c>
      <c r="AB58" s="100"/>
      <c r="AD58" s="100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str">
        <f t="shared" ca="1" si="48"/>
        <v/>
      </c>
      <c r="BA58" s="9">
        <f t="shared" ca="1" si="49"/>
        <v>0</v>
      </c>
      <c r="BB58" s="9">
        <f t="shared" ca="1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>
        <f t="shared" si="55"/>
        <v>0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2:73" ht="30.75" customHeight="1" x14ac:dyDescent="0.15">
      <c r="B59" s="71">
        <v>50</v>
      </c>
      <c r="C59" s="96"/>
      <c r="D59" s="133" t="e">
        <f>VLOOKUP(C59,登録情報男子!$A$2:$O$2004,7,0)</f>
        <v>#N/A</v>
      </c>
      <c r="E59" s="133" t="e">
        <f>VLOOKUP(C59,登録情報男子!$A$2:$O$2004,2,0)</f>
        <v>#N/A</v>
      </c>
      <c r="F59" s="110" t="e">
        <f>VLOOKUP(C59,登録情報男子!$A$2:$O$2004,4,FALSE)</f>
        <v>#N/A</v>
      </c>
      <c r="G59" s="105"/>
      <c r="H59" s="148"/>
      <c r="I59" s="102"/>
      <c r="J59" s="103"/>
      <c r="K59" s="104"/>
      <c r="L59" s="148"/>
      <c r="M59" s="102"/>
      <c r="N59" s="103"/>
      <c r="O59" s="104"/>
      <c r="P59" s="148"/>
      <c r="Q59" s="102"/>
      <c r="R59" s="103"/>
      <c r="S59" s="104"/>
      <c r="T59" s="148"/>
      <c r="U59" s="107"/>
      <c r="V59" s="140"/>
      <c r="X59" s="100" t="str">
        <f t="shared" ca="1" si="33"/>
        <v/>
      </c>
      <c r="Y59" s="9" t="str">
        <f t="shared" ca="1" si="34"/>
        <v/>
      </c>
      <c r="Z59" s="100" t="str">
        <f t="shared" ca="1" si="35"/>
        <v/>
      </c>
      <c r="AB59" s="100"/>
      <c r="AD59" s="100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str">
        <f t="shared" ca="1" si="48"/>
        <v/>
      </c>
      <c r="BA59" s="9">
        <f t="shared" ca="1" si="49"/>
        <v>0</v>
      </c>
      <c r="BB59" s="9">
        <f t="shared" ca="1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>
        <f t="shared" si="55"/>
        <v>0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2:73" ht="30.75" customHeight="1" x14ac:dyDescent="0.15">
      <c r="B60" s="71">
        <v>51</v>
      </c>
      <c r="C60" s="96"/>
      <c r="D60" s="133" t="e">
        <f>VLOOKUP(C60,登録情報男子!$A$2:$O$2004,7,0)</f>
        <v>#N/A</v>
      </c>
      <c r="E60" s="133" t="e">
        <f>VLOOKUP(C60,登録情報男子!$A$2:$O$2004,2,0)</f>
        <v>#N/A</v>
      </c>
      <c r="F60" s="110" t="e">
        <f>VLOOKUP(C60,登録情報男子!$A$2:$O$2004,4,FALSE)</f>
        <v>#N/A</v>
      </c>
      <c r="G60" s="105"/>
      <c r="H60" s="148"/>
      <c r="I60" s="102"/>
      <c r="J60" s="103"/>
      <c r="K60" s="104"/>
      <c r="L60" s="148"/>
      <c r="M60" s="102"/>
      <c r="N60" s="103"/>
      <c r="O60" s="104"/>
      <c r="P60" s="148"/>
      <c r="Q60" s="102"/>
      <c r="R60" s="103"/>
      <c r="S60" s="104"/>
      <c r="T60" s="148"/>
      <c r="U60" s="107"/>
      <c r="V60" s="140"/>
      <c r="X60" s="100" t="str">
        <f t="shared" ca="1" si="33"/>
        <v/>
      </c>
      <c r="Y60" s="9" t="str">
        <f t="shared" ca="1" si="34"/>
        <v/>
      </c>
      <c r="Z60" s="100" t="str">
        <f t="shared" ca="1" si="35"/>
        <v/>
      </c>
      <c r="AB60" s="100"/>
      <c r="AD60" s="100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str">
        <f t="shared" ca="1" si="48"/>
        <v/>
      </c>
      <c r="BA60" s="9">
        <f t="shared" ca="1" si="49"/>
        <v>0</v>
      </c>
      <c r="BB60" s="9">
        <f t="shared" ca="1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>
        <f t="shared" si="55"/>
        <v>0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2:73" ht="30.75" customHeight="1" x14ac:dyDescent="0.15">
      <c r="B61" s="71">
        <v>52</v>
      </c>
      <c r="C61" s="96"/>
      <c r="D61" s="133" t="e">
        <f>VLOOKUP(C61,登録情報男子!$A$2:$O$2004,7,0)</f>
        <v>#N/A</v>
      </c>
      <c r="E61" s="133" t="e">
        <f>VLOOKUP(C61,登録情報男子!$A$2:$O$2004,2,0)</f>
        <v>#N/A</v>
      </c>
      <c r="F61" s="110" t="e">
        <f>VLOOKUP(C61,登録情報男子!$A$2:$O$2004,4,FALSE)</f>
        <v>#N/A</v>
      </c>
      <c r="G61" s="105"/>
      <c r="H61" s="148"/>
      <c r="I61" s="102"/>
      <c r="J61" s="103"/>
      <c r="K61" s="104"/>
      <c r="L61" s="148"/>
      <c r="M61" s="102"/>
      <c r="N61" s="103"/>
      <c r="O61" s="104"/>
      <c r="P61" s="148"/>
      <c r="Q61" s="102"/>
      <c r="R61" s="103"/>
      <c r="S61" s="104"/>
      <c r="T61" s="148"/>
      <c r="U61" s="107"/>
      <c r="V61" s="140"/>
      <c r="X61" s="100" t="str">
        <f t="shared" ca="1" si="33"/>
        <v/>
      </c>
      <c r="Y61" s="9" t="str">
        <f t="shared" ca="1" si="34"/>
        <v/>
      </c>
      <c r="Z61" s="100" t="str">
        <f t="shared" ca="1" si="35"/>
        <v/>
      </c>
      <c r="AB61" s="100"/>
      <c r="AD61" s="100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str">
        <f t="shared" ca="1" si="48"/>
        <v/>
      </c>
      <c r="BA61" s="9">
        <f t="shared" ca="1" si="49"/>
        <v>0</v>
      </c>
      <c r="BB61" s="9">
        <f t="shared" ca="1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>
        <f t="shared" si="55"/>
        <v>0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2:73" ht="30.75" customHeight="1" x14ac:dyDescent="0.15">
      <c r="B62" s="71">
        <v>53</v>
      </c>
      <c r="C62" s="96"/>
      <c r="D62" s="133" t="e">
        <f>VLOOKUP(C62,登録情報男子!$A$2:$O$2004,7,0)</f>
        <v>#N/A</v>
      </c>
      <c r="E62" s="133" t="e">
        <f>VLOOKUP(C62,登録情報男子!$A$2:$O$2004,2,0)</f>
        <v>#N/A</v>
      </c>
      <c r="F62" s="110" t="e">
        <f>VLOOKUP(C62,登録情報男子!$A$2:$O$2004,4,FALSE)</f>
        <v>#N/A</v>
      </c>
      <c r="G62" s="105"/>
      <c r="H62" s="148"/>
      <c r="I62" s="102"/>
      <c r="J62" s="103"/>
      <c r="K62" s="104"/>
      <c r="L62" s="148"/>
      <c r="M62" s="102"/>
      <c r="N62" s="103"/>
      <c r="O62" s="104"/>
      <c r="P62" s="148"/>
      <c r="Q62" s="102"/>
      <c r="R62" s="103"/>
      <c r="S62" s="104"/>
      <c r="T62" s="148"/>
      <c r="U62" s="107"/>
      <c r="V62" s="140"/>
      <c r="X62" s="100" t="str">
        <f t="shared" ca="1" si="33"/>
        <v/>
      </c>
      <c r="Y62" s="9" t="str">
        <f t="shared" ca="1" si="34"/>
        <v/>
      </c>
      <c r="Z62" s="100" t="str">
        <f t="shared" ca="1" si="35"/>
        <v/>
      </c>
      <c r="AB62" s="100"/>
      <c r="AD62" s="100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str">
        <f t="shared" ca="1" si="48"/>
        <v/>
      </c>
      <c r="BA62" s="9">
        <f t="shared" ca="1" si="49"/>
        <v>0</v>
      </c>
      <c r="BB62" s="9">
        <f t="shared" ca="1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>
        <f t="shared" si="55"/>
        <v>0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2:73" ht="30.75" customHeight="1" x14ac:dyDescent="0.15">
      <c r="B63" s="71">
        <v>54</v>
      </c>
      <c r="C63" s="96"/>
      <c r="D63" s="133" t="e">
        <f>VLOOKUP(C63,登録情報男子!$A$2:$O$2004,7,0)</f>
        <v>#N/A</v>
      </c>
      <c r="E63" s="133" t="e">
        <f>VLOOKUP(C63,登録情報男子!$A$2:$O$2004,2,0)</f>
        <v>#N/A</v>
      </c>
      <c r="F63" s="110" t="e">
        <f>VLOOKUP(C63,登録情報男子!$A$2:$O$2004,4,FALSE)</f>
        <v>#N/A</v>
      </c>
      <c r="G63" s="105"/>
      <c r="H63" s="148"/>
      <c r="I63" s="102"/>
      <c r="J63" s="103"/>
      <c r="K63" s="104"/>
      <c r="L63" s="148"/>
      <c r="M63" s="102"/>
      <c r="N63" s="103"/>
      <c r="O63" s="104"/>
      <c r="P63" s="148"/>
      <c r="Q63" s="102"/>
      <c r="R63" s="103"/>
      <c r="S63" s="104"/>
      <c r="T63" s="148"/>
      <c r="U63" s="107"/>
      <c r="V63" s="140"/>
      <c r="X63" s="100" t="str">
        <f t="shared" ca="1" si="33"/>
        <v/>
      </c>
      <c r="Y63" s="9" t="str">
        <f t="shared" ca="1" si="34"/>
        <v/>
      </c>
      <c r="Z63" s="100" t="str">
        <f t="shared" ca="1" si="35"/>
        <v/>
      </c>
      <c r="AB63" s="100"/>
      <c r="AD63" s="100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str">
        <f t="shared" ca="1" si="48"/>
        <v/>
      </c>
      <c r="BA63" s="9">
        <f t="shared" ca="1" si="49"/>
        <v>0</v>
      </c>
      <c r="BB63" s="9">
        <f t="shared" ca="1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>
        <f t="shared" si="55"/>
        <v>0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2:73" ht="30.75" customHeight="1" x14ac:dyDescent="0.15">
      <c r="B64" s="71">
        <v>55</v>
      </c>
      <c r="C64" s="96"/>
      <c r="D64" s="133" t="e">
        <f>VLOOKUP(C64,登録情報男子!$A$2:$O$2004,7,0)</f>
        <v>#N/A</v>
      </c>
      <c r="E64" s="133" t="e">
        <f>VLOOKUP(C64,登録情報男子!$A$2:$O$2004,2,0)</f>
        <v>#N/A</v>
      </c>
      <c r="F64" s="110" t="e">
        <f>VLOOKUP(C64,登録情報男子!$A$2:$O$2004,4,FALSE)</f>
        <v>#N/A</v>
      </c>
      <c r="G64" s="105"/>
      <c r="H64" s="148"/>
      <c r="I64" s="102"/>
      <c r="J64" s="103"/>
      <c r="K64" s="104"/>
      <c r="L64" s="148"/>
      <c r="M64" s="102"/>
      <c r="N64" s="103"/>
      <c r="O64" s="104"/>
      <c r="P64" s="148"/>
      <c r="Q64" s="102"/>
      <c r="R64" s="103"/>
      <c r="S64" s="104"/>
      <c r="T64" s="148"/>
      <c r="U64" s="107"/>
      <c r="V64" s="140"/>
      <c r="X64" s="100" t="str">
        <f t="shared" ca="1" si="33"/>
        <v/>
      </c>
      <c r="Y64" s="9" t="str">
        <f t="shared" ca="1" si="34"/>
        <v/>
      </c>
      <c r="Z64" s="100" t="str">
        <f t="shared" ca="1" si="35"/>
        <v/>
      </c>
      <c r="AB64" s="100"/>
      <c r="AD64" s="100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str">
        <f t="shared" ca="1" si="48"/>
        <v/>
      </c>
      <c r="BA64" s="9">
        <f t="shared" ca="1" si="49"/>
        <v>0</v>
      </c>
      <c r="BB64" s="9">
        <f t="shared" ca="1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>
        <f t="shared" si="55"/>
        <v>0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2:73" ht="30.75" customHeight="1" x14ac:dyDescent="0.15">
      <c r="B65" s="71">
        <v>56</v>
      </c>
      <c r="C65" s="96"/>
      <c r="D65" s="133" t="e">
        <f>VLOOKUP(C65,登録情報男子!$A$2:$O$2004,7,0)</f>
        <v>#N/A</v>
      </c>
      <c r="E65" s="133" t="e">
        <f>VLOOKUP(C65,登録情報男子!$A$2:$O$2004,2,0)</f>
        <v>#N/A</v>
      </c>
      <c r="F65" s="110" t="e">
        <f>VLOOKUP(C65,登録情報男子!$A$2:$O$2004,4,FALSE)</f>
        <v>#N/A</v>
      </c>
      <c r="G65" s="105"/>
      <c r="H65" s="148"/>
      <c r="I65" s="102"/>
      <c r="J65" s="103"/>
      <c r="K65" s="104"/>
      <c r="L65" s="148"/>
      <c r="M65" s="102"/>
      <c r="N65" s="103"/>
      <c r="O65" s="104"/>
      <c r="P65" s="148"/>
      <c r="Q65" s="102"/>
      <c r="R65" s="103"/>
      <c r="S65" s="104"/>
      <c r="T65" s="148"/>
      <c r="U65" s="107"/>
      <c r="V65" s="140"/>
      <c r="X65" s="100" t="str">
        <f t="shared" ca="1" si="33"/>
        <v/>
      </c>
      <c r="Y65" s="9" t="str">
        <f t="shared" ca="1" si="34"/>
        <v/>
      </c>
      <c r="Z65" s="100" t="str">
        <f t="shared" ca="1" si="35"/>
        <v/>
      </c>
      <c r="AB65" s="100"/>
      <c r="AD65" s="100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str">
        <f t="shared" ca="1" si="48"/>
        <v/>
      </c>
      <c r="BA65" s="9">
        <f t="shared" ca="1" si="49"/>
        <v>0</v>
      </c>
      <c r="BB65" s="9">
        <f t="shared" ca="1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>
        <f t="shared" si="55"/>
        <v>0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2:73" ht="30.75" customHeight="1" x14ac:dyDescent="0.15">
      <c r="B66" s="71">
        <v>57</v>
      </c>
      <c r="C66" s="96"/>
      <c r="D66" s="133" t="e">
        <f>VLOOKUP(C66,登録情報男子!$A$2:$O$2004,7,0)</f>
        <v>#N/A</v>
      </c>
      <c r="E66" s="133" t="e">
        <f>VLOOKUP(C66,登録情報男子!$A$2:$O$2004,2,0)</f>
        <v>#N/A</v>
      </c>
      <c r="F66" s="110" t="e">
        <f>VLOOKUP(C66,登録情報男子!$A$2:$O$2004,4,FALSE)</f>
        <v>#N/A</v>
      </c>
      <c r="G66" s="105"/>
      <c r="H66" s="148"/>
      <c r="I66" s="102"/>
      <c r="J66" s="103"/>
      <c r="K66" s="104"/>
      <c r="L66" s="148"/>
      <c r="M66" s="102"/>
      <c r="N66" s="103"/>
      <c r="O66" s="104"/>
      <c r="P66" s="148"/>
      <c r="Q66" s="102"/>
      <c r="R66" s="103"/>
      <c r="S66" s="104"/>
      <c r="T66" s="148"/>
      <c r="U66" s="107"/>
      <c r="V66" s="140"/>
      <c r="X66" s="100" t="str">
        <f t="shared" ca="1" si="33"/>
        <v/>
      </c>
      <c r="Y66" s="9" t="str">
        <f t="shared" ca="1" si="34"/>
        <v/>
      </c>
      <c r="Z66" s="100" t="str">
        <f t="shared" ca="1" si="35"/>
        <v/>
      </c>
      <c r="AB66" s="100"/>
      <c r="AD66" s="100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str">
        <f t="shared" ca="1" si="48"/>
        <v/>
      </c>
      <c r="BA66" s="9">
        <f t="shared" ca="1" si="49"/>
        <v>0</v>
      </c>
      <c r="BB66" s="9">
        <f t="shared" ca="1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>
        <f t="shared" si="55"/>
        <v>0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2:73" ht="30.75" customHeight="1" x14ac:dyDescent="0.15">
      <c r="B67" s="71">
        <v>58</v>
      </c>
      <c r="C67" s="96"/>
      <c r="D67" s="133" t="e">
        <f>VLOOKUP(C67,登録情報男子!$A$2:$O$2004,7,0)</f>
        <v>#N/A</v>
      </c>
      <c r="E67" s="133" t="e">
        <f>VLOOKUP(C67,登録情報男子!$A$2:$O$2004,2,0)</f>
        <v>#N/A</v>
      </c>
      <c r="F67" s="110" t="e">
        <f>VLOOKUP(C67,登録情報男子!$A$2:$O$2004,4,FALSE)</f>
        <v>#N/A</v>
      </c>
      <c r="G67" s="105"/>
      <c r="H67" s="148"/>
      <c r="I67" s="102"/>
      <c r="J67" s="103"/>
      <c r="K67" s="104"/>
      <c r="L67" s="148"/>
      <c r="M67" s="102"/>
      <c r="N67" s="103"/>
      <c r="O67" s="104"/>
      <c r="P67" s="148"/>
      <c r="Q67" s="102"/>
      <c r="R67" s="103"/>
      <c r="S67" s="104"/>
      <c r="T67" s="148"/>
      <c r="U67" s="107"/>
      <c r="V67" s="140"/>
      <c r="X67" s="100" t="str">
        <f t="shared" ca="1" si="33"/>
        <v/>
      </c>
      <c r="Y67" s="9" t="str">
        <f t="shared" ca="1" si="34"/>
        <v/>
      </c>
      <c r="Z67" s="100" t="str">
        <f t="shared" ca="1" si="35"/>
        <v/>
      </c>
      <c r="AB67" s="100"/>
      <c r="AD67" s="100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str">
        <f t="shared" ca="1" si="48"/>
        <v/>
      </c>
      <c r="BA67" s="9">
        <f t="shared" ca="1" si="49"/>
        <v>0</v>
      </c>
      <c r="BB67" s="9">
        <f t="shared" ca="1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>
        <f t="shared" si="55"/>
        <v>0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2:73" ht="30.75" customHeight="1" x14ac:dyDescent="0.15">
      <c r="B68" s="71">
        <v>59</v>
      </c>
      <c r="C68" s="96"/>
      <c r="D68" s="133" t="e">
        <f>VLOOKUP(C68,登録情報男子!$A$2:$O$2004,7,0)</f>
        <v>#N/A</v>
      </c>
      <c r="E68" s="133" t="e">
        <f>VLOOKUP(C68,登録情報男子!$A$2:$O$2004,2,0)</f>
        <v>#N/A</v>
      </c>
      <c r="F68" s="110" t="e">
        <f>VLOOKUP(C68,登録情報男子!$A$2:$O$2004,4,FALSE)</f>
        <v>#N/A</v>
      </c>
      <c r="G68" s="105"/>
      <c r="H68" s="148"/>
      <c r="I68" s="102"/>
      <c r="J68" s="103"/>
      <c r="K68" s="104"/>
      <c r="L68" s="148"/>
      <c r="M68" s="102"/>
      <c r="N68" s="103"/>
      <c r="O68" s="104"/>
      <c r="P68" s="148"/>
      <c r="Q68" s="102"/>
      <c r="R68" s="103"/>
      <c r="S68" s="104"/>
      <c r="T68" s="148"/>
      <c r="U68" s="107"/>
      <c r="V68" s="140"/>
      <c r="X68" s="100" t="str">
        <f t="shared" ca="1" si="33"/>
        <v/>
      </c>
      <c r="Y68" s="9" t="str">
        <f t="shared" ca="1" si="34"/>
        <v/>
      </c>
      <c r="Z68" s="100" t="str">
        <f t="shared" ca="1" si="35"/>
        <v/>
      </c>
      <c r="AB68" s="100"/>
      <c r="AD68" s="100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str">
        <f t="shared" ca="1" si="48"/>
        <v/>
      </c>
      <c r="BA68" s="9">
        <f t="shared" ca="1" si="49"/>
        <v>0</v>
      </c>
      <c r="BB68" s="9">
        <f t="shared" ca="1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>
        <f t="shared" si="55"/>
        <v>0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2:73" ht="30.75" customHeight="1" thickBot="1" x14ac:dyDescent="0.2">
      <c r="B69" s="74">
        <v>60</v>
      </c>
      <c r="C69" s="97"/>
      <c r="D69" s="133" t="e">
        <f>VLOOKUP(C69,登録情報男子!$A$2:$O$2004,7,0)</f>
        <v>#N/A</v>
      </c>
      <c r="E69" s="133" t="e">
        <f>VLOOKUP(C69,登録情報男子!$A$2:$O$2004,2,0)</f>
        <v>#N/A</v>
      </c>
      <c r="F69" s="110" t="e">
        <f>VLOOKUP(C69,登録情報男子!$A$2:$O$2004,4,FALSE)</f>
        <v>#N/A</v>
      </c>
      <c r="G69" s="106"/>
      <c r="H69" s="148"/>
      <c r="I69" s="76"/>
      <c r="J69" s="103"/>
      <c r="K69" s="77"/>
      <c r="L69" s="148"/>
      <c r="M69" s="76"/>
      <c r="N69" s="103"/>
      <c r="O69" s="77"/>
      <c r="P69" s="148"/>
      <c r="Q69" s="76"/>
      <c r="R69" s="103"/>
      <c r="S69" s="77"/>
      <c r="T69" s="148"/>
      <c r="U69" s="108"/>
      <c r="V69" s="140"/>
      <c r="X69" s="100" t="str">
        <f t="shared" ca="1" si="33"/>
        <v/>
      </c>
      <c r="Y69" s="9" t="str">
        <f t="shared" ca="1" si="34"/>
        <v/>
      </c>
      <c r="Z69" s="100" t="str">
        <f t="shared" ca="1" si="35"/>
        <v/>
      </c>
      <c r="AB69" s="100"/>
      <c r="AD69" s="100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str">
        <f t="shared" ca="1" si="48"/>
        <v/>
      </c>
      <c r="BA69" s="9">
        <f t="shared" ca="1" si="49"/>
        <v>0</v>
      </c>
      <c r="BB69" s="9">
        <f t="shared" ca="1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>
        <f t="shared" si="55"/>
        <v>0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2:73" ht="30.75" customHeight="1" x14ac:dyDescent="0.15">
      <c r="B70" s="67">
        <v>61</v>
      </c>
      <c r="C70" s="96"/>
      <c r="D70" s="133" t="e">
        <f>VLOOKUP(C70,登録情報男子!$A$2:$O$2004,7,0)</f>
        <v>#N/A</v>
      </c>
      <c r="E70" s="133" t="e">
        <f>VLOOKUP(C70,登録情報男子!$A$2:$O$2004,2,0)</f>
        <v>#N/A</v>
      </c>
      <c r="F70" s="110" t="e">
        <f>VLOOKUP(C70,登録情報男子!$A$2:$O$2004,4,FALSE)</f>
        <v>#N/A</v>
      </c>
      <c r="G70" s="105"/>
      <c r="H70" s="148"/>
      <c r="I70" s="72"/>
      <c r="J70" s="103"/>
      <c r="K70" s="73"/>
      <c r="L70" s="148"/>
      <c r="M70" s="72"/>
      <c r="N70" s="103"/>
      <c r="O70" s="73"/>
      <c r="P70" s="148"/>
      <c r="Q70" s="72"/>
      <c r="R70" s="103"/>
      <c r="S70" s="73"/>
      <c r="T70" s="148"/>
      <c r="U70" s="107"/>
      <c r="V70" s="140"/>
      <c r="X70" s="100" t="str">
        <f t="shared" ca="1" si="33"/>
        <v/>
      </c>
      <c r="Y70" s="9" t="str">
        <f t="shared" ca="1" si="34"/>
        <v/>
      </c>
      <c r="Z70" s="100" t="str">
        <f t="shared" ca="1" si="35"/>
        <v/>
      </c>
      <c r="AB70" s="100"/>
      <c r="AD70" s="100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str">
        <f t="shared" ca="1" si="48"/>
        <v/>
      </c>
      <c r="BA70" s="9">
        <f t="shared" ca="1" si="49"/>
        <v>0</v>
      </c>
      <c r="BB70" s="9">
        <f t="shared" ca="1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>
        <f t="shared" si="55"/>
        <v>0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2:73" ht="30.75" customHeight="1" x14ac:dyDescent="0.15">
      <c r="B71" s="71">
        <v>62</v>
      </c>
      <c r="C71" s="96"/>
      <c r="D71" s="133" t="e">
        <f>VLOOKUP(C71,登録情報男子!$A$2:$O$2004,7,0)</f>
        <v>#N/A</v>
      </c>
      <c r="E71" s="133" t="e">
        <f>VLOOKUP(C71,登録情報男子!$A$2:$O$2004,2,0)</f>
        <v>#N/A</v>
      </c>
      <c r="F71" s="110" t="e">
        <f>VLOOKUP(C71,登録情報男子!$A$2:$O$2004,4,FALSE)</f>
        <v>#N/A</v>
      </c>
      <c r="G71" s="105"/>
      <c r="H71" s="148"/>
      <c r="I71" s="102"/>
      <c r="J71" s="103"/>
      <c r="K71" s="104"/>
      <c r="L71" s="148"/>
      <c r="M71" s="102"/>
      <c r="N71" s="103"/>
      <c r="O71" s="104"/>
      <c r="P71" s="148"/>
      <c r="Q71" s="102"/>
      <c r="R71" s="103"/>
      <c r="S71" s="104"/>
      <c r="T71" s="148"/>
      <c r="U71" s="107"/>
      <c r="V71" s="140"/>
      <c r="X71" s="100" t="str">
        <f t="shared" ca="1" si="33"/>
        <v/>
      </c>
      <c r="Y71" s="9" t="str">
        <f t="shared" ca="1" si="34"/>
        <v/>
      </c>
      <c r="Z71" s="100" t="str">
        <f t="shared" ca="1" si="35"/>
        <v/>
      </c>
      <c r="AB71" s="100"/>
      <c r="AD71" s="100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str">
        <f t="shared" ca="1" si="48"/>
        <v/>
      </c>
      <c r="BA71" s="9">
        <f t="shared" ca="1" si="49"/>
        <v>0</v>
      </c>
      <c r="BB71" s="9">
        <f t="shared" ca="1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>
        <f t="shared" si="55"/>
        <v>0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2:73" ht="30.75" customHeight="1" x14ac:dyDescent="0.15">
      <c r="B72" s="71">
        <v>63</v>
      </c>
      <c r="C72" s="96"/>
      <c r="D72" s="133" t="e">
        <f>VLOOKUP(C72,登録情報男子!$A$2:$O$2004,7,0)</f>
        <v>#N/A</v>
      </c>
      <c r="E72" s="133" t="e">
        <f>VLOOKUP(C72,登録情報男子!$A$2:$O$2004,2,0)</f>
        <v>#N/A</v>
      </c>
      <c r="F72" s="110" t="e">
        <f>VLOOKUP(C72,登録情報男子!$A$2:$O$2004,4,FALSE)</f>
        <v>#N/A</v>
      </c>
      <c r="G72" s="105"/>
      <c r="H72" s="148"/>
      <c r="I72" s="102"/>
      <c r="J72" s="103"/>
      <c r="K72" s="104"/>
      <c r="L72" s="148"/>
      <c r="M72" s="102"/>
      <c r="N72" s="103"/>
      <c r="O72" s="104"/>
      <c r="P72" s="148"/>
      <c r="Q72" s="102"/>
      <c r="R72" s="103"/>
      <c r="S72" s="104"/>
      <c r="T72" s="148"/>
      <c r="U72" s="107"/>
      <c r="V72" s="140"/>
      <c r="X72" s="100" t="str">
        <f t="shared" ca="1" si="33"/>
        <v/>
      </c>
      <c r="Y72" s="9" t="str">
        <f t="shared" ca="1" si="34"/>
        <v/>
      </c>
      <c r="Z72" s="100" t="str">
        <f t="shared" ca="1" si="35"/>
        <v/>
      </c>
      <c r="AB72" s="100"/>
      <c r="AD72" s="100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str">
        <f t="shared" ca="1" si="48"/>
        <v/>
      </c>
      <c r="BA72" s="9">
        <f t="shared" ca="1" si="49"/>
        <v>0</v>
      </c>
      <c r="BB72" s="9">
        <f t="shared" ca="1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>
        <f t="shared" si="55"/>
        <v>0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2:73" ht="30.75" customHeight="1" x14ac:dyDescent="0.15">
      <c r="B73" s="71">
        <v>64</v>
      </c>
      <c r="C73" s="96"/>
      <c r="D73" s="133" t="e">
        <f>VLOOKUP(C73,登録情報男子!$A$2:$O$2004,7,0)</f>
        <v>#N/A</v>
      </c>
      <c r="E73" s="133" t="e">
        <f>VLOOKUP(C73,登録情報男子!$A$2:$O$2004,2,0)</f>
        <v>#N/A</v>
      </c>
      <c r="F73" s="110" t="e">
        <f>VLOOKUP(C73,登録情報男子!$A$2:$O$2004,4,FALSE)</f>
        <v>#N/A</v>
      </c>
      <c r="G73" s="105"/>
      <c r="H73" s="148"/>
      <c r="I73" s="102"/>
      <c r="J73" s="103"/>
      <c r="K73" s="104"/>
      <c r="L73" s="148"/>
      <c r="M73" s="102"/>
      <c r="N73" s="103"/>
      <c r="O73" s="104"/>
      <c r="P73" s="148"/>
      <c r="Q73" s="102"/>
      <c r="R73" s="103"/>
      <c r="S73" s="104"/>
      <c r="T73" s="148"/>
      <c r="U73" s="107"/>
      <c r="V73" s="140"/>
      <c r="X73" s="100" t="str">
        <f t="shared" ca="1" si="33"/>
        <v/>
      </c>
      <c r="Y73" s="9" t="str">
        <f t="shared" ca="1" si="34"/>
        <v/>
      </c>
      <c r="Z73" s="100" t="str">
        <f t="shared" ca="1" si="35"/>
        <v/>
      </c>
      <c r="AB73" s="100"/>
      <c r="AD73" s="100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str">
        <f t="shared" ca="1" si="48"/>
        <v/>
      </c>
      <c r="BA73" s="9">
        <f t="shared" ca="1" si="49"/>
        <v>0</v>
      </c>
      <c r="BB73" s="9">
        <f t="shared" ca="1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>
        <f t="shared" si="55"/>
        <v>0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2:73" ht="30.75" customHeight="1" x14ac:dyDescent="0.15">
      <c r="B74" s="71">
        <v>65</v>
      </c>
      <c r="C74" s="96"/>
      <c r="D74" s="133" t="e">
        <f>VLOOKUP(C74,登録情報男子!$A$2:$O$2004,7,0)</f>
        <v>#N/A</v>
      </c>
      <c r="E74" s="133" t="e">
        <f>VLOOKUP(C74,登録情報男子!$A$2:$O$2004,2,0)</f>
        <v>#N/A</v>
      </c>
      <c r="F74" s="110" t="e">
        <f>VLOOKUP(C74,登録情報男子!$A$2:$O$2004,4,FALSE)</f>
        <v>#N/A</v>
      </c>
      <c r="G74" s="105"/>
      <c r="H74" s="148"/>
      <c r="I74" s="102"/>
      <c r="J74" s="103"/>
      <c r="K74" s="104"/>
      <c r="L74" s="148"/>
      <c r="M74" s="102"/>
      <c r="N74" s="103"/>
      <c r="O74" s="104"/>
      <c r="P74" s="148"/>
      <c r="Q74" s="102"/>
      <c r="R74" s="103"/>
      <c r="S74" s="104"/>
      <c r="T74" s="148"/>
      <c r="U74" s="107"/>
      <c r="V74" s="140"/>
      <c r="X74" s="100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100" t="str">
        <f t="shared" ref="Z74:Z105" ca="1" si="68">IF($AY74="","",ROW())</f>
        <v/>
      </c>
      <c r="AB74" s="100"/>
      <c r="AD74" s="100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str">
        <f t="shared" ref="AY74:AY105" ca="1" si="81">IF(MAX(BA74:BS74)=0,"",IF(MAX(BA74:BS74)=COLUMN(BN74),ADDRESS(ROW(),COLUMN(BU74),4),ADDRESS(6,MAX(BA74:BS74),4)))</f>
        <v/>
      </c>
      <c r="BA74" s="9">
        <f t="shared" ref="BA74:BA105" ca="1" si="82">IF($Z74="",0,1)</f>
        <v>0</v>
      </c>
      <c r="BB74" s="9">
        <f t="shared" ref="BB74:BB105" ca="1" si="83">IF(RIGHT($Z74,2)="++",VALUE(LEFT($Z74,4)&amp;"00"),IF(RIGHT($Z74,1)="+",VALUE(LEFT($Z74,5)&amp;"0"),VALUE($Z74)))</f>
        <v>0</v>
      </c>
      <c r="BC74" s="9">
        <f t="shared" ref="BC74:BC105" si="84">IF($AB74="",0,1)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>
        <f t="shared" ref="BG74:BG105" si="88">IF(RIGHT($AD74,2)="++",VALUE(LEFT($AD74,4)&amp;"00"),IF(RIGHT($AD74,1)="+",VALUE(LEFT($AD74,5)&amp;"0"),VALUE($AD74)))</f>
        <v>0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2:73" ht="30.75" customHeight="1" x14ac:dyDescent="0.15">
      <c r="B75" s="71">
        <v>66</v>
      </c>
      <c r="C75" s="96"/>
      <c r="D75" s="133" t="e">
        <f>VLOOKUP(C75,登録情報男子!$A$2:$O$2004,7,0)</f>
        <v>#N/A</v>
      </c>
      <c r="E75" s="133" t="e">
        <f>VLOOKUP(C75,登録情報男子!$A$2:$O$2004,2,0)</f>
        <v>#N/A</v>
      </c>
      <c r="F75" s="110" t="e">
        <f>VLOOKUP(C75,登録情報男子!$A$2:$O$2004,4,FALSE)</f>
        <v>#N/A</v>
      </c>
      <c r="G75" s="105"/>
      <c r="H75" s="148"/>
      <c r="I75" s="102"/>
      <c r="J75" s="103"/>
      <c r="K75" s="104"/>
      <c r="L75" s="148"/>
      <c r="M75" s="102"/>
      <c r="N75" s="103"/>
      <c r="O75" s="104"/>
      <c r="P75" s="148"/>
      <c r="Q75" s="102"/>
      <c r="R75" s="103"/>
      <c r="S75" s="104"/>
      <c r="T75" s="148"/>
      <c r="U75" s="107"/>
      <c r="V75" s="140"/>
      <c r="X75" s="100" t="str">
        <f t="shared" ca="1" si="66"/>
        <v/>
      </c>
      <c r="Y75" s="9" t="str">
        <f t="shared" ca="1" si="67"/>
        <v/>
      </c>
      <c r="Z75" s="100" t="str">
        <f t="shared" ca="1" si="68"/>
        <v/>
      </c>
      <c r="AB75" s="100"/>
      <c r="AD75" s="100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str">
        <f t="shared" ca="1" si="81"/>
        <v/>
      </c>
      <c r="BA75" s="9">
        <f t="shared" ca="1" si="82"/>
        <v>0</v>
      </c>
      <c r="BB75" s="9">
        <f t="shared" ca="1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>
        <f t="shared" si="88"/>
        <v>0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2:73" ht="30.75" customHeight="1" x14ac:dyDescent="0.15">
      <c r="B76" s="71">
        <v>67</v>
      </c>
      <c r="C76" s="96"/>
      <c r="D76" s="133" t="e">
        <f>VLOOKUP(C76,登録情報男子!$A$2:$O$2004,7,0)</f>
        <v>#N/A</v>
      </c>
      <c r="E76" s="133" t="e">
        <f>VLOOKUP(C76,登録情報男子!$A$2:$O$2004,2,0)</f>
        <v>#N/A</v>
      </c>
      <c r="F76" s="110" t="e">
        <f>VLOOKUP(C76,登録情報男子!$A$2:$O$2004,4,FALSE)</f>
        <v>#N/A</v>
      </c>
      <c r="G76" s="105"/>
      <c r="H76" s="148"/>
      <c r="I76" s="102"/>
      <c r="J76" s="103"/>
      <c r="K76" s="104"/>
      <c r="L76" s="148"/>
      <c r="M76" s="102"/>
      <c r="N76" s="103"/>
      <c r="O76" s="104"/>
      <c r="P76" s="148"/>
      <c r="Q76" s="102"/>
      <c r="R76" s="103"/>
      <c r="S76" s="104"/>
      <c r="T76" s="148"/>
      <c r="U76" s="107"/>
      <c r="V76" s="140"/>
      <c r="X76" s="100" t="str">
        <f t="shared" ca="1" si="66"/>
        <v/>
      </c>
      <c r="Y76" s="9" t="str">
        <f t="shared" ca="1" si="67"/>
        <v/>
      </c>
      <c r="Z76" s="100" t="str">
        <f t="shared" ca="1" si="68"/>
        <v/>
      </c>
      <c r="AB76" s="100"/>
      <c r="AD76" s="100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str">
        <f t="shared" ca="1" si="81"/>
        <v/>
      </c>
      <c r="BA76" s="9">
        <f t="shared" ca="1" si="82"/>
        <v>0</v>
      </c>
      <c r="BB76" s="9">
        <f t="shared" ca="1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>
        <f t="shared" si="88"/>
        <v>0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2:73" ht="30.75" customHeight="1" x14ac:dyDescent="0.15">
      <c r="B77" s="71">
        <v>68</v>
      </c>
      <c r="C77" s="96"/>
      <c r="D77" s="133" t="e">
        <f>VLOOKUP(C77,登録情報男子!$A$2:$O$2004,7,0)</f>
        <v>#N/A</v>
      </c>
      <c r="E77" s="133" t="e">
        <f>VLOOKUP(C77,登録情報男子!$A$2:$O$2004,2,0)</f>
        <v>#N/A</v>
      </c>
      <c r="F77" s="110" t="e">
        <f>VLOOKUP(C77,登録情報男子!$A$2:$O$2004,4,FALSE)</f>
        <v>#N/A</v>
      </c>
      <c r="G77" s="105"/>
      <c r="H77" s="148"/>
      <c r="I77" s="102"/>
      <c r="J77" s="103"/>
      <c r="K77" s="104"/>
      <c r="L77" s="148"/>
      <c r="M77" s="102"/>
      <c r="N77" s="103"/>
      <c r="O77" s="104"/>
      <c r="P77" s="148"/>
      <c r="Q77" s="102"/>
      <c r="R77" s="103"/>
      <c r="S77" s="104"/>
      <c r="T77" s="148"/>
      <c r="U77" s="107"/>
      <c r="V77" s="140"/>
      <c r="X77" s="100" t="str">
        <f t="shared" ca="1" si="66"/>
        <v/>
      </c>
      <c r="Y77" s="9" t="str">
        <f t="shared" ca="1" si="67"/>
        <v/>
      </c>
      <c r="Z77" s="100" t="str">
        <f t="shared" ca="1" si="68"/>
        <v/>
      </c>
      <c r="AB77" s="100"/>
      <c r="AD77" s="100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str">
        <f t="shared" ca="1" si="81"/>
        <v/>
      </c>
      <c r="BA77" s="9">
        <f t="shared" ca="1" si="82"/>
        <v>0</v>
      </c>
      <c r="BB77" s="9">
        <f t="shared" ca="1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>
        <f t="shared" si="88"/>
        <v>0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2:73" ht="30.75" customHeight="1" x14ac:dyDescent="0.15">
      <c r="B78" s="71">
        <v>69</v>
      </c>
      <c r="C78" s="96"/>
      <c r="D78" s="133" t="e">
        <f>VLOOKUP(C78,登録情報男子!$A$2:$O$2004,7,0)</f>
        <v>#N/A</v>
      </c>
      <c r="E78" s="133" t="e">
        <f>VLOOKUP(C78,登録情報男子!$A$2:$O$2004,2,0)</f>
        <v>#N/A</v>
      </c>
      <c r="F78" s="110" t="e">
        <f>VLOOKUP(C78,登録情報男子!$A$2:$O$2004,4,FALSE)</f>
        <v>#N/A</v>
      </c>
      <c r="G78" s="105"/>
      <c r="H78" s="148"/>
      <c r="I78" s="102"/>
      <c r="J78" s="103"/>
      <c r="K78" s="104"/>
      <c r="L78" s="148"/>
      <c r="M78" s="102"/>
      <c r="N78" s="103"/>
      <c r="O78" s="104"/>
      <c r="P78" s="148"/>
      <c r="Q78" s="102"/>
      <c r="R78" s="103"/>
      <c r="S78" s="104"/>
      <c r="T78" s="148"/>
      <c r="U78" s="107"/>
      <c r="V78" s="140"/>
      <c r="X78" s="100" t="str">
        <f t="shared" ca="1" si="66"/>
        <v/>
      </c>
      <c r="Y78" s="9" t="str">
        <f t="shared" ca="1" si="67"/>
        <v/>
      </c>
      <c r="Z78" s="100" t="str">
        <f t="shared" ca="1" si="68"/>
        <v/>
      </c>
      <c r="AB78" s="100"/>
      <c r="AD78" s="100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str">
        <f t="shared" ca="1" si="81"/>
        <v/>
      </c>
      <c r="BA78" s="9">
        <f t="shared" ca="1" si="82"/>
        <v>0</v>
      </c>
      <c r="BB78" s="9">
        <f t="shared" ca="1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>
        <f t="shared" si="88"/>
        <v>0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2:73" ht="30.75" customHeight="1" x14ac:dyDescent="0.15">
      <c r="B79" s="71">
        <v>70</v>
      </c>
      <c r="C79" s="96"/>
      <c r="D79" s="133" t="e">
        <f>VLOOKUP(C79,登録情報男子!$A$2:$O$2004,7,0)</f>
        <v>#N/A</v>
      </c>
      <c r="E79" s="133" t="e">
        <f>VLOOKUP(C79,登録情報男子!$A$2:$O$2004,2,0)</f>
        <v>#N/A</v>
      </c>
      <c r="F79" s="110" t="e">
        <f>VLOOKUP(C79,登録情報男子!$A$2:$O$2004,4,FALSE)</f>
        <v>#N/A</v>
      </c>
      <c r="G79" s="105"/>
      <c r="H79" s="148"/>
      <c r="I79" s="102"/>
      <c r="J79" s="103"/>
      <c r="K79" s="104"/>
      <c r="L79" s="148"/>
      <c r="M79" s="102"/>
      <c r="N79" s="103"/>
      <c r="O79" s="104"/>
      <c r="P79" s="148"/>
      <c r="Q79" s="102"/>
      <c r="R79" s="103"/>
      <c r="S79" s="104"/>
      <c r="T79" s="148"/>
      <c r="U79" s="107"/>
      <c r="V79" s="140"/>
      <c r="X79" s="100" t="str">
        <f t="shared" ca="1" si="66"/>
        <v/>
      </c>
      <c r="Y79" s="9" t="str">
        <f t="shared" ca="1" si="67"/>
        <v/>
      </c>
      <c r="Z79" s="100" t="str">
        <f t="shared" ca="1" si="68"/>
        <v/>
      </c>
      <c r="AB79" s="100"/>
      <c r="AD79" s="100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str">
        <f t="shared" ca="1" si="81"/>
        <v/>
      </c>
      <c r="BA79" s="9">
        <f t="shared" ca="1" si="82"/>
        <v>0</v>
      </c>
      <c r="BB79" s="9">
        <f t="shared" ca="1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>
        <f t="shared" si="88"/>
        <v>0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2:73" ht="30.75" customHeight="1" x14ac:dyDescent="0.15">
      <c r="B80" s="71">
        <v>71</v>
      </c>
      <c r="C80" s="96"/>
      <c r="D80" s="133" t="e">
        <f>VLOOKUP(C80,登録情報男子!$A$2:$O$2004,7,0)</f>
        <v>#N/A</v>
      </c>
      <c r="E80" s="133" t="e">
        <f>VLOOKUP(C80,登録情報男子!$A$2:$O$2004,2,0)</f>
        <v>#N/A</v>
      </c>
      <c r="F80" s="110" t="e">
        <f>VLOOKUP(C80,登録情報男子!$A$2:$O$2004,4,FALSE)</f>
        <v>#N/A</v>
      </c>
      <c r="G80" s="105"/>
      <c r="H80" s="148"/>
      <c r="I80" s="102"/>
      <c r="J80" s="103"/>
      <c r="K80" s="104"/>
      <c r="L80" s="148"/>
      <c r="M80" s="102"/>
      <c r="N80" s="103"/>
      <c r="O80" s="104"/>
      <c r="P80" s="148"/>
      <c r="Q80" s="102"/>
      <c r="R80" s="103"/>
      <c r="S80" s="104"/>
      <c r="T80" s="148"/>
      <c r="U80" s="107"/>
      <c r="V80" s="140"/>
      <c r="X80" s="100" t="str">
        <f t="shared" ca="1" si="66"/>
        <v/>
      </c>
      <c r="Y80" s="9" t="str">
        <f t="shared" ca="1" si="67"/>
        <v/>
      </c>
      <c r="Z80" s="100" t="str">
        <f t="shared" ca="1" si="68"/>
        <v/>
      </c>
      <c r="AB80" s="100"/>
      <c r="AD80" s="100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str">
        <f t="shared" ca="1" si="81"/>
        <v/>
      </c>
      <c r="BA80" s="9">
        <f t="shared" ca="1" si="82"/>
        <v>0</v>
      </c>
      <c r="BB80" s="9">
        <f t="shared" ca="1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>
        <f t="shared" si="88"/>
        <v>0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2:73" ht="30.75" customHeight="1" x14ac:dyDescent="0.15">
      <c r="B81" s="71">
        <v>72</v>
      </c>
      <c r="C81" s="96"/>
      <c r="D81" s="133" t="e">
        <f>VLOOKUP(C81,登録情報男子!$A$2:$O$2004,7,0)</f>
        <v>#N/A</v>
      </c>
      <c r="E81" s="133" t="e">
        <f>VLOOKUP(C81,登録情報男子!$A$2:$O$2004,2,0)</f>
        <v>#N/A</v>
      </c>
      <c r="F81" s="110" t="e">
        <f>VLOOKUP(C81,登録情報男子!$A$2:$O$2004,4,FALSE)</f>
        <v>#N/A</v>
      </c>
      <c r="G81" s="105"/>
      <c r="H81" s="148"/>
      <c r="I81" s="102"/>
      <c r="J81" s="103"/>
      <c r="K81" s="104"/>
      <c r="L81" s="148"/>
      <c r="M81" s="102"/>
      <c r="N81" s="103"/>
      <c r="O81" s="104"/>
      <c r="P81" s="148"/>
      <c r="Q81" s="102"/>
      <c r="R81" s="103"/>
      <c r="S81" s="104"/>
      <c r="T81" s="148"/>
      <c r="U81" s="107"/>
      <c r="V81" s="140"/>
      <c r="X81" s="100" t="str">
        <f t="shared" ca="1" si="66"/>
        <v/>
      </c>
      <c r="Y81" s="9" t="str">
        <f t="shared" ca="1" si="67"/>
        <v/>
      </c>
      <c r="Z81" s="100" t="str">
        <f t="shared" ca="1" si="68"/>
        <v/>
      </c>
      <c r="AB81" s="100"/>
      <c r="AD81" s="100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str">
        <f t="shared" ca="1" si="81"/>
        <v/>
      </c>
      <c r="BA81" s="9">
        <f t="shared" ca="1" si="82"/>
        <v>0</v>
      </c>
      <c r="BB81" s="9">
        <f t="shared" ca="1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>
        <f t="shared" si="88"/>
        <v>0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2:73" ht="30.75" customHeight="1" x14ac:dyDescent="0.15">
      <c r="B82" s="71">
        <v>73</v>
      </c>
      <c r="C82" s="96"/>
      <c r="D82" s="133" t="e">
        <f>VLOOKUP(C82,登録情報男子!$A$2:$O$2004,7,0)</f>
        <v>#N/A</v>
      </c>
      <c r="E82" s="133" t="e">
        <f>VLOOKUP(C82,登録情報男子!$A$2:$O$2004,2,0)</f>
        <v>#N/A</v>
      </c>
      <c r="F82" s="110" t="e">
        <f>VLOOKUP(C82,登録情報男子!$A$2:$O$2004,4,FALSE)</f>
        <v>#N/A</v>
      </c>
      <c r="G82" s="105"/>
      <c r="H82" s="148"/>
      <c r="I82" s="102"/>
      <c r="J82" s="103"/>
      <c r="K82" s="104"/>
      <c r="L82" s="148"/>
      <c r="M82" s="102"/>
      <c r="N82" s="103"/>
      <c r="O82" s="104"/>
      <c r="P82" s="148"/>
      <c r="Q82" s="102"/>
      <c r="R82" s="103"/>
      <c r="S82" s="104"/>
      <c r="T82" s="148"/>
      <c r="U82" s="107"/>
      <c r="V82" s="140"/>
      <c r="X82" s="100" t="str">
        <f t="shared" ca="1" si="66"/>
        <v/>
      </c>
      <c r="Y82" s="9" t="str">
        <f t="shared" ca="1" si="67"/>
        <v/>
      </c>
      <c r="Z82" s="100" t="str">
        <f t="shared" ca="1" si="68"/>
        <v/>
      </c>
      <c r="AB82" s="100"/>
      <c r="AD82" s="100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str">
        <f t="shared" ca="1" si="81"/>
        <v/>
      </c>
      <c r="BA82" s="9">
        <f t="shared" ca="1" si="82"/>
        <v>0</v>
      </c>
      <c r="BB82" s="9">
        <f t="shared" ca="1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>
        <f t="shared" si="88"/>
        <v>0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2:73" ht="30.75" customHeight="1" x14ac:dyDescent="0.15">
      <c r="B83" s="71">
        <v>74</v>
      </c>
      <c r="C83" s="96"/>
      <c r="D83" s="133" t="e">
        <f>VLOOKUP(C83,登録情報男子!$A$2:$O$2004,7,0)</f>
        <v>#N/A</v>
      </c>
      <c r="E83" s="133" t="e">
        <f>VLOOKUP(C83,登録情報男子!$A$2:$O$2004,2,0)</f>
        <v>#N/A</v>
      </c>
      <c r="F83" s="110" t="e">
        <f>VLOOKUP(C83,登録情報男子!$A$2:$O$2004,4,FALSE)</f>
        <v>#N/A</v>
      </c>
      <c r="G83" s="105"/>
      <c r="H83" s="148"/>
      <c r="I83" s="102"/>
      <c r="J83" s="103"/>
      <c r="K83" s="104"/>
      <c r="L83" s="148"/>
      <c r="M83" s="102"/>
      <c r="N83" s="103"/>
      <c r="O83" s="104"/>
      <c r="P83" s="148"/>
      <c r="Q83" s="102"/>
      <c r="R83" s="103"/>
      <c r="S83" s="104"/>
      <c r="T83" s="148"/>
      <c r="U83" s="107"/>
      <c r="V83" s="140"/>
      <c r="X83" s="100" t="str">
        <f t="shared" ca="1" si="66"/>
        <v/>
      </c>
      <c r="Y83" s="9" t="str">
        <f t="shared" ca="1" si="67"/>
        <v/>
      </c>
      <c r="Z83" s="100" t="str">
        <f t="shared" ca="1" si="68"/>
        <v/>
      </c>
      <c r="AB83" s="100"/>
      <c r="AD83" s="100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str">
        <f t="shared" ca="1" si="81"/>
        <v/>
      </c>
      <c r="BA83" s="9">
        <f t="shared" ca="1" si="82"/>
        <v>0</v>
      </c>
      <c r="BB83" s="9">
        <f t="shared" ca="1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>
        <f t="shared" si="88"/>
        <v>0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2:73" ht="30.75" customHeight="1" x14ac:dyDescent="0.15">
      <c r="B84" s="71">
        <v>75</v>
      </c>
      <c r="C84" s="96"/>
      <c r="D84" s="133" t="e">
        <f>VLOOKUP(C84,登録情報男子!$A$2:$O$2004,7,0)</f>
        <v>#N/A</v>
      </c>
      <c r="E84" s="133" t="e">
        <f>VLOOKUP(C84,登録情報男子!$A$2:$O$2004,2,0)</f>
        <v>#N/A</v>
      </c>
      <c r="F84" s="110" t="e">
        <f>VLOOKUP(C84,登録情報男子!$A$2:$O$2004,4,FALSE)</f>
        <v>#N/A</v>
      </c>
      <c r="G84" s="105"/>
      <c r="H84" s="148"/>
      <c r="I84" s="102"/>
      <c r="J84" s="103"/>
      <c r="K84" s="104"/>
      <c r="L84" s="148"/>
      <c r="M84" s="102"/>
      <c r="N84" s="103"/>
      <c r="O84" s="104"/>
      <c r="P84" s="148"/>
      <c r="Q84" s="102"/>
      <c r="R84" s="103"/>
      <c r="S84" s="104"/>
      <c r="T84" s="148"/>
      <c r="U84" s="107"/>
      <c r="V84" s="140"/>
      <c r="X84" s="100" t="str">
        <f t="shared" ca="1" si="66"/>
        <v/>
      </c>
      <c r="Y84" s="9" t="str">
        <f t="shared" ca="1" si="67"/>
        <v/>
      </c>
      <c r="Z84" s="100" t="str">
        <f t="shared" ca="1" si="68"/>
        <v/>
      </c>
      <c r="AB84" s="100"/>
      <c r="AD84" s="100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str">
        <f t="shared" ca="1" si="81"/>
        <v/>
      </c>
      <c r="BA84" s="9">
        <f t="shared" ca="1" si="82"/>
        <v>0</v>
      </c>
      <c r="BB84" s="9">
        <f t="shared" ca="1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>
        <f t="shared" si="88"/>
        <v>0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2:73" ht="30.75" customHeight="1" x14ac:dyDescent="0.15">
      <c r="B85" s="71">
        <v>76</v>
      </c>
      <c r="C85" s="96"/>
      <c r="D85" s="133" t="e">
        <f>VLOOKUP(C85,登録情報男子!$A$2:$O$2004,7,0)</f>
        <v>#N/A</v>
      </c>
      <c r="E85" s="133" t="e">
        <f>VLOOKUP(C85,登録情報男子!$A$2:$O$2004,2,0)</f>
        <v>#N/A</v>
      </c>
      <c r="F85" s="110" t="e">
        <f>VLOOKUP(C85,登録情報男子!$A$2:$O$2004,4,FALSE)</f>
        <v>#N/A</v>
      </c>
      <c r="G85" s="105"/>
      <c r="H85" s="148"/>
      <c r="I85" s="102"/>
      <c r="J85" s="103"/>
      <c r="K85" s="104"/>
      <c r="L85" s="148"/>
      <c r="M85" s="102"/>
      <c r="N85" s="103"/>
      <c r="O85" s="104"/>
      <c r="P85" s="148"/>
      <c r="Q85" s="102"/>
      <c r="R85" s="103"/>
      <c r="S85" s="104"/>
      <c r="T85" s="148"/>
      <c r="U85" s="107"/>
      <c r="V85" s="140"/>
      <c r="X85" s="100" t="str">
        <f t="shared" ca="1" si="66"/>
        <v/>
      </c>
      <c r="Y85" s="9" t="str">
        <f t="shared" ca="1" si="67"/>
        <v/>
      </c>
      <c r="Z85" s="100" t="str">
        <f t="shared" ca="1" si="68"/>
        <v/>
      </c>
      <c r="AB85" s="100"/>
      <c r="AD85" s="100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str">
        <f t="shared" ca="1" si="81"/>
        <v/>
      </c>
      <c r="BA85" s="9">
        <f t="shared" ca="1" si="82"/>
        <v>0</v>
      </c>
      <c r="BB85" s="9">
        <f t="shared" ca="1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>
        <f t="shared" si="88"/>
        <v>0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2:73" ht="30.75" customHeight="1" x14ac:dyDescent="0.15">
      <c r="B86" s="71">
        <v>77</v>
      </c>
      <c r="C86" s="96"/>
      <c r="D86" s="133" t="e">
        <f>VLOOKUP(C86,登録情報男子!$A$2:$O$2004,7,0)</f>
        <v>#N/A</v>
      </c>
      <c r="E86" s="133" t="e">
        <f>VLOOKUP(C86,登録情報男子!$A$2:$O$2004,2,0)</f>
        <v>#N/A</v>
      </c>
      <c r="F86" s="110" t="e">
        <f>VLOOKUP(C86,登録情報男子!$A$2:$O$2004,4,FALSE)</f>
        <v>#N/A</v>
      </c>
      <c r="G86" s="105"/>
      <c r="H86" s="148"/>
      <c r="I86" s="102"/>
      <c r="J86" s="103"/>
      <c r="K86" s="104"/>
      <c r="L86" s="148"/>
      <c r="M86" s="102"/>
      <c r="N86" s="103"/>
      <c r="O86" s="104"/>
      <c r="P86" s="148"/>
      <c r="Q86" s="102"/>
      <c r="R86" s="103"/>
      <c r="S86" s="104"/>
      <c r="T86" s="148"/>
      <c r="U86" s="107"/>
      <c r="V86" s="140"/>
      <c r="X86" s="100" t="str">
        <f t="shared" ca="1" si="66"/>
        <v/>
      </c>
      <c r="Y86" s="9" t="str">
        <f t="shared" ca="1" si="67"/>
        <v/>
      </c>
      <c r="Z86" s="100" t="str">
        <f t="shared" ca="1" si="68"/>
        <v/>
      </c>
      <c r="AB86" s="100"/>
      <c r="AD86" s="100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str">
        <f t="shared" ca="1" si="81"/>
        <v/>
      </c>
      <c r="BA86" s="9">
        <f t="shared" ca="1" si="82"/>
        <v>0</v>
      </c>
      <c r="BB86" s="9">
        <f t="shared" ca="1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>
        <f t="shared" si="88"/>
        <v>0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2:73" ht="30.75" customHeight="1" x14ac:dyDescent="0.15">
      <c r="B87" s="71">
        <v>78</v>
      </c>
      <c r="C87" s="96"/>
      <c r="D87" s="133" t="e">
        <f>VLOOKUP(C87,登録情報男子!$A$2:$O$2004,7,0)</f>
        <v>#N/A</v>
      </c>
      <c r="E87" s="133" t="e">
        <f>VLOOKUP(C87,登録情報男子!$A$2:$O$2004,2,0)</f>
        <v>#N/A</v>
      </c>
      <c r="F87" s="110" t="e">
        <f>VLOOKUP(C87,登録情報男子!$A$2:$O$2004,4,FALSE)</f>
        <v>#N/A</v>
      </c>
      <c r="G87" s="105"/>
      <c r="H87" s="148"/>
      <c r="I87" s="102"/>
      <c r="J87" s="103"/>
      <c r="K87" s="104"/>
      <c r="L87" s="148"/>
      <c r="M87" s="102"/>
      <c r="N87" s="103"/>
      <c r="O87" s="104"/>
      <c r="P87" s="148"/>
      <c r="Q87" s="102"/>
      <c r="R87" s="103"/>
      <c r="S87" s="104"/>
      <c r="T87" s="148"/>
      <c r="U87" s="107"/>
      <c r="V87" s="140"/>
      <c r="X87" s="100" t="str">
        <f t="shared" ca="1" si="66"/>
        <v/>
      </c>
      <c r="Y87" s="9" t="str">
        <f t="shared" ca="1" si="67"/>
        <v/>
      </c>
      <c r="Z87" s="100" t="str">
        <f t="shared" ca="1" si="68"/>
        <v/>
      </c>
      <c r="AB87" s="100"/>
      <c r="AD87" s="100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str">
        <f t="shared" ca="1" si="81"/>
        <v/>
      </c>
      <c r="BA87" s="9">
        <f t="shared" ca="1" si="82"/>
        <v>0</v>
      </c>
      <c r="BB87" s="9">
        <f t="shared" ca="1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>
        <f t="shared" si="88"/>
        <v>0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2:73" ht="30.75" customHeight="1" x14ac:dyDescent="0.15">
      <c r="B88" s="71">
        <v>79</v>
      </c>
      <c r="C88" s="96"/>
      <c r="D88" s="133" t="e">
        <f>VLOOKUP(C88,登録情報男子!$A$2:$O$2004,7,0)</f>
        <v>#N/A</v>
      </c>
      <c r="E88" s="133" t="e">
        <f>VLOOKUP(C88,登録情報男子!$A$2:$O$2004,2,0)</f>
        <v>#N/A</v>
      </c>
      <c r="F88" s="110" t="e">
        <f>VLOOKUP(C88,登録情報男子!$A$2:$O$2004,4,FALSE)</f>
        <v>#N/A</v>
      </c>
      <c r="G88" s="105"/>
      <c r="H88" s="148"/>
      <c r="I88" s="102"/>
      <c r="J88" s="103"/>
      <c r="K88" s="104"/>
      <c r="L88" s="148"/>
      <c r="M88" s="102"/>
      <c r="N88" s="103"/>
      <c r="O88" s="104"/>
      <c r="P88" s="148"/>
      <c r="Q88" s="102"/>
      <c r="R88" s="103"/>
      <c r="S88" s="104"/>
      <c r="T88" s="148"/>
      <c r="U88" s="107"/>
      <c r="V88" s="140"/>
      <c r="X88" s="100" t="str">
        <f t="shared" ca="1" si="66"/>
        <v/>
      </c>
      <c r="Y88" s="9" t="str">
        <f t="shared" ca="1" si="67"/>
        <v/>
      </c>
      <c r="Z88" s="100" t="str">
        <f t="shared" ca="1" si="68"/>
        <v/>
      </c>
      <c r="AB88" s="100"/>
      <c r="AD88" s="100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str">
        <f t="shared" ca="1" si="81"/>
        <v/>
      </c>
      <c r="BA88" s="9">
        <f t="shared" ca="1" si="82"/>
        <v>0</v>
      </c>
      <c r="BB88" s="9">
        <f t="shared" ca="1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>
        <f t="shared" si="88"/>
        <v>0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2:73" ht="30.75" customHeight="1" x14ac:dyDescent="0.15">
      <c r="B89" s="71">
        <v>80</v>
      </c>
      <c r="C89" s="96"/>
      <c r="D89" s="133" t="e">
        <f>VLOOKUP(C89,登録情報男子!$A$2:$O$2004,7,0)</f>
        <v>#N/A</v>
      </c>
      <c r="E89" s="133" t="e">
        <f>VLOOKUP(C89,登録情報男子!$A$2:$O$2004,2,0)</f>
        <v>#N/A</v>
      </c>
      <c r="F89" s="110" t="e">
        <f>VLOOKUP(C89,登録情報男子!$A$2:$O$2004,4,FALSE)</f>
        <v>#N/A</v>
      </c>
      <c r="G89" s="105"/>
      <c r="H89" s="148"/>
      <c r="I89" s="102"/>
      <c r="J89" s="103"/>
      <c r="K89" s="104"/>
      <c r="L89" s="148"/>
      <c r="M89" s="102"/>
      <c r="N89" s="103"/>
      <c r="O89" s="104"/>
      <c r="P89" s="148"/>
      <c r="Q89" s="102"/>
      <c r="R89" s="103"/>
      <c r="S89" s="104"/>
      <c r="T89" s="148"/>
      <c r="U89" s="107"/>
      <c r="V89" s="140"/>
      <c r="X89" s="100" t="str">
        <f t="shared" ca="1" si="66"/>
        <v/>
      </c>
      <c r="Y89" s="9" t="str">
        <f t="shared" ca="1" si="67"/>
        <v/>
      </c>
      <c r="Z89" s="100" t="str">
        <f t="shared" ca="1" si="68"/>
        <v/>
      </c>
      <c r="AB89" s="100"/>
      <c r="AD89" s="100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str">
        <f t="shared" ca="1" si="81"/>
        <v/>
      </c>
      <c r="BA89" s="9">
        <f t="shared" ca="1" si="82"/>
        <v>0</v>
      </c>
      <c r="BB89" s="9">
        <f t="shared" ca="1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>
        <f t="shared" si="88"/>
        <v>0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2:73" ht="30.75" customHeight="1" x14ac:dyDescent="0.15">
      <c r="B90" s="71">
        <v>81</v>
      </c>
      <c r="C90" s="96"/>
      <c r="D90" s="133" t="e">
        <f>VLOOKUP(C90,登録情報男子!$A$2:$O$2004,7,0)</f>
        <v>#N/A</v>
      </c>
      <c r="E90" s="133" t="e">
        <f>VLOOKUP(C90,登録情報男子!$A$2:$O$2004,2,0)</f>
        <v>#N/A</v>
      </c>
      <c r="F90" s="110" t="e">
        <f>VLOOKUP(C90,登録情報男子!$A$2:$O$2004,4,FALSE)</f>
        <v>#N/A</v>
      </c>
      <c r="G90" s="105"/>
      <c r="H90" s="148"/>
      <c r="I90" s="102"/>
      <c r="J90" s="103"/>
      <c r="K90" s="104"/>
      <c r="L90" s="148"/>
      <c r="M90" s="102"/>
      <c r="N90" s="103"/>
      <c r="O90" s="104"/>
      <c r="P90" s="148"/>
      <c r="Q90" s="102"/>
      <c r="R90" s="103"/>
      <c r="S90" s="104"/>
      <c r="T90" s="148"/>
      <c r="U90" s="107"/>
      <c r="V90" s="140"/>
      <c r="X90" s="100" t="str">
        <f t="shared" ca="1" si="66"/>
        <v/>
      </c>
      <c r="Y90" s="9" t="str">
        <f t="shared" ca="1" si="67"/>
        <v/>
      </c>
      <c r="Z90" s="100" t="str">
        <f t="shared" ca="1" si="68"/>
        <v/>
      </c>
      <c r="AB90" s="100"/>
      <c r="AD90" s="100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str">
        <f t="shared" ca="1" si="81"/>
        <v/>
      </c>
      <c r="BA90" s="9">
        <f t="shared" ca="1" si="82"/>
        <v>0</v>
      </c>
      <c r="BB90" s="9">
        <f t="shared" ca="1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>
        <f t="shared" si="88"/>
        <v>0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2:73" ht="30.75" customHeight="1" x14ac:dyDescent="0.15">
      <c r="B91" s="71">
        <v>82</v>
      </c>
      <c r="C91" s="96"/>
      <c r="D91" s="133" t="e">
        <f>VLOOKUP(C91,登録情報男子!$A$2:$O$2004,7,0)</f>
        <v>#N/A</v>
      </c>
      <c r="E91" s="133" t="e">
        <f>VLOOKUP(C91,登録情報男子!$A$2:$O$2004,2,0)</f>
        <v>#N/A</v>
      </c>
      <c r="F91" s="110" t="e">
        <f>VLOOKUP(C91,登録情報男子!$A$2:$O$2004,4,FALSE)</f>
        <v>#N/A</v>
      </c>
      <c r="G91" s="105"/>
      <c r="H91" s="148"/>
      <c r="I91" s="102"/>
      <c r="J91" s="103"/>
      <c r="K91" s="104"/>
      <c r="L91" s="148"/>
      <c r="M91" s="102"/>
      <c r="N91" s="103"/>
      <c r="O91" s="104"/>
      <c r="P91" s="148"/>
      <c r="Q91" s="102"/>
      <c r="R91" s="103"/>
      <c r="S91" s="104"/>
      <c r="T91" s="148"/>
      <c r="U91" s="107"/>
      <c r="V91" s="140"/>
      <c r="X91" s="100" t="str">
        <f t="shared" ca="1" si="66"/>
        <v/>
      </c>
      <c r="Y91" s="9" t="str">
        <f t="shared" ca="1" si="67"/>
        <v/>
      </c>
      <c r="Z91" s="100" t="str">
        <f t="shared" ca="1" si="68"/>
        <v/>
      </c>
      <c r="AB91" s="100"/>
      <c r="AD91" s="100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str">
        <f t="shared" ca="1" si="81"/>
        <v/>
      </c>
      <c r="BA91" s="9">
        <f t="shared" ca="1" si="82"/>
        <v>0</v>
      </c>
      <c r="BB91" s="9">
        <f t="shared" ca="1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>
        <f t="shared" si="88"/>
        <v>0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2:73" ht="30.75" customHeight="1" x14ac:dyDescent="0.15">
      <c r="B92" s="71">
        <v>83</v>
      </c>
      <c r="C92" s="96"/>
      <c r="D92" s="133" t="e">
        <f>VLOOKUP(C92,登録情報男子!$A$2:$O$2004,7,0)</f>
        <v>#N/A</v>
      </c>
      <c r="E92" s="133" t="e">
        <f>VLOOKUP(C92,登録情報男子!$A$2:$O$2004,2,0)</f>
        <v>#N/A</v>
      </c>
      <c r="F92" s="110" t="e">
        <f>VLOOKUP(C92,登録情報男子!$A$2:$O$2004,4,FALSE)</f>
        <v>#N/A</v>
      </c>
      <c r="G92" s="105"/>
      <c r="H92" s="148"/>
      <c r="I92" s="102"/>
      <c r="J92" s="103"/>
      <c r="K92" s="104"/>
      <c r="L92" s="148"/>
      <c r="M92" s="102"/>
      <c r="N92" s="103"/>
      <c r="O92" s="104"/>
      <c r="P92" s="148"/>
      <c r="Q92" s="102"/>
      <c r="R92" s="103"/>
      <c r="S92" s="104"/>
      <c r="T92" s="148"/>
      <c r="U92" s="107"/>
      <c r="V92" s="140"/>
      <c r="X92" s="100" t="str">
        <f t="shared" ca="1" si="66"/>
        <v/>
      </c>
      <c r="Y92" s="9" t="str">
        <f t="shared" ca="1" si="67"/>
        <v/>
      </c>
      <c r="Z92" s="100" t="str">
        <f t="shared" ca="1" si="68"/>
        <v/>
      </c>
      <c r="AB92" s="100"/>
      <c r="AD92" s="100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str">
        <f t="shared" ca="1" si="81"/>
        <v/>
      </c>
      <c r="BA92" s="9">
        <f t="shared" ca="1" si="82"/>
        <v>0</v>
      </c>
      <c r="BB92" s="9">
        <f t="shared" ca="1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>
        <f t="shared" si="88"/>
        <v>0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2:73" ht="30.75" customHeight="1" x14ac:dyDescent="0.15">
      <c r="B93" s="71">
        <v>84</v>
      </c>
      <c r="C93" s="96"/>
      <c r="D93" s="133" t="e">
        <f>VLOOKUP(C93,登録情報男子!$A$2:$O$2004,7,0)</f>
        <v>#N/A</v>
      </c>
      <c r="E93" s="133" t="e">
        <f>VLOOKUP(C93,登録情報男子!$A$2:$O$2004,2,0)</f>
        <v>#N/A</v>
      </c>
      <c r="F93" s="110" t="e">
        <f>VLOOKUP(C93,登録情報男子!$A$2:$O$2004,4,FALSE)</f>
        <v>#N/A</v>
      </c>
      <c r="G93" s="105"/>
      <c r="H93" s="148"/>
      <c r="I93" s="102"/>
      <c r="J93" s="103"/>
      <c r="K93" s="104"/>
      <c r="L93" s="148"/>
      <c r="M93" s="102"/>
      <c r="N93" s="103"/>
      <c r="O93" s="104"/>
      <c r="P93" s="148"/>
      <c r="Q93" s="102"/>
      <c r="R93" s="103"/>
      <c r="S93" s="104"/>
      <c r="T93" s="148"/>
      <c r="U93" s="107"/>
      <c r="V93" s="140"/>
      <c r="X93" s="100" t="str">
        <f t="shared" ca="1" si="66"/>
        <v/>
      </c>
      <c r="Y93" s="9" t="str">
        <f t="shared" ca="1" si="67"/>
        <v/>
      </c>
      <c r="Z93" s="100" t="str">
        <f t="shared" ca="1" si="68"/>
        <v/>
      </c>
      <c r="AB93" s="100"/>
      <c r="AD93" s="100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str">
        <f t="shared" ca="1" si="81"/>
        <v/>
      </c>
      <c r="BA93" s="9">
        <f t="shared" ca="1" si="82"/>
        <v>0</v>
      </c>
      <c r="BB93" s="9">
        <f t="shared" ca="1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>
        <f t="shared" si="88"/>
        <v>0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2:73" ht="30.75" customHeight="1" x14ac:dyDescent="0.15">
      <c r="B94" s="71">
        <v>85</v>
      </c>
      <c r="C94" s="96"/>
      <c r="D94" s="133" t="e">
        <f>VLOOKUP(C94,登録情報男子!$A$2:$O$2004,7,0)</f>
        <v>#N/A</v>
      </c>
      <c r="E94" s="133" t="e">
        <f>VLOOKUP(C94,登録情報男子!$A$2:$O$2004,2,0)</f>
        <v>#N/A</v>
      </c>
      <c r="F94" s="110" t="e">
        <f>VLOOKUP(C94,登録情報男子!$A$2:$O$2004,4,FALSE)</f>
        <v>#N/A</v>
      </c>
      <c r="G94" s="105"/>
      <c r="H94" s="148"/>
      <c r="I94" s="102"/>
      <c r="J94" s="103"/>
      <c r="K94" s="104"/>
      <c r="L94" s="148"/>
      <c r="M94" s="102"/>
      <c r="N94" s="103"/>
      <c r="O94" s="104"/>
      <c r="P94" s="148"/>
      <c r="Q94" s="102"/>
      <c r="R94" s="103"/>
      <c r="S94" s="104"/>
      <c r="T94" s="148"/>
      <c r="U94" s="107"/>
      <c r="V94" s="140"/>
      <c r="X94" s="100" t="str">
        <f t="shared" ca="1" si="66"/>
        <v/>
      </c>
      <c r="Y94" s="9" t="str">
        <f t="shared" ca="1" si="67"/>
        <v/>
      </c>
      <c r="Z94" s="100" t="str">
        <f t="shared" ca="1" si="68"/>
        <v/>
      </c>
      <c r="AB94" s="100"/>
      <c r="AD94" s="100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str">
        <f t="shared" ca="1" si="81"/>
        <v/>
      </c>
      <c r="BA94" s="9">
        <f t="shared" ca="1" si="82"/>
        <v>0</v>
      </c>
      <c r="BB94" s="9">
        <f t="shared" ca="1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>
        <f t="shared" si="88"/>
        <v>0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2:73" ht="30.75" customHeight="1" x14ac:dyDescent="0.15">
      <c r="B95" s="71">
        <v>86</v>
      </c>
      <c r="C95" s="96"/>
      <c r="D95" s="133" t="e">
        <f>VLOOKUP(C95,登録情報男子!$A$2:$O$2004,7,0)</f>
        <v>#N/A</v>
      </c>
      <c r="E95" s="133" t="e">
        <f>VLOOKUP(C95,登録情報男子!$A$2:$O$2004,2,0)</f>
        <v>#N/A</v>
      </c>
      <c r="F95" s="110" t="e">
        <f>VLOOKUP(C95,登録情報男子!$A$2:$O$2004,4,FALSE)</f>
        <v>#N/A</v>
      </c>
      <c r="G95" s="105"/>
      <c r="H95" s="148"/>
      <c r="I95" s="102"/>
      <c r="J95" s="103"/>
      <c r="K95" s="104"/>
      <c r="L95" s="148"/>
      <c r="M95" s="102"/>
      <c r="N95" s="103"/>
      <c r="O95" s="104"/>
      <c r="P95" s="148"/>
      <c r="Q95" s="102"/>
      <c r="R95" s="103"/>
      <c r="S95" s="104"/>
      <c r="T95" s="148"/>
      <c r="U95" s="107"/>
      <c r="V95" s="140"/>
      <c r="X95" s="100" t="str">
        <f t="shared" ca="1" si="66"/>
        <v/>
      </c>
      <c r="Y95" s="9" t="str">
        <f t="shared" ca="1" si="67"/>
        <v/>
      </c>
      <c r="Z95" s="100" t="str">
        <f t="shared" ca="1" si="68"/>
        <v/>
      </c>
      <c r="AB95" s="100"/>
      <c r="AD95" s="100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str">
        <f t="shared" ca="1" si="81"/>
        <v/>
      </c>
      <c r="BA95" s="9">
        <f t="shared" ca="1" si="82"/>
        <v>0</v>
      </c>
      <c r="BB95" s="9">
        <f t="shared" ca="1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>
        <f t="shared" si="88"/>
        <v>0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2:73" ht="30.75" customHeight="1" x14ac:dyDescent="0.15">
      <c r="B96" s="71">
        <v>87</v>
      </c>
      <c r="C96" s="96"/>
      <c r="D96" s="133" t="e">
        <f>VLOOKUP(C96,登録情報男子!$A$2:$O$2004,7,0)</f>
        <v>#N/A</v>
      </c>
      <c r="E96" s="133" t="e">
        <f>VLOOKUP(C96,登録情報男子!$A$2:$O$2004,2,0)</f>
        <v>#N/A</v>
      </c>
      <c r="F96" s="110" t="e">
        <f>VLOOKUP(C96,登録情報男子!$A$2:$O$2004,4,FALSE)</f>
        <v>#N/A</v>
      </c>
      <c r="G96" s="105"/>
      <c r="H96" s="148"/>
      <c r="I96" s="102"/>
      <c r="J96" s="103"/>
      <c r="K96" s="104"/>
      <c r="L96" s="148"/>
      <c r="M96" s="102"/>
      <c r="N96" s="103"/>
      <c r="O96" s="104"/>
      <c r="P96" s="148"/>
      <c r="Q96" s="102"/>
      <c r="R96" s="103"/>
      <c r="S96" s="104"/>
      <c r="T96" s="148"/>
      <c r="U96" s="107"/>
      <c r="V96" s="140"/>
      <c r="X96" s="100" t="str">
        <f t="shared" ca="1" si="66"/>
        <v/>
      </c>
      <c r="Y96" s="9" t="str">
        <f t="shared" ca="1" si="67"/>
        <v/>
      </c>
      <c r="Z96" s="100" t="str">
        <f t="shared" ca="1" si="68"/>
        <v/>
      </c>
      <c r="AB96" s="100"/>
      <c r="AD96" s="100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str">
        <f t="shared" ca="1" si="81"/>
        <v/>
      </c>
      <c r="BA96" s="9">
        <f t="shared" ca="1" si="82"/>
        <v>0</v>
      </c>
      <c r="BB96" s="9">
        <f t="shared" ca="1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>
        <f t="shared" si="88"/>
        <v>0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2:73" ht="30.75" customHeight="1" x14ac:dyDescent="0.15">
      <c r="B97" s="71">
        <v>88</v>
      </c>
      <c r="C97" s="96"/>
      <c r="D97" s="133" t="e">
        <f>VLOOKUP(C97,登録情報男子!$A$2:$O$2004,7,0)</f>
        <v>#N/A</v>
      </c>
      <c r="E97" s="133" t="e">
        <f>VLOOKUP(C97,登録情報男子!$A$2:$O$2004,2,0)</f>
        <v>#N/A</v>
      </c>
      <c r="F97" s="110" t="e">
        <f>VLOOKUP(C97,登録情報男子!$A$2:$O$2004,4,FALSE)</f>
        <v>#N/A</v>
      </c>
      <c r="G97" s="105"/>
      <c r="H97" s="148"/>
      <c r="I97" s="102"/>
      <c r="J97" s="103"/>
      <c r="K97" s="104"/>
      <c r="L97" s="148"/>
      <c r="M97" s="102"/>
      <c r="N97" s="103"/>
      <c r="O97" s="104"/>
      <c r="P97" s="148"/>
      <c r="Q97" s="102"/>
      <c r="R97" s="103"/>
      <c r="S97" s="104"/>
      <c r="T97" s="148"/>
      <c r="U97" s="107"/>
      <c r="V97" s="140"/>
      <c r="X97" s="100" t="str">
        <f t="shared" ca="1" si="66"/>
        <v/>
      </c>
      <c r="Y97" s="9" t="str">
        <f t="shared" ca="1" si="67"/>
        <v/>
      </c>
      <c r="Z97" s="100" t="str">
        <f t="shared" ca="1" si="68"/>
        <v/>
      </c>
      <c r="AB97" s="100"/>
      <c r="AD97" s="100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str">
        <f t="shared" ca="1" si="81"/>
        <v/>
      </c>
      <c r="BA97" s="9">
        <f t="shared" ca="1" si="82"/>
        <v>0</v>
      </c>
      <c r="BB97" s="9">
        <f t="shared" ca="1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>
        <f t="shared" si="88"/>
        <v>0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2:73" ht="30.75" customHeight="1" x14ac:dyDescent="0.15">
      <c r="B98" s="71">
        <v>89</v>
      </c>
      <c r="C98" s="96"/>
      <c r="D98" s="133" t="e">
        <f>VLOOKUP(C98,登録情報男子!$A$2:$O$2004,7,0)</f>
        <v>#N/A</v>
      </c>
      <c r="E98" s="133" t="e">
        <f>VLOOKUP(C98,登録情報男子!$A$2:$O$2004,2,0)</f>
        <v>#N/A</v>
      </c>
      <c r="F98" s="110" t="e">
        <f>VLOOKUP(C98,登録情報男子!$A$2:$O$2004,4,FALSE)</f>
        <v>#N/A</v>
      </c>
      <c r="G98" s="105"/>
      <c r="H98" s="148"/>
      <c r="I98" s="102"/>
      <c r="J98" s="103"/>
      <c r="K98" s="104"/>
      <c r="L98" s="148"/>
      <c r="M98" s="102"/>
      <c r="N98" s="103"/>
      <c r="O98" s="104"/>
      <c r="P98" s="148"/>
      <c r="Q98" s="102"/>
      <c r="R98" s="103"/>
      <c r="S98" s="104"/>
      <c r="T98" s="148"/>
      <c r="U98" s="107"/>
      <c r="V98" s="140"/>
      <c r="X98" s="100" t="str">
        <f t="shared" ca="1" si="66"/>
        <v/>
      </c>
      <c r="Y98" s="9" t="str">
        <f t="shared" ca="1" si="67"/>
        <v/>
      </c>
      <c r="Z98" s="100" t="str">
        <f t="shared" ca="1" si="68"/>
        <v/>
      </c>
      <c r="AB98" s="100"/>
      <c r="AD98" s="100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str">
        <f t="shared" ca="1" si="81"/>
        <v/>
      </c>
      <c r="BA98" s="9">
        <f t="shared" ca="1" si="82"/>
        <v>0</v>
      </c>
      <c r="BB98" s="9">
        <f t="shared" ca="1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>
        <f t="shared" si="88"/>
        <v>0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2:73" ht="30.75" customHeight="1" thickBot="1" x14ac:dyDescent="0.2">
      <c r="B99" s="74">
        <v>90</v>
      </c>
      <c r="C99" s="97"/>
      <c r="D99" s="133" t="e">
        <f>VLOOKUP(C99,登録情報男子!$A$2:$O$2004,7,0)</f>
        <v>#N/A</v>
      </c>
      <c r="E99" s="133" t="e">
        <f>VLOOKUP(C99,登録情報男子!$A$2:$O$2004,2,0)</f>
        <v>#N/A</v>
      </c>
      <c r="F99" s="110" t="e">
        <f>VLOOKUP(C99,登録情報男子!$A$2:$O$2004,4,FALSE)</f>
        <v>#N/A</v>
      </c>
      <c r="G99" s="106"/>
      <c r="H99" s="148"/>
      <c r="I99" s="76"/>
      <c r="J99" s="103"/>
      <c r="K99" s="77"/>
      <c r="L99" s="148"/>
      <c r="M99" s="76"/>
      <c r="N99" s="103"/>
      <c r="O99" s="77"/>
      <c r="P99" s="148"/>
      <c r="Q99" s="76"/>
      <c r="R99" s="103"/>
      <c r="S99" s="77"/>
      <c r="T99" s="148"/>
      <c r="U99" s="108"/>
      <c r="V99" s="140"/>
      <c r="X99" s="100" t="str">
        <f t="shared" ca="1" si="66"/>
        <v/>
      </c>
      <c r="Y99" s="9" t="str">
        <f t="shared" ca="1" si="67"/>
        <v/>
      </c>
      <c r="Z99" s="100" t="str">
        <f t="shared" ca="1" si="68"/>
        <v/>
      </c>
      <c r="AB99" s="100"/>
      <c r="AD99" s="100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str">
        <f t="shared" ca="1" si="81"/>
        <v/>
      </c>
      <c r="BA99" s="9">
        <f t="shared" ca="1" si="82"/>
        <v>0</v>
      </c>
      <c r="BB99" s="9">
        <f t="shared" ca="1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>
        <f t="shared" si="88"/>
        <v>0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2:73" ht="30.75" customHeight="1" x14ac:dyDescent="0.15">
      <c r="B100" s="67">
        <v>91</v>
      </c>
      <c r="C100" s="96"/>
      <c r="D100" s="133" t="e">
        <f>VLOOKUP(C100,登録情報男子!$A$2:$O$2004,7,0)</f>
        <v>#N/A</v>
      </c>
      <c r="E100" s="133" t="e">
        <f>VLOOKUP(C100,登録情報男子!$A$2:$O$2004,2,0)</f>
        <v>#N/A</v>
      </c>
      <c r="F100" s="110" t="e">
        <f>VLOOKUP(C100,登録情報男子!$A$2:$O$2004,4,FALSE)</f>
        <v>#N/A</v>
      </c>
      <c r="G100" s="105"/>
      <c r="H100" s="148"/>
      <c r="I100" s="72"/>
      <c r="J100" s="103"/>
      <c r="K100" s="73"/>
      <c r="L100" s="148"/>
      <c r="M100" s="72"/>
      <c r="N100" s="103"/>
      <c r="O100" s="73"/>
      <c r="P100" s="148"/>
      <c r="Q100" s="72"/>
      <c r="R100" s="103"/>
      <c r="S100" s="73"/>
      <c r="T100" s="148"/>
      <c r="U100" s="107"/>
      <c r="V100" s="140"/>
      <c r="X100" s="100" t="str">
        <f t="shared" ca="1" si="66"/>
        <v/>
      </c>
      <c r="Y100" s="9" t="str">
        <f t="shared" ca="1" si="67"/>
        <v/>
      </c>
      <c r="Z100" s="100" t="str">
        <f t="shared" ca="1" si="68"/>
        <v/>
      </c>
      <c r="AB100" s="100"/>
      <c r="AD100" s="100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str">
        <f t="shared" ca="1" si="81"/>
        <v/>
      </c>
      <c r="BA100" s="9">
        <f t="shared" ca="1" si="82"/>
        <v>0</v>
      </c>
      <c r="BB100" s="9">
        <f t="shared" ca="1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>
        <f t="shared" si="88"/>
        <v>0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2:73" ht="30.75" customHeight="1" x14ac:dyDescent="0.15">
      <c r="B101" s="71">
        <v>92</v>
      </c>
      <c r="C101" s="96"/>
      <c r="D101" s="133" t="e">
        <f>VLOOKUP(C101,登録情報男子!$A$2:$O$2004,7,0)</f>
        <v>#N/A</v>
      </c>
      <c r="E101" s="133" t="e">
        <f>VLOOKUP(C101,登録情報男子!$A$2:$O$2004,2,0)</f>
        <v>#N/A</v>
      </c>
      <c r="F101" s="110" t="e">
        <f>VLOOKUP(C101,登録情報男子!$A$2:$O$2004,4,FALSE)</f>
        <v>#N/A</v>
      </c>
      <c r="G101" s="105"/>
      <c r="H101" s="148"/>
      <c r="I101" s="102"/>
      <c r="J101" s="103"/>
      <c r="K101" s="104"/>
      <c r="L101" s="148"/>
      <c r="M101" s="102"/>
      <c r="N101" s="103"/>
      <c r="O101" s="104"/>
      <c r="P101" s="148"/>
      <c r="Q101" s="102"/>
      <c r="R101" s="103"/>
      <c r="S101" s="104"/>
      <c r="T101" s="148"/>
      <c r="U101" s="107"/>
      <c r="V101" s="140"/>
      <c r="X101" s="100" t="str">
        <f t="shared" ca="1" si="66"/>
        <v/>
      </c>
      <c r="Y101" s="9" t="str">
        <f t="shared" ca="1" si="67"/>
        <v/>
      </c>
      <c r="Z101" s="100" t="str">
        <f t="shared" ca="1" si="68"/>
        <v/>
      </c>
      <c r="AB101" s="100"/>
      <c r="AD101" s="100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str">
        <f t="shared" ca="1" si="81"/>
        <v/>
      </c>
      <c r="BA101" s="9">
        <f t="shared" ca="1" si="82"/>
        <v>0</v>
      </c>
      <c r="BB101" s="9">
        <f t="shared" ca="1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>
        <f t="shared" si="88"/>
        <v>0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2:73" ht="30.75" customHeight="1" x14ac:dyDescent="0.15">
      <c r="B102" s="71">
        <v>93</v>
      </c>
      <c r="C102" s="96"/>
      <c r="D102" s="133" t="e">
        <f>VLOOKUP(C102,登録情報男子!$A$2:$O$2004,7,0)</f>
        <v>#N/A</v>
      </c>
      <c r="E102" s="133" t="e">
        <f>VLOOKUP(C102,登録情報男子!$A$2:$O$2004,2,0)</f>
        <v>#N/A</v>
      </c>
      <c r="F102" s="110" t="e">
        <f>VLOOKUP(C102,登録情報男子!$A$2:$O$2004,4,FALSE)</f>
        <v>#N/A</v>
      </c>
      <c r="G102" s="105"/>
      <c r="H102" s="148"/>
      <c r="I102" s="102"/>
      <c r="J102" s="103"/>
      <c r="K102" s="104"/>
      <c r="L102" s="148"/>
      <c r="M102" s="102"/>
      <c r="N102" s="103"/>
      <c r="O102" s="104"/>
      <c r="P102" s="148"/>
      <c r="Q102" s="102"/>
      <c r="R102" s="103"/>
      <c r="S102" s="104"/>
      <c r="T102" s="148"/>
      <c r="U102" s="107"/>
      <c r="V102" s="140"/>
      <c r="X102" s="100" t="str">
        <f t="shared" ca="1" si="66"/>
        <v/>
      </c>
      <c r="Y102" s="9" t="str">
        <f t="shared" ca="1" si="67"/>
        <v/>
      </c>
      <c r="Z102" s="100" t="str">
        <f t="shared" ca="1" si="68"/>
        <v/>
      </c>
      <c r="AB102" s="100"/>
      <c r="AD102" s="100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str">
        <f t="shared" ca="1" si="81"/>
        <v/>
      </c>
      <c r="BA102" s="9">
        <f t="shared" ca="1" si="82"/>
        <v>0</v>
      </c>
      <c r="BB102" s="9">
        <f t="shared" ca="1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>
        <f t="shared" si="88"/>
        <v>0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2:73" ht="30.75" customHeight="1" x14ac:dyDescent="0.15">
      <c r="B103" s="71">
        <v>94</v>
      </c>
      <c r="C103" s="96"/>
      <c r="D103" s="133" t="e">
        <f>VLOOKUP(C103,登録情報男子!$A$2:$O$2004,7,0)</f>
        <v>#N/A</v>
      </c>
      <c r="E103" s="133" t="e">
        <f>VLOOKUP(C103,登録情報男子!$A$2:$O$2004,2,0)</f>
        <v>#N/A</v>
      </c>
      <c r="F103" s="110" t="e">
        <f>VLOOKUP(C103,登録情報男子!$A$2:$O$2004,4,FALSE)</f>
        <v>#N/A</v>
      </c>
      <c r="G103" s="105"/>
      <c r="H103" s="148"/>
      <c r="I103" s="102"/>
      <c r="J103" s="103"/>
      <c r="K103" s="104"/>
      <c r="L103" s="148"/>
      <c r="M103" s="102"/>
      <c r="N103" s="103"/>
      <c r="O103" s="104"/>
      <c r="P103" s="148"/>
      <c r="Q103" s="102"/>
      <c r="R103" s="103"/>
      <c r="S103" s="104"/>
      <c r="T103" s="148"/>
      <c r="U103" s="107"/>
      <c r="V103" s="140"/>
      <c r="X103" s="100" t="str">
        <f t="shared" ca="1" si="66"/>
        <v/>
      </c>
      <c r="Y103" s="9" t="str">
        <f t="shared" ca="1" si="67"/>
        <v/>
      </c>
      <c r="Z103" s="100" t="str">
        <f t="shared" ca="1" si="68"/>
        <v/>
      </c>
      <c r="AB103" s="100"/>
      <c r="AD103" s="100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str">
        <f t="shared" ca="1" si="81"/>
        <v/>
      </c>
      <c r="BA103" s="9">
        <f t="shared" ca="1" si="82"/>
        <v>0</v>
      </c>
      <c r="BB103" s="9">
        <f t="shared" ca="1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>
        <f t="shared" si="88"/>
        <v>0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2:73" ht="30.75" customHeight="1" x14ac:dyDescent="0.15">
      <c r="B104" s="71">
        <v>95</v>
      </c>
      <c r="C104" s="96"/>
      <c r="D104" s="133" t="e">
        <f>VLOOKUP(C104,登録情報男子!$A$2:$O$2004,7,0)</f>
        <v>#N/A</v>
      </c>
      <c r="E104" s="133" t="e">
        <f>VLOOKUP(C104,登録情報男子!$A$2:$O$2004,2,0)</f>
        <v>#N/A</v>
      </c>
      <c r="F104" s="110" t="e">
        <f>VLOOKUP(C104,登録情報男子!$A$2:$O$2004,4,FALSE)</f>
        <v>#N/A</v>
      </c>
      <c r="G104" s="105"/>
      <c r="H104" s="148"/>
      <c r="I104" s="102"/>
      <c r="J104" s="103"/>
      <c r="K104" s="104"/>
      <c r="L104" s="148"/>
      <c r="M104" s="102"/>
      <c r="N104" s="103"/>
      <c r="O104" s="104"/>
      <c r="P104" s="148"/>
      <c r="Q104" s="102"/>
      <c r="R104" s="103"/>
      <c r="S104" s="104"/>
      <c r="T104" s="148"/>
      <c r="U104" s="107"/>
      <c r="V104" s="140"/>
      <c r="X104" s="100" t="str">
        <f t="shared" ca="1" si="66"/>
        <v/>
      </c>
      <c r="Y104" s="9" t="str">
        <f t="shared" ca="1" si="67"/>
        <v/>
      </c>
      <c r="Z104" s="100" t="str">
        <f t="shared" ca="1" si="68"/>
        <v/>
      </c>
      <c r="AB104" s="100"/>
      <c r="AD104" s="100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str">
        <f t="shared" ca="1" si="81"/>
        <v/>
      </c>
      <c r="BA104" s="9">
        <f t="shared" ca="1" si="82"/>
        <v>0</v>
      </c>
      <c r="BB104" s="9">
        <f t="shared" ca="1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>
        <f t="shared" si="88"/>
        <v>0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2:73" ht="30.75" customHeight="1" x14ac:dyDescent="0.15">
      <c r="B105" s="71">
        <v>96</v>
      </c>
      <c r="C105" s="96"/>
      <c r="D105" s="133" t="e">
        <f>VLOOKUP(C105,登録情報男子!$A$2:$O$2004,7,0)</f>
        <v>#N/A</v>
      </c>
      <c r="E105" s="133" t="e">
        <f>VLOOKUP(C105,登録情報男子!$A$2:$O$2004,2,0)</f>
        <v>#N/A</v>
      </c>
      <c r="F105" s="110" t="e">
        <f>VLOOKUP(C105,登録情報男子!$A$2:$O$2004,4,FALSE)</f>
        <v>#N/A</v>
      </c>
      <c r="G105" s="105"/>
      <c r="H105" s="148"/>
      <c r="I105" s="102"/>
      <c r="J105" s="103"/>
      <c r="K105" s="104"/>
      <c r="L105" s="148"/>
      <c r="M105" s="102"/>
      <c r="N105" s="103"/>
      <c r="O105" s="104"/>
      <c r="P105" s="148"/>
      <c r="Q105" s="102"/>
      <c r="R105" s="103"/>
      <c r="S105" s="104"/>
      <c r="T105" s="148"/>
      <c r="U105" s="107"/>
      <c r="V105" s="140"/>
      <c r="X105" s="100" t="str">
        <f t="shared" ca="1" si="66"/>
        <v/>
      </c>
      <c r="Y105" s="9" t="str">
        <f t="shared" ca="1" si="67"/>
        <v/>
      </c>
      <c r="Z105" s="100" t="str">
        <f t="shared" ca="1" si="68"/>
        <v/>
      </c>
      <c r="AB105" s="100"/>
      <c r="AD105" s="100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str">
        <f t="shared" ca="1" si="81"/>
        <v/>
      </c>
      <c r="BA105" s="9">
        <f t="shared" ca="1" si="82"/>
        <v>0</v>
      </c>
      <c r="BB105" s="9">
        <f t="shared" ca="1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>
        <f t="shared" si="88"/>
        <v>0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2:73" ht="30.75" customHeight="1" x14ac:dyDescent="0.15">
      <c r="B106" s="71">
        <v>97</v>
      </c>
      <c r="C106" s="96"/>
      <c r="D106" s="133" t="e">
        <f>VLOOKUP(C106,登録情報男子!$A$2:$O$2004,7,0)</f>
        <v>#N/A</v>
      </c>
      <c r="E106" s="133" t="e">
        <f>VLOOKUP(C106,登録情報男子!$A$2:$O$2004,2,0)</f>
        <v>#N/A</v>
      </c>
      <c r="F106" s="110" t="e">
        <f>VLOOKUP(C106,登録情報男子!$A$2:$O$2004,4,FALSE)</f>
        <v>#N/A</v>
      </c>
      <c r="G106" s="105"/>
      <c r="H106" s="148"/>
      <c r="I106" s="102"/>
      <c r="J106" s="103"/>
      <c r="K106" s="104"/>
      <c r="L106" s="148"/>
      <c r="M106" s="102"/>
      <c r="N106" s="103"/>
      <c r="O106" s="104"/>
      <c r="P106" s="148"/>
      <c r="Q106" s="102"/>
      <c r="R106" s="103"/>
      <c r="S106" s="104"/>
      <c r="T106" s="148"/>
      <c r="U106" s="107"/>
      <c r="V106" s="140"/>
      <c r="X106" s="100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100" t="str">
        <f t="shared" ref="Z106:Z129" ca="1" si="101">IF($AY106="","",ROW())</f>
        <v/>
      </c>
      <c r="AB106" s="100"/>
      <c r="AD106" s="100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str">
        <f t="shared" ref="AY106:AY129" ca="1" si="114">IF(MAX(BA106:BS106)=0,"",IF(MAX(BA106:BS106)=COLUMN(BN106),ADDRESS(ROW(),COLUMN(BU106),4),ADDRESS(6,MAX(BA106:BS106),4)))</f>
        <v/>
      </c>
      <c r="BA106" s="9">
        <f t="shared" ref="BA106:BA129" ca="1" si="115">IF($Z106="",0,1)</f>
        <v>0</v>
      </c>
      <c r="BB106" s="9">
        <f t="shared" ref="BB106:BB129" ca="1" si="116">IF(RIGHT($Z106,2)="++",VALUE(LEFT($Z106,4)&amp;"00"),IF(RIGHT($Z106,1)="+",VALUE(LEFT($Z106,5)&amp;"0"),VALUE($Z106)))</f>
        <v>0</v>
      </c>
      <c r="BC106" s="9">
        <f t="shared" ref="BC106:BC129" si="117">IF($AB106="",0,1)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>
        <f t="shared" ref="BG106:BG129" si="121">IF(RIGHT($AD106,2)="++",VALUE(LEFT($AD106,4)&amp;"00"),IF(RIGHT($AD106,1)="+",VALUE(LEFT($AD106,5)&amp;"0"),VALUE($AD106)))</f>
        <v>0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2:73" ht="30.75" customHeight="1" x14ac:dyDescent="0.15">
      <c r="B107" s="71">
        <v>98</v>
      </c>
      <c r="C107" s="96"/>
      <c r="D107" s="133" t="e">
        <f>VLOOKUP(C107,登録情報男子!$A$2:$O$2004,7,0)</f>
        <v>#N/A</v>
      </c>
      <c r="E107" s="133" t="e">
        <f>VLOOKUP(C107,登録情報男子!$A$2:$O$2004,2,0)</f>
        <v>#N/A</v>
      </c>
      <c r="F107" s="110" t="e">
        <f>VLOOKUP(C107,登録情報男子!$A$2:$O$2004,4,FALSE)</f>
        <v>#N/A</v>
      </c>
      <c r="G107" s="105"/>
      <c r="H107" s="148"/>
      <c r="I107" s="102"/>
      <c r="J107" s="103"/>
      <c r="K107" s="104"/>
      <c r="L107" s="148"/>
      <c r="M107" s="102"/>
      <c r="N107" s="103"/>
      <c r="O107" s="104"/>
      <c r="P107" s="148"/>
      <c r="Q107" s="102"/>
      <c r="R107" s="103"/>
      <c r="S107" s="104"/>
      <c r="T107" s="148"/>
      <c r="U107" s="107"/>
      <c r="V107" s="140"/>
      <c r="X107" s="100" t="str">
        <f t="shared" ca="1" si="99"/>
        <v/>
      </c>
      <c r="Y107" s="9" t="str">
        <f t="shared" ca="1" si="100"/>
        <v/>
      </c>
      <c r="Z107" s="100" t="str">
        <f t="shared" ca="1" si="101"/>
        <v/>
      </c>
      <c r="AB107" s="100"/>
      <c r="AD107" s="100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str">
        <f t="shared" ca="1" si="114"/>
        <v/>
      </c>
      <c r="BA107" s="9">
        <f t="shared" ca="1" si="115"/>
        <v>0</v>
      </c>
      <c r="BB107" s="9">
        <f t="shared" ca="1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>
        <f t="shared" si="121"/>
        <v>0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2:73" ht="30.75" customHeight="1" x14ac:dyDescent="0.15">
      <c r="B108" s="71">
        <v>99</v>
      </c>
      <c r="C108" s="96"/>
      <c r="D108" s="133" t="e">
        <f>VLOOKUP(C108,登録情報男子!$A$2:$O$2004,7,0)</f>
        <v>#N/A</v>
      </c>
      <c r="E108" s="133" t="e">
        <f>VLOOKUP(C108,登録情報男子!$A$2:$O$2004,2,0)</f>
        <v>#N/A</v>
      </c>
      <c r="F108" s="110" t="e">
        <f>VLOOKUP(C108,登録情報男子!$A$2:$O$2004,4,FALSE)</f>
        <v>#N/A</v>
      </c>
      <c r="G108" s="105"/>
      <c r="H108" s="148"/>
      <c r="I108" s="102"/>
      <c r="J108" s="103"/>
      <c r="K108" s="104"/>
      <c r="L108" s="148"/>
      <c r="M108" s="102"/>
      <c r="N108" s="103"/>
      <c r="O108" s="104"/>
      <c r="P108" s="148"/>
      <c r="Q108" s="102"/>
      <c r="R108" s="103"/>
      <c r="S108" s="104"/>
      <c r="T108" s="148"/>
      <c r="U108" s="107"/>
      <c r="V108" s="140"/>
      <c r="X108" s="100" t="str">
        <f t="shared" ca="1" si="99"/>
        <v/>
      </c>
      <c r="Y108" s="9" t="str">
        <f t="shared" ca="1" si="100"/>
        <v/>
      </c>
      <c r="Z108" s="100" t="str">
        <f t="shared" ca="1" si="101"/>
        <v/>
      </c>
      <c r="AB108" s="100"/>
      <c r="AD108" s="100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str">
        <f t="shared" ca="1" si="114"/>
        <v/>
      </c>
      <c r="BA108" s="9">
        <f t="shared" ca="1" si="115"/>
        <v>0</v>
      </c>
      <c r="BB108" s="9">
        <f t="shared" ca="1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>
        <f t="shared" si="121"/>
        <v>0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2:73" ht="30.75" customHeight="1" x14ac:dyDescent="0.15">
      <c r="B109" s="71">
        <v>100</v>
      </c>
      <c r="C109" s="96"/>
      <c r="D109" s="133" t="e">
        <f>VLOOKUP(C109,登録情報男子!$A$2:$O$2004,7,0)</f>
        <v>#N/A</v>
      </c>
      <c r="E109" s="133" t="e">
        <f>VLOOKUP(C109,登録情報男子!$A$2:$O$2004,2,0)</f>
        <v>#N/A</v>
      </c>
      <c r="F109" s="110" t="e">
        <f>VLOOKUP(C109,登録情報男子!$A$2:$O$2004,4,FALSE)</f>
        <v>#N/A</v>
      </c>
      <c r="G109" s="105"/>
      <c r="H109" s="148"/>
      <c r="I109" s="102"/>
      <c r="J109" s="103"/>
      <c r="K109" s="104"/>
      <c r="L109" s="148"/>
      <c r="M109" s="102"/>
      <c r="N109" s="103"/>
      <c r="O109" s="104"/>
      <c r="P109" s="148"/>
      <c r="Q109" s="102"/>
      <c r="R109" s="103"/>
      <c r="S109" s="104"/>
      <c r="T109" s="148"/>
      <c r="U109" s="107"/>
      <c r="V109" s="140"/>
      <c r="X109" s="100" t="str">
        <f t="shared" ca="1" si="99"/>
        <v/>
      </c>
      <c r="Y109" s="9" t="str">
        <f t="shared" ca="1" si="100"/>
        <v/>
      </c>
      <c r="Z109" s="100" t="str">
        <f t="shared" ca="1" si="101"/>
        <v/>
      </c>
      <c r="AB109" s="100"/>
      <c r="AD109" s="100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str">
        <f t="shared" ca="1" si="114"/>
        <v/>
      </c>
      <c r="BA109" s="9">
        <f t="shared" ca="1" si="115"/>
        <v>0</v>
      </c>
      <c r="BB109" s="9">
        <f t="shared" ca="1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>
        <f t="shared" si="121"/>
        <v>0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2:73" ht="30.75" customHeight="1" x14ac:dyDescent="0.15">
      <c r="B110" s="71">
        <v>101</v>
      </c>
      <c r="C110" s="96"/>
      <c r="D110" s="133" t="e">
        <f>VLOOKUP(C110,登録情報男子!$A$2:$O$2004,7,0)</f>
        <v>#N/A</v>
      </c>
      <c r="E110" s="133" t="e">
        <f>VLOOKUP(C110,登録情報男子!$A$2:$O$2004,2,0)</f>
        <v>#N/A</v>
      </c>
      <c r="F110" s="110" t="e">
        <f>VLOOKUP(C110,登録情報男子!$A$2:$O$2004,4,FALSE)</f>
        <v>#N/A</v>
      </c>
      <c r="G110" s="105"/>
      <c r="H110" s="148"/>
      <c r="I110" s="102"/>
      <c r="J110" s="103"/>
      <c r="K110" s="104"/>
      <c r="L110" s="148"/>
      <c r="M110" s="102"/>
      <c r="N110" s="103"/>
      <c r="O110" s="104"/>
      <c r="P110" s="148"/>
      <c r="Q110" s="102"/>
      <c r="R110" s="103"/>
      <c r="S110" s="104"/>
      <c r="T110" s="148"/>
      <c r="U110" s="107"/>
      <c r="V110" s="140"/>
      <c r="X110" s="100" t="str">
        <f t="shared" ca="1" si="99"/>
        <v/>
      </c>
      <c r="Y110" s="9" t="str">
        <f t="shared" ca="1" si="100"/>
        <v/>
      </c>
      <c r="Z110" s="100" t="str">
        <f t="shared" ca="1" si="101"/>
        <v/>
      </c>
      <c r="AB110" s="100"/>
      <c r="AD110" s="100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str">
        <f t="shared" ca="1" si="114"/>
        <v/>
      </c>
      <c r="BA110" s="9">
        <f t="shared" ca="1" si="115"/>
        <v>0</v>
      </c>
      <c r="BB110" s="9">
        <f t="shared" ca="1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>
        <f t="shared" si="121"/>
        <v>0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2:73" ht="30.75" customHeight="1" x14ac:dyDescent="0.15">
      <c r="B111" s="71">
        <v>102</v>
      </c>
      <c r="C111" s="96"/>
      <c r="D111" s="133" t="e">
        <f>VLOOKUP(C111,登録情報男子!$A$2:$O$2004,7,0)</f>
        <v>#N/A</v>
      </c>
      <c r="E111" s="133" t="e">
        <f>VLOOKUP(C111,登録情報男子!$A$2:$O$2004,2,0)</f>
        <v>#N/A</v>
      </c>
      <c r="F111" s="110" t="e">
        <f>VLOOKUP(C111,登録情報男子!$A$2:$O$2004,4,FALSE)</f>
        <v>#N/A</v>
      </c>
      <c r="G111" s="105"/>
      <c r="H111" s="148"/>
      <c r="I111" s="102"/>
      <c r="J111" s="103"/>
      <c r="K111" s="104"/>
      <c r="L111" s="148"/>
      <c r="M111" s="102"/>
      <c r="N111" s="103"/>
      <c r="O111" s="104"/>
      <c r="P111" s="148"/>
      <c r="Q111" s="102"/>
      <c r="R111" s="103"/>
      <c r="S111" s="104"/>
      <c r="T111" s="148"/>
      <c r="U111" s="107"/>
      <c r="V111" s="140"/>
      <c r="X111" s="100" t="str">
        <f t="shared" ca="1" si="99"/>
        <v/>
      </c>
      <c r="Y111" s="9" t="str">
        <f t="shared" ca="1" si="100"/>
        <v/>
      </c>
      <c r="Z111" s="100" t="str">
        <f t="shared" ca="1" si="101"/>
        <v/>
      </c>
      <c r="AB111" s="100"/>
      <c r="AD111" s="100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str">
        <f t="shared" ca="1" si="114"/>
        <v/>
      </c>
      <c r="BA111" s="9">
        <f t="shared" ca="1" si="115"/>
        <v>0</v>
      </c>
      <c r="BB111" s="9">
        <f t="shared" ca="1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>
        <f t="shared" si="121"/>
        <v>0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2:73" ht="30.75" customHeight="1" x14ac:dyDescent="0.15">
      <c r="B112" s="71">
        <v>103</v>
      </c>
      <c r="C112" s="96"/>
      <c r="D112" s="133" t="e">
        <f>VLOOKUP(C112,登録情報男子!$A$2:$O$2004,7,0)</f>
        <v>#N/A</v>
      </c>
      <c r="E112" s="133" t="e">
        <f>VLOOKUP(C112,登録情報男子!$A$2:$O$2004,2,0)</f>
        <v>#N/A</v>
      </c>
      <c r="F112" s="110" t="e">
        <f>VLOOKUP(C112,登録情報男子!$A$2:$O$2004,4,FALSE)</f>
        <v>#N/A</v>
      </c>
      <c r="G112" s="105"/>
      <c r="H112" s="148"/>
      <c r="I112" s="102"/>
      <c r="J112" s="103"/>
      <c r="K112" s="104"/>
      <c r="L112" s="148"/>
      <c r="M112" s="102"/>
      <c r="N112" s="103"/>
      <c r="O112" s="104"/>
      <c r="P112" s="148"/>
      <c r="Q112" s="102"/>
      <c r="R112" s="103"/>
      <c r="S112" s="104"/>
      <c r="T112" s="148"/>
      <c r="U112" s="107"/>
      <c r="V112" s="140"/>
      <c r="X112" s="100" t="str">
        <f t="shared" ca="1" si="99"/>
        <v/>
      </c>
      <c r="Y112" s="9" t="str">
        <f t="shared" ca="1" si="100"/>
        <v/>
      </c>
      <c r="Z112" s="100" t="str">
        <f t="shared" ca="1" si="101"/>
        <v/>
      </c>
      <c r="AB112" s="100"/>
      <c r="AD112" s="100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str">
        <f t="shared" ca="1" si="114"/>
        <v/>
      </c>
      <c r="BA112" s="9">
        <f t="shared" ca="1" si="115"/>
        <v>0</v>
      </c>
      <c r="BB112" s="9">
        <f t="shared" ca="1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>
        <f t="shared" si="121"/>
        <v>0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2:73" ht="30.75" customHeight="1" x14ac:dyDescent="0.15">
      <c r="B113" s="71">
        <v>104</v>
      </c>
      <c r="C113" s="96"/>
      <c r="D113" s="133" t="e">
        <f>VLOOKUP(C113,登録情報男子!$A$2:$O$2004,7,0)</f>
        <v>#N/A</v>
      </c>
      <c r="E113" s="133" t="e">
        <f>VLOOKUP(C113,登録情報男子!$A$2:$O$2004,2,0)</f>
        <v>#N/A</v>
      </c>
      <c r="F113" s="110" t="e">
        <f>VLOOKUP(C113,登録情報男子!$A$2:$O$2004,4,FALSE)</f>
        <v>#N/A</v>
      </c>
      <c r="G113" s="105"/>
      <c r="H113" s="148"/>
      <c r="I113" s="102"/>
      <c r="J113" s="103"/>
      <c r="K113" s="104"/>
      <c r="L113" s="148"/>
      <c r="M113" s="102"/>
      <c r="N113" s="103"/>
      <c r="O113" s="104"/>
      <c r="P113" s="148"/>
      <c r="Q113" s="102"/>
      <c r="R113" s="103"/>
      <c r="S113" s="104"/>
      <c r="T113" s="148"/>
      <c r="U113" s="107"/>
      <c r="V113" s="140"/>
      <c r="X113" s="100" t="str">
        <f t="shared" ca="1" si="99"/>
        <v/>
      </c>
      <c r="Y113" s="9" t="str">
        <f t="shared" ca="1" si="100"/>
        <v/>
      </c>
      <c r="Z113" s="100" t="str">
        <f t="shared" ca="1" si="101"/>
        <v/>
      </c>
      <c r="AB113" s="100"/>
      <c r="AD113" s="100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str">
        <f t="shared" ca="1" si="114"/>
        <v/>
      </c>
      <c r="BA113" s="9">
        <f t="shared" ca="1" si="115"/>
        <v>0</v>
      </c>
      <c r="BB113" s="9">
        <f t="shared" ca="1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>
        <f t="shared" si="121"/>
        <v>0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2:73" ht="30.75" customHeight="1" x14ac:dyDescent="0.15">
      <c r="B114" s="71">
        <v>105</v>
      </c>
      <c r="C114" s="96"/>
      <c r="D114" s="133" t="e">
        <f>VLOOKUP(C114,登録情報男子!$A$2:$O$2004,7,0)</f>
        <v>#N/A</v>
      </c>
      <c r="E114" s="133" t="e">
        <f>VLOOKUP(C114,登録情報男子!$A$2:$O$2004,2,0)</f>
        <v>#N/A</v>
      </c>
      <c r="F114" s="110" t="e">
        <f>VLOOKUP(C114,登録情報男子!$A$2:$O$2004,4,FALSE)</f>
        <v>#N/A</v>
      </c>
      <c r="G114" s="105"/>
      <c r="H114" s="148"/>
      <c r="I114" s="102"/>
      <c r="J114" s="103"/>
      <c r="K114" s="104"/>
      <c r="L114" s="148"/>
      <c r="M114" s="102"/>
      <c r="N114" s="103"/>
      <c r="O114" s="104"/>
      <c r="P114" s="148"/>
      <c r="Q114" s="102"/>
      <c r="R114" s="103"/>
      <c r="S114" s="104"/>
      <c r="T114" s="148"/>
      <c r="U114" s="107"/>
      <c r="V114" s="140"/>
      <c r="X114" s="100" t="str">
        <f t="shared" ca="1" si="99"/>
        <v/>
      </c>
      <c r="Y114" s="9" t="str">
        <f t="shared" ca="1" si="100"/>
        <v/>
      </c>
      <c r="Z114" s="100" t="str">
        <f t="shared" ca="1" si="101"/>
        <v/>
      </c>
      <c r="AB114" s="100"/>
      <c r="AD114" s="100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str">
        <f t="shared" ca="1" si="114"/>
        <v/>
      </c>
      <c r="BA114" s="9">
        <f t="shared" ca="1" si="115"/>
        <v>0</v>
      </c>
      <c r="BB114" s="9">
        <f t="shared" ca="1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>
        <f t="shared" si="121"/>
        <v>0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2:73" ht="30.75" customHeight="1" x14ac:dyDescent="0.15">
      <c r="B115" s="71">
        <v>106</v>
      </c>
      <c r="C115" s="96"/>
      <c r="D115" s="133" t="e">
        <f>VLOOKUP(C115,登録情報男子!$A$2:$O$2004,7,0)</f>
        <v>#N/A</v>
      </c>
      <c r="E115" s="133" t="e">
        <f>VLOOKUP(C115,登録情報男子!$A$2:$O$2004,2,0)</f>
        <v>#N/A</v>
      </c>
      <c r="F115" s="110" t="e">
        <f>VLOOKUP(C115,登録情報男子!$A$2:$O$2004,4,FALSE)</f>
        <v>#N/A</v>
      </c>
      <c r="G115" s="105"/>
      <c r="H115" s="148"/>
      <c r="I115" s="102"/>
      <c r="J115" s="103"/>
      <c r="K115" s="104"/>
      <c r="L115" s="148"/>
      <c r="M115" s="102"/>
      <c r="N115" s="103"/>
      <c r="O115" s="104"/>
      <c r="P115" s="148"/>
      <c r="Q115" s="102"/>
      <c r="R115" s="103"/>
      <c r="S115" s="104"/>
      <c r="T115" s="148"/>
      <c r="U115" s="107"/>
      <c r="V115" s="140"/>
      <c r="X115" s="100" t="str">
        <f t="shared" ca="1" si="99"/>
        <v/>
      </c>
      <c r="Y115" s="9" t="str">
        <f t="shared" ca="1" si="100"/>
        <v/>
      </c>
      <c r="Z115" s="100" t="str">
        <f t="shared" ca="1" si="101"/>
        <v/>
      </c>
      <c r="AB115" s="100"/>
      <c r="AD115" s="100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str">
        <f t="shared" ca="1" si="114"/>
        <v/>
      </c>
      <c r="BA115" s="9">
        <f t="shared" ca="1" si="115"/>
        <v>0</v>
      </c>
      <c r="BB115" s="9">
        <f t="shared" ca="1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>
        <f t="shared" si="121"/>
        <v>0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2:73" ht="30.75" customHeight="1" x14ac:dyDescent="0.15">
      <c r="B116" s="71">
        <v>107</v>
      </c>
      <c r="C116" s="96"/>
      <c r="D116" s="133" t="e">
        <f>VLOOKUP(C116,登録情報男子!$A$2:$O$2004,7,0)</f>
        <v>#N/A</v>
      </c>
      <c r="E116" s="133" t="e">
        <f>VLOOKUP(C116,登録情報男子!$A$2:$O$2004,2,0)</f>
        <v>#N/A</v>
      </c>
      <c r="F116" s="110" t="e">
        <f>VLOOKUP(C116,登録情報男子!$A$2:$O$2004,4,FALSE)</f>
        <v>#N/A</v>
      </c>
      <c r="G116" s="105"/>
      <c r="H116" s="148"/>
      <c r="I116" s="102"/>
      <c r="J116" s="103"/>
      <c r="K116" s="104"/>
      <c r="L116" s="148"/>
      <c r="M116" s="102"/>
      <c r="N116" s="103"/>
      <c r="O116" s="104"/>
      <c r="P116" s="148"/>
      <c r="Q116" s="102"/>
      <c r="R116" s="103"/>
      <c r="S116" s="104"/>
      <c r="T116" s="148"/>
      <c r="U116" s="107"/>
      <c r="V116" s="140"/>
      <c r="X116" s="100" t="str">
        <f t="shared" ca="1" si="99"/>
        <v/>
      </c>
      <c r="Y116" s="9" t="str">
        <f t="shared" ca="1" si="100"/>
        <v/>
      </c>
      <c r="Z116" s="100" t="str">
        <f t="shared" ca="1" si="101"/>
        <v/>
      </c>
      <c r="AB116" s="100"/>
      <c r="AD116" s="100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str">
        <f t="shared" ca="1" si="114"/>
        <v/>
      </c>
      <c r="BA116" s="9">
        <f t="shared" ca="1" si="115"/>
        <v>0</v>
      </c>
      <c r="BB116" s="9">
        <f t="shared" ca="1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>
        <f t="shared" si="121"/>
        <v>0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2:73" ht="30.75" customHeight="1" x14ac:dyDescent="0.15">
      <c r="B117" s="71">
        <v>108</v>
      </c>
      <c r="C117" s="96"/>
      <c r="D117" s="133" t="e">
        <f>VLOOKUP(C117,登録情報男子!$A$2:$O$2004,7,0)</f>
        <v>#N/A</v>
      </c>
      <c r="E117" s="133" t="e">
        <f>VLOOKUP(C117,登録情報男子!$A$2:$O$2004,2,0)</f>
        <v>#N/A</v>
      </c>
      <c r="F117" s="110" t="e">
        <f>VLOOKUP(C117,登録情報男子!$A$2:$O$2004,4,FALSE)</f>
        <v>#N/A</v>
      </c>
      <c r="G117" s="105"/>
      <c r="H117" s="148"/>
      <c r="I117" s="102"/>
      <c r="J117" s="103"/>
      <c r="K117" s="104"/>
      <c r="L117" s="148"/>
      <c r="M117" s="102"/>
      <c r="N117" s="103"/>
      <c r="O117" s="104"/>
      <c r="P117" s="148"/>
      <c r="Q117" s="102"/>
      <c r="R117" s="103"/>
      <c r="S117" s="104"/>
      <c r="T117" s="148"/>
      <c r="U117" s="107"/>
      <c r="V117" s="140"/>
      <c r="X117" s="100" t="str">
        <f t="shared" ca="1" si="99"/>
        <v/>
      </c>
      <c r="Y117" s="9" t="str">
        <f t="shared" ca="1" si="100"/>
        <v/>
      </c>
      <c r="Z117" s="100" t="str">
        <f t="shared" ca="1" si="101"/>
        <v/>
      </c>
      <c r="AB117" s="100"/>
      <c r="AD117" s="100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str">
        <f t="shared" ca="1" si="114"/>
        <v/>
      </c>
      <c r="BA117" s="9">
        <f t="shared" ca="1" si="115"/>
        <v>0</v>
      </c>
      <c r="BB117" s="9">
        <f t="shared" ca="1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>
        <f t="shared" si="121"/>
        <v>0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2:73" ht="30.75" customHeight="1" x14ac:dyDescent="0.15">
      <c r="B118" s="71">
        <v>109</v>
      </c>
      <c r="C118" s="96"/>
      <c r="D118" s="133" t="e">
        <f>VLOOKUP(C118,登録情報男子!$A$2:$O$2004,7,0)</f>
        <v>#N/A</v>
      </c>
      <c r="E118" s="133" t="e">
        <f>VLOOKUP(C118,登録情報男子!$A$2:$O$2004,2,0)</f>
        <v>#N/A</v>
      </c>
      <c r="F118" s="110" t="e">
        <f>VLOOKUP(C118,登録情報男子!$A$2:$O$2004,4,FALSE)</f>
        <v>#N/A</v>
      </c>
      <c r="G118" s="105"/>
      <c r="H118" s="148"/>
      <c r="I118" s="102"/>
      <c r="J118" s="103"/>
      <c r="K118" s="104"/>
      <c r="L118" s="148"/>
      <c r="M118" s="102"/>
      <c r="N118" s="103"/>
      <c r="O118" s="104"/>
      <c r="P118" s="148"/>
      <c r="Q118" s="102"/>
      <c r="R118" s="103"/>
      <c r="S118" s="104"/>
      <c r="T118" s="148"/>
      <c r="U118" s="107"/>
      <c r="V118" s="140"/>
      <c r="X118" s="100" t="str">
        <f t="shared" ca="1" si="99"/>
        <v/>
      </c>
      <c r="Y118" s="9" t="str">
        <f t="shared" ca="1" si="100"/>
        <v/>
      </c>
      <c r="Z118" s="100" t="str">
        <f t="shared" ca="1" si="101"/>
        <v/>
      </c>
      <c r="AB118" s="100"/>
      <c r="AD118" s="100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str">
        <f t="shared" ca="1" si="114"/>
        <v/>
      </c>
      <c r="BA118" s="9">
        <f t="shared" ca="1" si="115"/>
        <v>0</v>
      </c>
      <c r="BB118" s="9">
        <f t="shared" ca="1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>
        <f t="shared" si="121"/>
        <v>0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2:73" ht="30.75" customHeight="1" x14ac:dyDescent="0.15">
      <c r="B119" s="71">
        <v>110</v>
      </c>
      <c r="C119" s="96"/>
      <c r="D119" s="133" t="e">
        <f>VLOOKUP(C119,登録情報男子!$A$2:$O$2004,7,0)</f>
        <v>#N/A</v>
      </c>
      <c r="E119" s="133" t="e">
        <f>VLOOKUP(C119,登録情報男子!$A$2:$O$2004,2,0)</f>
        <v>#N/A</v>
      </c>
      <c r="F119" s="110" t="e">
        <f>VLOOKUP(C119,登録情報男子!$A$2:$O$2004,4,FALSE)</f>
        <v>#N/A</v>
      </c>
      <c r="G119" s="105"/>
      <c r="H119" s="148"/>
      <c r="I119" s="102"/>
      <c r="J119" s="103"/>
      <c r="K119" s="104"/>
      <c r="L119" s="148"/>
      <c r="M119" s="102"/>
      <c r="N119" s="103"/>
      <c r="O119" s="104"/>
      <c r="P119" s="148"/>
      <c r="Q119" s="102"/>
      <c r="R119" s="103"/>
      <c r="S119" s="104"/>
      <c r="T119" s="148"/>
      <c r="U119" s="107"/>
      <c r="V119" s="140"/>
      <c r="X119" s="100" t="str">
        <f t="shared" ca="1" si="99"/>
        <v/>
      </c>
      <c r="Y119" s="9" t="str">
        <f t="shared" ca="1" si="100"/>
        <v/>
      </c>
      <c r="Z119" s="100" t="str">
        <f t="shared" ca="1" si="101"/>
        <v/>
      </c>
      <c r="AB119" s="100"/>
      <c r="AD119" s="100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str">
        <f t="shared" ca="1" si="114"/>
        <v/>
      </c>
      <c r="BA119" s="9">
        <f t="shared" ca="1" si="115"/>
        <v>0</v>
      </c>
      <c r="BB119" s="9">
        <f t="shared" ca="1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>
        <f t="shared" si="121"/>
        <v>0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2:73" ht="30.75" customHeight="1" x14ac:dyDescent="0.15">
      <c r="B120" s="71">
        <v>111</v>
      </c>
      <c r="C120" s="96"/>
      <c r="D120" s="133" t="e">
        <f>VLOOKUP(C120,登録情報男子!$A$2:$O$2004,7,0)</f>
        <v>#N/A</v>
      </c>
      <c r="E120" s="133" t="e">
        <f>VLOOKUP(C120,登録情報男子!$A$2:$O$2004,2,0)</f>
        <v>#N/A</v>
      </c>
      <c r="F120" s="110" t="e">
        <f>VLOOKUP(C120,登録情報男子!$A$2:$O$2004,4,FALSE)</f>
        <v>#N/A</v>
      </c>
      <c r="G120" s="105"/>
      <c r="H120" s="148"/>
      <c r="I120" s="102"/>
      <c r="J120" s="103"/>
      <c r="K120" s="104"/>
      <c r="L120" s="148"/>
      <c r="M120" s="102"/>
      <c r="N120" s="103"/>
      <c r="O120" s="104"/>
      <c r="P120" s="148"/>
      <c r="Q120" s="102"/>
      <c r="R120" s="103"/>
      <c r="S120" s="104"/>
      <c r="T120" s="148"/>
      <c r="U120" s="107"/>
      <c r="V120" s="140"/>
      <c r="X120" s="100" t="str">
        <f t="shared" ca="1" si="99"/>
        <v/>
      </c>
      <c r="Y120" s="9" t="str">
        <f t="shared" ca="1" si="100"/>
        <v/>
      </c>
      <c r="Z120" s="100" t="str">
        <f t="shared" ca="1" si="101"/>
        <v/>
      </c>
      <c r="AB120" s="100"/>
      <c r="AD120" s="100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str">
        <f t="shared" ca="1" si="114"/>
        <v/>
      </c>
      <c r="BA120" s="9">
        <f t="shared" ca="1" si="115"/>
        <v>0</v>
      </c>
      <c r="BB120" s="9">
        <f t="shared" ca="1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>
        <f t="shared" si="121"/>
        <v>0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2:73" ht="30.75" customHeight="1" x14ac:dyDescent="0.15">
      <c r="B121" s="71">
        <v>112</v>
      </c>
      <c r="C121" s="96"/>
      <c r="D121" s="133" t="e">
        <f>VLOOKUP(C121,登録情報男子!$A$2:$O$2004,7,0)</f>
        <v>#N/A</v>
      </c>
      <c r="E121" s="133" t="e">
        <f>VLOOKUP(C121,登録情報男子!$A$2:$O$2004,2,0)</f>
        <v>#N/A</v>
      </c>
      <c r="F121" s="110" t="e">
        <f>VLOOKUP(C121,登録情報男子!$A$2:$O$2004,4,FALSE)</f>
        <v>#N/A</v>
      </c>
      <c r="G121" s="105"/>
      <c r="H121" s="148"/>
      <c r="I121" s="102"/>
      <c r="J121" s="103"/>
      <c r="K121" s="104"/>
      <c r="L121" s="148"/>
      <c r="M121" s="102"/>
      <c r="N121" s="103"/>
      <c r="O121" s="104"/>
      <c r="P121" s="148"/>
      <c r="Q121" s="102"/>
      <c r="R121" s="103"/>
      <c r="S121" s="104"/>
      <c r="T121" s="148"/>
      <c r="U121" s="107"/>
      <c r="V121" s="140"/>
      <c r="X121" s="100" t="str">
        <f t="shared" ca="1" si="99"/>
        <v/>
      </c>
      <c r="Y121" s="9" t="str">
        <f t="shared" ca="1" si="100"/>
        <v/>
      </c>
      <c r="Z121" s="100" t="str">
        <f t="shared" ca="1" si="101"/>
        <v/>
      </c>
      <c r="AB121" s="100"/>
      <c r="AD121" s="100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str">
        <f t="shared" ca="1" si="114"/>
        <v/>
      </c>
      <c r="BA121" s="9">
        <f t="shared" ca="1" si="115"/>
        <v>0</v>
      </c>
      <c r="BB121" s="9">
        <f t="shared" ca="1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>
        <f t="shared" si="121"/>
        <v>0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2:73" ht="30.75" customHeight="1" x14ac:dyDescent="0.15">
      <c r="B122" s="71">
        <v>113</v>
      </c>
      <c r="C122" s="96"/>
      <c r="D122" s="133" t="e">
        <f>VLOOKUP(C122,登録情報男子!$A$2:$O$2004,7,0)</f>
        <v>#N/A</v>
      </c>
      <c r="E122" s="133" t="e">
        <f>VLOOKUP(C122,登録情報男子!$A$2:$O$2004,2,0)</f>
        <v>#N/A</v>
      </c>
      <c r="F122" s="110" t="e">
        <f>VLOOKUP(C122,登録情報男子!$A$2:$O$2004,4,FALSE)</f>
        <v>#N/A</v>
      </c>
      <c r="G122" s="105"/>
      <c r="H122" s="148"/>
      <c r="I122" s="102"/>
      <c r="J122" s="103"/>
      <c r="K122" s="104"/>
      <c r="L122" s="148"/>
      <c r="M122" s="102"/>
      <c r="N122" s="103"/>
      <c r="O122" s="104"/>
      <c r="P122" s="148"/>
      <c r="Q122" s="102"/>
      <c r="R122" s="103"/>
      <c r="S122" s="104"/>
      <c r="T122" s="148"/>
      <c r="U122" s="107"/>
      <c r="V122" s="140"/>
      <c r="X122" s="100" t="str">
        <f t="shared" ca="1" si="99"/>
        <v/>
      </c>
      <c r="Y122" s="9" t="str">
        <f t="shared" ca="1" si="100"/>
        <v/>
      </c>
      <c r="Z122" s="100" t="str">
        <f t="shared" ca="1" si="101"/>
        <v/>
      </c>
      <c r="AB122" s="100"/>
      <c r="AD122" s="100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str">
        <f t="shared" ca="1" si="114"/>
        <v/>
      </c>
      <c r="BA122" s="9">
        <f t="shared" ca="1" si="115"/>
        <v>0</v>
      </c>
      <c r="BB122" s="9">
        <f t="shared" ca="1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>
        <f t="shared" si="121"/>
        <v>0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2:73" ht="30.75" customHeight="1" x14ac:dyDescent="0.15">
      <c r="B123" s="71">
        <v>114</v>
      </c>
      <c r="C123" s="96"/>
      <c r="D123" s="133" t="e">
        <f>VLOOKUP(C123,登録情報男子!$A$2:$O$2004,7,0)</f>
        <v>#N/A</v>
      </c>
      <c r="E123" s="133" t="e">
        <f>VLOOKUP(C123,登録情報男子!$A$2:$O$2004,2,0)</f>
        <v>#N/A</v>
      </c>
      <c r="F123" s="110" t="e">
        <f>VLOOKUP(C123,登録情報男子!$A$2:$O$2004,4,FALSE)</f>
        <v>#N/A</v>
      </c>
      <c r="G123" s="105"/>
      <c r="H123" s="148"/>
      <c r="I123" s="102"/>
      <c r="J123" s="103"/>
      <c r="K123" s="104"/>
      <c r="L123" s="148"/>
      <c r="M123" s="102"/>
      <c r="N123" s="103"/>
      <c r="O123" s="104"/>
      <c r="P123" s="148"/>
      <c r="Q123" s="102"/>
      <c r="R123" s="103"/>
      <c r="S123" s="104"/>
      <c r="T123" s="148"/>
      <c r="U123" s="107"/>
      <c r="V123" s="140"/>
      <c r="X123" s="100" t="str">
        <f t="shared" ca="1" si="99"/>
        <v/>
      </c>
      <c r="Y123" s="9" t="str">
        <f t="shared" ca="1" si="100"/>
        <v/>
      </c>
      <c r="Z123" s="100" t="str">
        <f t="shared" ca="1" si="101"/>
        <v/>
      </c>
      <c r="AB123" s="100"/>
      <c r="AD123" s="100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str">
        <f t="shared" ca="1" si="114"/>
        <v/>
      </c>
      <c r="BA123" s="9">
        <f t="shared" ca="1" si="115"/>
        <v>0</v>
      </c>
      <c r="BB123" s="9">
        <f t="shared" ca="1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>
        <f t="shared" si="121"/>
        <v>0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2:73" ht="30.75" customHeight="1" x14ac:dyDescent="0.15">
      <c r="B124" s="71">
        <v>115</v>
      </c>
      <c r="C124" s="96"/>
      <c r="D124" s="133" t="e">
        <f>VLOOKUP(C124,登録情報男子!$A$2:$O$2004,7,0)</f>
        <v>#N/A</v>
      </c>
      <c r="E124" s="133" t="e">
        <f>VLOOKUP(C124,登録情報男子!$A$2:$O$2004,2,0)</f>
        <v>#N/A</v>
      </c>
      <c r="F124" s="110" t="e">
        <f>VLOOKUP(C124,登録情報男子!$A$2:$O$2004,4,FALSE)</f>
        <v>#N/A</v>
      </c>
      <c r="G124" s="105"/>
      <c r="H124" s="148"/>
      <c r="I124" s="102"/>
      <c r="J124" s="103"/>
      <c r="K124" s="104"/>
      <c r="L124" s="148"/>
      <c r="M124" s="102"/>
      <c r="N124" s="103"/>
      <c r="O124" s="104"/>
      <c r="P124" s="148"/>
      <c r="Q124" s="102"/>
      <c r="R124" s="103"/>
      <c r="S124" s="104"/>
      <c r="T124" s="148"/>
      <c r="U124" s="107"/>
      <c r="V124" s="140"/>
      <c r="X124" s="100" t="str">
        <f t="shared" ca="1" si="99"/>
        <v/>
      </c>
      <c r="Y124" s="9" t="str">
        <f t="shared" ca="1" si="100"/>
        <v/>
      </c>
      <c r="Z124" s="100" t="str">
        <f t="shared" ca="1" si="101"/>
        <v/>
      </c>
      <c r="AB124" s="100"/>
      <c r="AD124" s="100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str">
        <f t="shared" ca="1" si="114"/>
        <v/>
      </c>
      <c r="BA124" s="9">
        <f t="shared" ca="1" si="115"/>
        <v>0</v>
      </c>
      <c r="BB124" s="9">
        <f t="shared" ca="1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>
        <f t="shared" si="121"/>
        <v>0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2:73" ht="30.75" customHeight="1" x14ac:dyDescent="0.15">
      <c r="B125" s="71">
        <v>116</v>
      </c>
      <c r="C125" s="96"/>
      <c r="D125" s="133" t="e">
        <f>VLOOKUP(C125,登録情報男子!$A$2:$O$2004,7,0)</f>
        <v>#N/A</v>
      </c>
      <c r="E125" s="133" t="e">
        <f>VLOOKUP(C125,登録情報男子!$A$2:$O$2004,2,0)</f>
        <v>#N/A</v>
      </c>
      <c r="F125" s="110" t="e">
        <f>VLOOKUP(C125,登録情報男子!$A$2:$O$2004,4,FALSE)</f>
        <v>#N/A</v>
      </c>
      <c r="G125" s="105"/>
      <c r="H125" s="148"/>
      <c r="I125" s="102"/>
      <c r="J125" s="103"/>
      <c r="K125" s="104"/>
      <c r="L125" s="148"/>
      <c r="M125" s="102"/>
      <c r="N125" s="103"/>
      <c r="O125" s="104"/>
      <c r="P125" s="148"/>
      <c r="Q125" s="102"/>
      <c r="R125" s="103"/>
      <c r="S125" s="104"/>
      <c r="T125" s="148"/>
      <c r="U125" s="107"/>
      <c r="V125" s="140"/>
      <c r="X125" s="100" t="str">
        <f t="shared" ca="1" si="99"/>
        <v/>
      </c>
      <c r="Y125" s="9" t="str">
        <f t="shared" ca="1" si="100"/>
        <v/>
      </c>
      <c r="Z125" s="100" t="str">
        <f t="shared" ca="1" si="101"/>
        <v/>
      </c>
      <c r="AB125" s="100"/>
      <c r="AD125" s="100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str">
        <f t="shared" ca="1" si="114"/>
        <v/>
      </c>
      <c r="BA125" s="9">
        <f t="shared" ca="1" si="115"/>
        <v>0</v>
      </c>
      <c r="BB125" s="9">
        <f t="shared" ca="1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>
        <f t="shared" si="121"/>
        <v>0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2:73" ht="30.75" customHeight="1" x14ac:dyDescent="0.15">
      <c r="B126" s="71">
        <v>117</v>
      </c>
      <c r="C126" s="96"/>
      <c r="D126" s="133" t="e">
        <f>VLOOKUP(C126,登録情報男子!$A$2:$O$2004,7,0)</f>
        <v>#N/A</v>
      </c>
      <c r="E126" s="133" t="e">
        <f>VLOOKUP(C126,登録情報男子!$A$2:$O$2004,2,0)</f>
        <v>#N/A</v>
      </c>
      <c r="F126" s="110" t="e">
        <f>VLOOKUP(C126,登録情報男子!$A$2:$O$2004,4,FALSE)</f>
        <v>#N/A</v>
      </c>
      <c r="G126" s="105"/>
      <c r="H126" s="148"/>
      <c r="I126" s="102"/>
      <c r="J126" s="103"/>
      <c r="K126" s="104"/>
      <c r="L126" s="148"/>
      <c r="M126" s="102"/>
      <c r="N126" s="103"/>
      <c r="O126" s="104"/>
      <c r="P126" s="148"/>
      <c r="Q126" s="102"/>
      <c r="R126" s="103"/>
      <c r="S126" s="104"/>
      <c r="T126" s="148"/>
      <c r="U126" s="107"/>
      <c r="V126" s="140"/>
      <c r="X126" s="100" t="str">
        <f t="shared" ca="1" si="99"/>
        <v/>
      </c>
      <c r="Y126" s="9" t="str">
        <f t="shared" ca="1" si="100"/>
        <v/>
      </c>
      <c r="Z126" s="100" t="str">
        <f t="shared" ca="1" si="101"/>
        <v/>
      </c>
      <c r="AB126" s="100"/>
      <c r="AD126" s="100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str">
        <f t="shared" ca="1" si="114"/>
        <v/>
      </c>
      <c r="BA126" s="9">
        <f t="shared" ca="1" si="115"/>
        <v>0</v>
      </c>
      <c r="BB126" s="9">
        <f t="shared" ca="1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>
        <f t="shared" si="121"/>
        <v>0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2:73" ht="30.75" customHeight="1" x14ac:dyDescent="0.15">
      <c r="B127" s="71">
        <v>118</v>
      </c>
      <c r="C127" s="96"/>
      <c r="D127" s="133" t="e">
        <f>VLOOKUP(C127,登録情報男子!$A$2:$O$2004,7,0)</f>
        <v>#N/A</v>
      </c>
      <c r="E127" s="133" t="e">
        <f>VLOOKUP(C127,登録情報男子!$A$2:$O$2004,2,0)</f>
        <v>#N/A</v>
      </c>
      <c r="F127" s="110" t="e">
        <f>VLOOKUP(C127,登録情報男子!$A$2:$O$2004,4,FALSE)</f>
        <v>#N/A</v>
      </c>
      <c r="G127" s="105"/>
      <c r="H127" s="148"/>
      <c r="I127" s="102"/>
      <c r="J127" s="103"/>
      <c r="K127" s="104"/>
      <c r="L127" s="148"/>
      <c r="M127" s="102"/>
      <c r="N127" s="103"/>
      <c r="O127" s="104"/>
      <c r="P127" s="148"/>
      <c r="Q127" s="102"/>
      <c r="R127" s="103"/>
      <c r="S127" s="104"/>
      <c r="T127" s="148"/>
      <c r="U127" s="107"/>
      <c r="V127" s="140"/>
      <c r="X127" s="100" t="str">
        <f t="shared" ca="1" si="99"/>
        <v/>
      </c>
      <c r="Y127" s="9" t="str">
        <f t="shared" ca="1" si="100"/>
        <v/>
      </c>
      <c r="Z127" s="100" t="str">
        <f t="shared" ca="1" si="101"/>
        <v/>
      </c>
      <c r="AB127" s="100"/>
      <c r="AD127" s="100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str">
        <f t="shared" ca="1" si="114"/>
        <v/>
      </c>
      <c r="BA127" s="9">
        <f t="shared" ca="1" si="115"/>
        <v>0</v>
      </c>
      <c r="BB127" s="9">
        <f t="shared" ca="1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>
        <f t="shared" si="121"/>
        <v>0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2:73" ht="30.75" customHeight="1" x14ac:dyDescent="0.15">
      <c r="B128" s="71">
        <v>119</v>
      </c>
      <c r="C128" s="96"/>
      <c r="D128" s="133" t="e">
        <f>VLOOKUP(C128,登録情報男子!$A$2:$O$2004,7,0)</f>
        <v>#N/A</v>
      </c>
      <c r="E128" s="133" t="e">
        <f>VLOOKUP(C128,登録情報男子!$A$2:$O$2004,2,0)</f>
        <v>#N/A</v>
      </c>
      <c r="F128" s="110" t="e">
        <f>VLOOKUP(C128,登録情報男子!$A$2:$O$2004,4,FALSE)</f>
        <v>#N/A</v>
      </c>
      <c r="G128" s="105"/>
      <c r="H128" s="148"/>
      <c r="I128" s="102"/>
      <c r="J128" s="103"/>
      <c r="K128" s="104"/>
      <c r="L128" s="148"/>
      <c r="M128" s="102"/>
      <c r="N128" s="103"/>
      <c r="O128" s="104"/>
      <c r="P128" s="148"/>
      <c r="Q128" s="102"/>
      <c r="R128" s="103"/>
      <c r="S128" s="104"/>
      <c r="T128" s="148"/>
      <c r="U128" s="107"/>
      <c r="V128" s="140"/>
      <c r="X128" s="100" t="str">
        <f t="shared" ca="1" si="99"/>
        <v/>
      </c>
      <c r="Y128" s="9" t="str">
        <f t="shared" ca="1" si="100"/>
        <v/>
      </c>
      <c r="Z128" s="100" t="str">
        <f t="shared" ca="1" si="101"/>
        <v/>
      </c>
      <c r="AB128" s="100"/>
      <c r="AD128" s="100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str">
        <f t="shared" ca="1" si="114"/>
        <v/>
      </c>
      <c r="BA128" s="9">
        <f t="shared" ca="1" si="115"/>
        <v>0</v>
      </c>
      <c r="BB128" s="9">
        <f t="shared" ca="1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>
        <f t="shared" si="121"/>
        <v>0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2:73" ht="30.75" customHeight="1" thickBot="1" x14ac:dyDescent="0.2">
      <c r="B129" s="74">
        <v>120</v>
      </c>
      <c r="C129" s="97"/>
      <c r="D129" s="132" t="e">
        <f>VLOOKUP(C129,登録情報男子!$A$2:$O$2004,7,0)</f>
        <v>#N/A</v>
      </c>
      <c r="E129" s="132" t="e">
        <f>VLOOKUP(C129,登録情報男子!$A$2:$O$2004,2,0)</f>
        <v>#N/A</v>
      </c>
      <c r="F129" s="129" t="e">
        <f>VLOOKUP(C129,登録情報男子!$A$2:$O$2004,4,FALSE)</f>
        <v>#N/A</v>
      </c>
      <c r="G129" s="106"/>
      <c r="H129" s="149"/>
      <c r="I129" s="76"/>
      <c r="J129" s="130"/>
      <c r="K129" s="77"/>
      <c r="L129" s="149"/>
      <c r="M129" s="76"/>
      <c r="N129" s="130"/>
      <c r="O129" s="77"/>
      <c r="P129" s="149"/>
      <c r="Q129" s="76"/>
      <c r="R129" s="130"/>
      <c r="S129" s="77"/>
      <c r="T129" s="149"/>
      <c r="U129" s="76"/>
      <c r="V129" s="141"/>
      <c r="X129" s="100" t="str">
        <f t="shared" ca="1" si="99"/>
        <v/>
      </c>
      <c r="Y129" s="9" t="str">
        <f t="shared" ca="1" si="100"/>
        <v/>
      </c>
      <c r="Z129" s="100" t="str">
        <f t="shared" ca="1" si="101"/>
        <v/>
      </c>
      <c r="AB129" s="100"/>
      <c r="AD129" s="100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str">
        <f t="shared" ca="1" si="114"/>
        <v/>
      </c>
      <c r="BA129" s="9">
        <f t="shared" ca="1" si="115"/>
        <v>0</v>
      </c>
      <c r="BB129" s="9">
        <f t="shared" ca="1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>
        <f t="shared" si="121"/>
        <v>0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2:73" x14ac:dyDescent="0.15">
      <c r="L130" s="109"/>
      <c r="P130" s="109"/>
    </row>
  </sheetData>
  <sheetProtection password="DF0B" sheet="1" objects="1" scenarios="1"/>
  <mergeCells count="25">
    <mergeCell ref="P8:R8"/>
    <mergeCell ref="T8:V8"/>
    <mergeCell ref="A8:A9"/>
    <mergeCell ref="B8:B9"/>
    <mergeCell ref="D8:D9"/>
    <mergeCell ref="F8:F9"/>
    <mergeCell ref="H8:J8"/>
    <mergeCell ref="L8:N8"/>
    <mergeCell ref="E8:E9"/>
    <mergeCell ref="Q4:V4"/>
    <mergeCell ref="B5:H5"/>
    <mergeCell ref="I5:J5"/>
    <mergeCell ref="L5:V5"/>
    <mergeCell ref="I6:J6"/>
    <mergeCell ref="L6:V6"/>
    <mergeCell ref="B6:F6"/>
    <mergeCell ref="B4:G4"/>
    <mergeCell ref="I4:L4"/>
    <mergeCell ref="M4:P4"/>
    <mergeCell ref="D1:T1"/>
    <mergeCell ref="U1:V1"/>
    <mergeCell ref="B3:G3"/>
    <mergeCell ref="I3:L3"/>
    <mergeCell ref="M3:P3"/>
    <mergeCell ref="Q3:V3"/>
  </mergeCells>
  <phoneticPr fontId="2"/>
  <conditionalFormatting sqref="Z4">
    <cfRule type="cellIs" dxfId="7" priority="1" stopIfTrue="1" operator="lessThan">
      <formula>0</formula>
    </cfRule>
  </conditionalFormatting>
  <conditionalFormatting sqref="A4 A6 A8:A9">
    <cfRule type="cellIs" dxfId="6" priority="2" stopIfTrue="1" operator="notEqual">
      <formula>""</formula>
    </cfRule>
  </conditionalFormatting>
  <dataValidations count="5">
    <dataValidation imeMode="halfKatakana" allowBlank="1" showInputMessage="1" showErrorMessage="1" promptTitle="ﾌﾘｶﾞﾅ" prompt="半角ｶﾀｶﾅで入力_x000a_姓と名の間に半角ｽﾍﾟｰｽを入れる_x000a_例：ｶﾞｸﾚﾝ ｼﾞﾛｳ" sqref="G10:G129 D10:E129"/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>
      <formula1>INDIRECT($AH$3)</formula1>
    </dataValidation>
    <dataValidation type="list" imeMode="disabled" allowBlank="1" showInputMessage="1" showErrorMessage="1" errorTitle="申込種目" error="該当種目を選択してください" promptTitle="申込種目" prompt="該当種目を選択" sqref="X10:X129 AB10:AB129">
      <formula1>INDIRECT($AD$4)</formula1>
    </dataValidation>
    <dataValidation type="textLength" imeMode="disabled" operator="equal" allowBlank="1" showInputMessage="1" showErrorMessage="1" errorTitle="自己最高記録" error="6桁で入力してください" promptTitle="自己最高記録" prompt="2015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Z10:Z129 AD10:AD129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_x000a_例_x000a_30分10秒88：301088_x000a_1m77：000177_x000a_5888点：005888_x000a_記録なし：000000" sqref="J10:J129 N10:N129 R10:R129 V10:V129">
      <formula1>6</formula1>
    </dataValidation>
  </dataValidations>
  <printOptions horizontalCentered="1"/>
  <pageMargins left="0.52" right="0" top="0.37" bottom="1.1023622047244095" header="0" footer="0.27559055118110237"/>
  <pageSetup paperSize="9" scale="71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登録情報男子!$R$1:$R$4</xm:f>
          </x14:formula1>
          <xm:sqref>H10:H129 L10:L129 P10:P129 T11:T129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0"/>
  <sheetViews>
    <sheetView topLeftCell="B1" zoomScale="85" zoomScaleNormal="85" workbookViewId="0">
      <pane ySplit="9" topLeftCell="A10" activePane="bottomLeft" state="frozen"/>
      <selection activeCell="C10" sqref="C10"/>
      <selection pane="bottomLeft" activeCell="J11" sqref="J11"/>
    </sheetView>
  </sheetViews>
  <sheetFormatPr defaultColWidth="0" defaultRowHeight="17.25" zeroHeight="1" x14ac:dyDescent="0.15"/>
  <cols>
    <col min="1" max="1" width="36.125" style="38" customWidth="1"/>
    <col min="2" max="2" width="6" style="38" customWidth="1"/>
    <col min="3" max="3" width="7.625" style="38" customWidth="1"/>
    <col min="4" max="5" width="17.625" style="38" customWidth="1"/>
    <col min="6" max="6" width="4.125" style="38" customWidth="1"/>
    <col min="7" max="7" width="4.125" style="38" hidden="1" customWidth="1"/>
    <col min="8" max="8" width="11.375" style="38" bestFit="1" customWidth="1"/>
    <col min="9" max="9" width="7.5" style="38" customWidth="1"/>
    <col min="10" max="10" width="9.125" style="38" bestFit="1" customWidth="1"/>
    <col min="11" max="11" width="3.875" style="38" hidden="1" customWidth="1"/>
    <col min="12" max="12" width="9.125" style="38" bestFit="1" customWidth="1"/>
    <col min="13" max="13" width="7.5" style="38" customWidth="1"/>
    <col min="14" max="14" width="9.125" style="38" bestFit="1" customWidth="1"/>
    <col min="15" max="15" width="2.75" style="38" hidden="1" customWidth="1"/>
    <col min="16" max="16" width="9.125" style="38" customWidth="1"/>
    <col min="17" max="17" width="7.5" style="38" customWidth="1"/>
    <col min="18" max="18" width="9.125" style="38" customWidth="1"/>
    <col min="19" max="19" width="2.625" style="38" hidden="1" customWidth="1"/>
    <col min="20" max="20" width="9.125" style="38" customWidth="1"/>
    <col min="21" max="21" width="7.5" style="38" customWidth="1"/>
    <col min="22" max="22" width="9.125" style="38" bestFit="1" customWidth="1"/>
    <col min="23" max="23" width="3.75" style="38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5"/>
      <c r="B1" s="36"/>
      <c r="C1" s="37"/>
      <c r="D1" s="168" t="s">
        <v>7471</v>
      </c>
      <c r="E1" s="168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 t="str">
        <f>"印刷枚数　"&amp;$X$5&amp;"枚"</f>
        <v>印刷枚数　1枚</v>
      </c>
      <c r="V1" s="170"/>
    </row>
    <row r="2" spans="1:73" ht="6.75" customHeight="1" thickBot="1" x14ac:dyDescent="0.2">
      <c r="A2" s="9"/>
      <c r="AS2" s="9" t="s">
        <v>27</v>
      </c>
    </row>
    <row r="3" spans="1:73" ht="18" thickBot="1" x14ac:dyDescent="0.2">
      <c r="B3" s="172" t="s">
        <v>8</v>
      </c>
      <c r="C3" s="173"/>
      <c r="D3" s="173"/>
      <c r="E3" s="173"/>
      <c r="F3" s="174"/>
      <c r="G3" s="175"/>
      <c r="H3" s="39" t="s">
        <v>28</v>
      </c>
      <c r="I3" s="176" t="s">
        <v>29</v>
      </c>
      <c r="J3" s="177"/>
      <c r="K3" s="177"/>
      <c r="L3" s="177"/>
      <c r="M3" s="176" t="s">
        <v>30</v>
      </c>
      <c r="N3" s="177"/>
      <c r="O3" s="177"/>
      <c r="P3" s="177"/>
      <c r="Q3" s="178" t="s">
        <v>31</v>
      </c>
      <c r="R3" s="179"/>
      <c r="S3" s="179"/>
      <c r="T3" s="179"/>
      <c r="U3" s="179"/>
      <c r="V3" s="180"/>
      <c r="X3" s="9" t="s">
        <v>32</v>
      </c>
      <c r="Z3" s="36"/>
      <c r="AA3" s="40"/>
      <c r="AC3" s="41" t="s">
        <v>33</v>
      </c>
      <c r="AD3" s="42" t="s">
        <v>402</v>
      </c>
      <c r="AE3" s="42"/>
      <c r="AF3" s="42"/>
      <c r="AG3" s="41" t="s">
        <v>34</v>
      </c>
      <c r="AH3" s="9" t="s">
        <v>404</v>
      </c>
      <c r="AS3" s="9" t="s">
        <v>35</v>
      </c>
    </row>
    <row r="4" spans="1:73" ht="30" thickTop="1" thickBot="1" x14ac:dyDescent="0.2">
      <c r="A4" s="43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199" t="str">
        <f>IF(申込書!$D$4="","",申込書!$D$4)</f>
        <v/>
      </c>
      <c r="C4" s="200"/>
      <c r="D4" s="200"/>
      <c r="E4" s="200"/>
      <c r="F4" s="201"/>
      <c r="G4" s="202"/>
      <c r="H4" s="44" t="s">
        <v>397</v>
      </c>
      <c r="I4" s="203">
        <f>COUNTA(C10:C129)</f>
        <v>0</v>
      </c>
      <c r="J4" s="204"/>
      <c r="K4" s="204"/>
      <c r="L4" s="204"/>
      <c r="M4" s="205">
        <f>SUM(AD10:AD129,AI10:AI129,AN10:AN129,AS10:AS129)</f>
        <v>0</v>
      </c>
      <c r="N4" s="206"/>
      <c r="O4" s="206"/>
      <c r="P4" s="206"/>
      <c r="Q4" s="181" t="str">
        <f>IF(申込書!$D$11="","",申込書!$D$11)</f>
        <v/>
      </c>
      <c r="R4" s="182"/>
      <c r="S4" s="182"/>
      <c r="T4" s="182"/>
      <c r="U4" s="182"/>
      <c r="V4" s="183"/>
      <c r="X4" s="38" t="str">
        <f>IF(申込書!$G$4="","",申込書!$G$4)</f>
        <v/>
      </c>
      <c r="Z4" s="45"/>
      <c r="AA4" s="40"/>
      <c r="AC4" s="41" t="s">
        <v>37</v>
      </c>
      <c r="AD4" s="46" t="s">
        <v>403</v>
      </c>
      <c r="AE4" s="46"/>
      <c r="AF4" s="46"/>
      <c r="AS4" s="9" t="s">
        <v>38</v>
      </c>
      <c r="BF4" s="47"/>
      <c r="BG4" s="47"/>
      <c r="BH4" s="47"/>
      <c r="BI4" s="47"/>
    </row>
    <row r="5" spans="1:73" ht="18" thickBot="1" x14ac:dyDescent="0.2">
      <c r="B5" s="184" t="s">
        <v>39</v>
      </c>
      <c r="C5" s="176"/>
      <c r="D5" s="176"/>
      <c r="E5" s="176"/>
      <c r="F5" s="176"/>
      <c r="G5" s="176"/>
      <c r="H5" s="185"/>
      <c r="I5" s="186" t="s">
        <v>15</v>
      </c>
      <c r="J5" s="179"/>
      <c r="K5" s="48"/>
      <c r="L5" s="187" t="s">
        <v>17</v>
      </c>
      <c r="M5" s="188"/>
      <c r="N5" s="188"/>
      <c r="O5" s="188"/>
      <c r="P5" s="188"/>
      <c r="Q5" s="188"/>
      <c r="R5" s="188"/>
      <c r="S5" s="189"/>
      <c r="T5" s="189"/>
      <c r="U5" s="189"/>
      <c r="V5" s="190"/>
      <c r="X5" s="49">
        <f>IF(I4=0,1,ROUNDUP(I4/30,0))</f>
        <v>1</v>
      </c>
      <c r="Y5" s="9" t="s">
        <v>40</v>
      </c>
      <c r="AB5" s="50" t="s">
        <v>41</v>
      </c>
      <c r="AC5" s="9" t="s">
        <v>42</v>
      </c>
      <c r="AS5" s="9" t="s">
        <v>41</v>
      </c>
    </row>
    <row r="6" spans="1:73" ht="30" thickTop="1" thickBot="1" x14ac:dyDescent="0.2">
      <c r="A6" s="43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197" t="str">
        <f>IF(申込書!$C$9="","",申込書!$C$9)</f>
        <v/>
      </c>
      <c r="C6" s="198"/>
      <c r="D6" s="198"/>
      <c r="E6" s="198"/>
      <c r="F6" s="198"/>
      <c r="G6" s="1"/>
      <c r="H6" s="51" t="s">
        <v>43</v>
      </c>
      <c r="I6" s="191" t="str">
        <f>IF(申込書!$B$11="","",申込書!$B$11)</f>
        <v/>
      </c>
      <c r="J6" s="192"/>
      <c r="K6" s="52"/>
      <c r="L6" s="193" t="str">
        <f>IF(申込書!$B$13="","",申込書!$B$13)</f>
        <v/>
      </c>
      <c r="M6" s="194"/>
      <c r="N6" s="194"/>
      <c r="O6" s="194"/>
      <c r="P6" s="194"/>
      <c r="Q6" s="194"/>
      <c r="R6" s="194"/>
      <c r="S6" s="195"/>
      <c r="T6" s="195"/>
      <c r="U6" s="195"/>
      <c r="V6" s="196"/>
      <c r="X6" s="53" t="str">
        <f>"$B$1:$U$"&amp;9+X5*30</f>
        <v>$B$1:$U$39</v>
      </c>
      <c r="Y6" s="49" t="s">
        <v>44</v>
      </c>
      <c r="AB6" s="50"/>
      <c r="AE6" s="50"/>
      <c r="AF6" s="54"/>
      <c r="BA6" s="9" t="s">
        <v>45</v>
      </c>
      <c r="BB6" s="9" t="s">
        <v>46</v>
      </c>
      <c r="BC6" s="9" t="s">
        <v>47</v>
      </c>
      <c r="BD6" s="9" t="s">
        <v>48</v>
      </c>
      <c r="BE6" s="9" t="s">
        <v>49</v>
      </c>
      <c r="BF6" s="9" t="s">
        <v>50</v>
      </c>
      <c r="BG6" s="55" t="s">
        <v>51</v>
      </c>
      <c r="BH6" s="9" t="s">
        <v>52</v>
      </c>
      <c r="BI6" s="9" t="s">
        <v>53</v>
      </c>
      <c r="BJ6" s="9" t="s">
        <v>54</v>
      </c>
      <c r="BK6" s="9" t="s">
        <v>55</v>
      </c>
      <c r="BL6" s="9" t="s">
        <v>56</v>
      </c>
      <c r="BM6" s="9" t="str">
        <f>"この選手は"&amp;$B$4&amp;"の選手ではありません。"</f>
        <v>この選手はの選手ではありません。</v>
      </c>
      <c r="BN6" s="9" t="s">
        <v>57</v>
      </c>
      <c r="BO6" s="9" t="s">
        <v>58</v>
      </c>
      <c r="BP6" s="9" t="s">
        <v>59</v>
      </c>
      <c r="BQ6" s="9" t="s">
        <v>60</v>
      </c>
      <c r="BR6" s="9" t="s">
        <v>61</v>
      </c>
      <c r="BS6" s="9" t="s">
        <v>62</v>
      </c>
    </row>
    <row r="7" spans="1:73" ht="6.75" customHeight="1" thickBot="1" x14ac:dyDescent="0.2">
      <c r="X7" s="49"/>
      <c r="Y7" s="49"/>
      <c r="AB7" s="50"/>
      <c r="BG7" s="55"/>
    </row>
    <row r="8" spans="1:73" ht="21" customHeight="1" x14ac:dyDescent="0.2">
      <c r="A8" s="210" t="str">
        <f ca="1">IF(Z9=0,"","No."&amp;Z9-ROW()-1&amp;"の行（"&amp;Z9&amp;"行目）にエラーが検出されました。")</f>
        <v/>
      </c>
      <c r="B8" s="212" t="s">
        <v>63</v>
      </c>
      <c r="C8" s="56" t="s">
        <v>64</v>
      </c>
      <c r="D8" s="207" t="s">
        <v>65</v>
      </c>
      <c r="E8" s="219" t="s">
        <v>7468</v>
      </c>
      <c r="F8" s="215" t="s">
        <v>66</v>
      </c>
      <c r="G8" s="58"/>
      <c r="H8" s="208" t="s">
        <v>67</v>
      </c>
      <c r="I8" s="217"/>
      <c r="J8" s="218"/>
      <c r="K8" s="147"/>
      <c r="L8" s="207" t="s">
        <v>68</v>
      </c>
      <c r="M8" s="207"/>
      <c r="N8" s="207"/>
      <c r="O8" s="144"/>
      <c r="P8" s="207" t="s">
        <v>69</v>
      </c>
      <c r="Q8" s="207"/>
      <c r="R8" s="207"/>
      <c r="S8" s="144"/>
      <c r="T8" s="221" t="s">
        <v>70</v>
      </c>
      <c r="U8" s="222"/>
      <c r="V8" s="223"/>
      <c r="Z8" s="60" t="s">
        <v>71</v>
      </c>
      <c r="AA8" s="60"/>
      <c r="AB8" s="50" t="s">
        <v>72</v>
      </c>
      <c r="AC8" s="9" t="s">
        <v>398</v>
      </c>
      <c r="AD8" s="9" t="s">
        <v>74</v>
      </c>
      <c r="AI8" s="9" t="s">
        <v>75</v>
      </c>
      <c r="AN8" s="9" t="s">
        <v>76</v>
      </c>
      <c r="AS8" s="9" t="s">
        <v>77</v>
      </c>
      <c r="BA8" s="9" t="s">
        <v>78</v>
      </c>
      <c r="BG8" s="55" t="s">
        <v>79</v>
      </c>
    </row>
    <row r="9" spans="1:73" ht="21.75" customHeight="1" thickBot="1" x14ac:dyDescent="0.2">
      <c r="A9" s="211"/>
      <c r="B9" s="213"/>
      <c r="C9" s="61" t="s">
        <v>80</v>
      </c>
      <c r="D9" s="214"/>
      <c r="E9" s="220"/>
      <c r="F9" s="216"/>
      <c r="G9" s="146"/>
      <c r="H9" s="145" t="s">
        <v>19</v>
      </c>
      <c r="I9" s="64" t="s">
        <v>81</v>
      </c>
      <c r="J9" s="145" t="s">
        <v>82</v>
      </c>
      <c r="K9" s="145"/>
      <c r="L9" s="145" t="s">
        <v>19</v>
      </c>
      <c r="M9" s="64" t="s">
        <v>81</v>
      </c>
      <c r="N9" s="145" t="s">
        <v>82</v>
      </c>
      <c r="O9" s="145"/>
      <c r="P9" s="145" t="s">
        <v>19</v>
      </c>
      <c r="Q9" s="64" t="s">
        <v>81</v>
      </c>
      <c r="R9" s="145" t="s">
        <v>82</v>
      </c>
      <c r="S9" s="145"/>
      <c r="T9" s="125" t="s">
        <v>19</v>
      </c>
      <c r="U9" s="126" t="s">
        <v>81</v>
      </c>
      <c r="V9" s="127" t="s">
        <v>82</v>
      </c>
      <c r="X9" s="9" t="s">
        <v>83</v>
      </c>
      <c r="Y9" s="9" t="s">
        <v>32</v>
      </c>
      <c r="Z9" s="9">
        <f ca="1">MIN(Z10:Z129)</f>
        <v>0</v>
      </c>
      <c r="AB9" s="50"/>
      <c r="AD9" s="9" t="s">
        <v>84</v>
      </c>
      <c r="AE9" s="9" t="s">
        <v>85</v>
      </c>
      <c r="AF9" s="9" t="s">
        <v>38</v>
      </c>
      <c r="AG9" s="9" t="s">
        <v>86</v>
      </c>
      <c r="AH9" s="9" t="s">
        <v>87</v>
      </c>
      <c r="AI9" s="9" t="s">
        <v>84</v>
      </c>
      <c r="AJ9" s="9" t="s">
        <v>85</v>
      </c>
      <c r="AK9" s="9" t="s">
        <v>38</v>
      </c>
      <c r="AL9" s="9" t="s">
        <v>86</v>
      </c>
      <c r="AM9" s="9" t="s">
        <v>87</v>
      </c>
      <c r="AN9" s="9" t="s">
        <v>84</v>
      </c>
      <c r="AO9" s="9" t="s">
        <v>85</v>
      </c>
      <c r="AP9" s="9" t="s">
        <v>38</v>
      </c>
      <c r="AQ9" s="9" t="s">
        <v>86</v>
      </c>
      <c r="AR9" s="9" t="s">
        <v>87</v>
      </c>
      <c r="AS9" s="9" t="s">
        <v>84</v>
      </c>
      <c r="AT9" s="9" t="s">
        <v>85</v>
      </c>
      <c r="AU9" s="9" t="s">
        <v>38</v>
      </c>
      <c r="AV9" s="9" t="s">
        <v>86</v>
      </c>
      <c r="AW9" s="9" t="s">
        <v>87</v>
      </c>
      <c r="AY9" s="9" t="s">
        <v>88</v>
      </c>
      <c r="BA9" s="9" t="s">
        <v>89</v>
      </c>
      <c r="BB9" s="9" t="s">
        <v>90</v>
      </c>
      <c r="BC9" s="9" t="s">
        <v>91</v>
      </c>
      <c r="BD9" s="9" t="s">
        <v>92</v>
      </c>
      <c r="BE9" s="9" t="s">
        <v>93</v>
      </c>
      <c r="BF9" s="9" t="s">
        <v>94</v>
      </c>
      <c r="BG9" s="55" t="s">
        <v>95</v>
      </c>
      <c r="BH9" s="9" t="s">
        <v>96</v>
      </c>
      <c r="BI9" s="9" t="s">
        <v>97</v>
      </c>
      <c r="BJ9" s="9" t="s">
        <v>98</v>
      </c>
      <c r="BK9" s="9" t="s">
        <v>99</v>
      </c>
      <c r="BL9" s="9" t="s">
        <v>100</v>
      </c>
      <c r="BM9" s="9" t="s">
        <v>101</v>
      </c>
      <c r="BN9" s="9" t="s">
        <v>102</v>
      </c>
      <c r="BO9" s="9" t="s">
        <v>103</v>
      </c>
      <c r="BP9" s="9" t="s">
        <v>104</v>
      </c>
      <c r="BQ9" s="9" t="s">
        <v>105</v>
      </c>
      <c r="BR9" s="9" t="s">
        <v>106</v>
      </c>
      <c r="BS9" s="9" t="s">
        <v>107</v>
      </c>
    </row>
    <row r="10" spans="1:73" ht="30.75" customHeight="1" thickTop="1" x14ac:dyDescent="0.15">
      <c r="A10" s="43"/>
      <c r="B10" s="67">
        <v>1</v>
      </c>
      <c r="C10" s="95"/>
      <c r="D10" s="142" t="e">
        <f>VLOOKUP(C10,登録情報女子!$A$2:$O$909,7,0)</f>
        <v>#N/A</v>
      </c>
      <c r="E10" s="142" t="e">
        <f>VLOOKUP(C10,登録情報女子!$A$2:$O$909,2,0)</f>
        <v>#N/A</v>
      </c>
      <c r="F10" s="136" t="e">
        <f>VLOOKUP(C10,登録情報女子!$A$2:$O$909,4,FALSE)</f>
        <v>#N/A</v>
      </c>
      <c r="G10" s="68"/>
      <c r="H10" s="148"/>
      <c r="I10" s="69"/>
      <c r="J10" s="98"/>
      <c r="K10" s="70"/>
      <c r="L10" s="148"/>
      <c r="M10" s="69"/>
      <c r="N10" s="98"/>
      <c r="O10" s="70"/>
      <c r="P10" s="148"/>
      <c r="Q10" s="69"/>
      <c r="R10" s="98"/>
      <c r="S10" s="70"/>
      <c r="T10" s="128"/>
      <c r="U10" s="69"/>
      <c r="V10" s="151"/>
      <c r="X10" s="100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100" t="str">
        <f t="shared" ref="Z10:Z41" ca="1" si="2">IF($AY10="","",ROW())</f>
        <v/>
      </c>
      <c r="AB10" s="100"/>
      <c r="AD10" s="100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str">
        <f t="shared" ref="AY10:AY41" ca="1" si="15">IF(MAX(BA10:BS10)=0,"",IF(MAX(BA10:BS10)=COLUMN(BN10),ADDRESS(ROW(),COLUMN(BU10),4),ADDRESS(6,MAX(BA10:BS10),4)))</f>
        <v/>
      </c>
      <c r="BA10" s="9">
        <f t="shared" ref="BA10:BA41" ca="1" si="16">IF($Z10="",0,1)</f>
        <v>0</v>
      </c>
      <c r="BB10" s="9">
        <f t="shared" ref="BB10:BB41" ca="1" si="17">IF(RIGHT($Z10,2)="++",VALUE(LEFT($Z10,4)&amp;"00"),IF(RIGHT($Z10,1)="+",VALUE(LEFT($Z10,5)&amp;"0"),VALUE($Z10)))</f>
        <v>0</v>
      </c>
      <c r="BC10" s="9">
        <f t="shared" ref="BC10:BC41" si="18">IF($AB10="",0,1)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>
        <f t="shared" ref="BG10:BG41" si="22">IF(RIGHT($AD10,2)="++",VALUE(LEFT($AD10,4)&amp;"00"),IF(RIGHT($AD10,1)="+",VALUE(LEFT($AD10,5)&amp;"0"),VALUE($AD10)))</f>
        <v>0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x14ac:dyDescent="0.15">
      <c r="A11" s="43"/>
      <c r="B11" s="71">
        <v>2</v>
      </c>
      <c r="C11" s="96"/>
      <c r="D11" s="143" t="e">
        <f>VLOOKUP(C11,登録情報女子!$A$2:$O$909,7,0)</f>
        <v>#N/A</v>
      </c>
      <c r="E11" s="143" t="e">
        <f>VLOOKUP(C11,登録情報女子!$A$2:$O$909,2,0)</f>
        <v>#N/A</v>
      </c>
      <c r="F11" s="137" t="e">
        <f>VLOOKUP(C11,登録情報女子!$A$2:$O$909,4,FALSE)</f>
        <v>#N/A</v>
      </c>
      <c r="G11" s="68"/>
      <c r="H11" s="148"/>
      <c r="I11" s="72"/>
      <c r="J11" s="99"/>
      <c r="K11" s="73"/>
      <c r="L11" s="148"/>
      <c r="M11" s="72"/>
      <c r="N11" s="99"/>
      <c r="O11" s="73"/>
      <c r="P11" s="148"/>
      <c r="Q11" s="72"/>
      <c r="R11" s="99"/>
      <c r="S11" s="73"/>
      <c r="T11" s="128"/>
      <c r="U11" s="72"/>
      <c r="V11" s="152"/>
      <c r="X11" s="100" t="str">
        <f t="shared" ca="1" si="0"/>
        <v/>
      </c>
      <c r="Y11" s="9" t="str">
        <f t="shared" ca="1" si="1"/>
        <v/>
      </c>
      <c r="Z11" s="100" t="str">
        <f t="shared" ca="1" si="2"/>
        <v/>
      </c>
      <c r="AB11" s="100"/>
      <c r="AD11" s="100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str">
        <f t="shared" ca="1" si="15"/>
        <v/>
      </c>
      <c r="BA11" s="9">
        <f t="shared" ca="1" si="16"/>
        <v>0</v>
      </c>
      <c r="BB11" s="9">
        <f t="shared" ca="1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>
        <f t="shared" si="22"/>
        <v>0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x14ac:dyDescent="0.15">
      <c r="A12" s="43"/>
      <c r="B12" s="71">
        <v>3</v>
      </c>
      <c r="C12" s="96"/>
      <c r="D12" s="143" t="e">
        <f>VLOOKUP(C12,登録情報女子!$A$2:$O$909,7,0)</f>
        <v>#N/A</v>
      </c>
      <c r="E12" s="143" t="e">
        <f>VLOOKUP(C12,登録情報女子!$A$2:$O$909,2,0)</f>
        <v>#N/A</v>
      </c>
      <c r="F12" s="137" t="e">
        <f>VLOOKUP(C12,登録情報女子!$A$2:$O$909,4,FALSE)</f>
        <v>#N/A</v>
      </c>
      <c r="G12" s="68"/>
      <c r="H12" s="148"/>
      <c r="I12" s="72"/>
      <c r="J12" s="99"/>
      <c r="K12" s="73"/>
      <c r="L12" s="148"/>
      <c r="M12" s="72"/>
      <c r="N12" s="99"/>
      <c r="O12" s="73"/>
      <c r="P12" s="148"/>
      <c r="Q12" s="72"/>
      <c r="R12" s="99"/>
      <c r="S12" s="73"/>
      <c r="T12" s="128"/>
      <c r="U12" s="72"/>
      <c r="V12" s="152"/>
      <c r="X12" s="100" t="str">
        <f t="shared" ca="1" si="0"/>
        <v/>
      </c>
      <c r="Y12" s="9" t="str">
        <f t="shared" ca="1" si="1"/>
        <v/>
      </c>
      <c r="Z12" s="100" t="str">
        <f t="shared" ca="1" si="2"/>
        <v/>
      </c>
      <c r="AB12" s="100"/>
      <c r="AD12" s="100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str">
        <f t="shared" ca="1" si="15"/>
        <v/>
      </c>
      <c r="BA12" s="9">
        <f t="shared" ca="1" si="16"/>
        <v>0</v>
      </c>
      <c r="BB12" s="9">
        <f t="shared" ca="1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>
        <f t="shared" si="22"/>
        <v>0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x14ac:dyDescent="0.15">
      <c r="A13" s="43"/>
      <c r="B13" s="71">
        <v>4</v>
      </c>
      <c r="C13" s="96"/>
      <c r="D13" s="143" t="e">
        <f>VLOOKUP(C13,登録情報女子!$A$2:$O$909,7,0)</f>
        <v>#N/A</v>
      </c>
      <c r="E13" s="143" t="e">
        <f>VLOOKUP(C13,登録情報女子!$A$2:$O$909,2,0)</f>
        <v>#N/A</v>
      </c>
      <c r="F13" s="137" t="e">
        <f>VLOOKUP(C13,登録情報女子!$A$2:$O$909,4,FALSE)</f>
        <v>#N/A</v>
      </c>
      <c r="G13" s="68"/>
      <c r="H13" s="148"/>
      <c r="I13" s="72"/>
      <c r="J13" s="99"/>
      <c r="K13" s="73"/>
      <c r="L13" s="148"/>
      <c r="M13" s="72"/>
      <c r="N13" s="99"/>
      <c r="O13" s="73"/>
      <c r="P13" s="148"/>
      <c r="Q13" s="72"/>
      <c r="R13" s="99"/>
      <c r="S13" s="73"/>
      <c r="T13" s="128"/>
      <c r="U13" s="72"/>
      <c r="V13" s="152"/>
      <c r="X13" s="100" t="str">
        <f t="shared" ca="1" si="0"/>
        <v/>
      </c>
      <c r="Y13" s="9" t="str">
        <f t="shared" ca="1" si="1"/>
        <v/>
      </c>
      <c r="Z13" s="100" t="str">
        <f t="shared" ca="1" si="2"/>
        <v/>
      </c>
      <c r="AB13" s="100"/>
      <c r="AD13" s="100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str">
        <f t="shared" ca="1" si="15"/>
        <v/>
      </c>
      <c r="BA13" s="9">
        <f t="shared" ca="1" si="16"/>
        <v>0</v>
      </c>
      <c r="BB13" s="9">
        <f t="shared" ca="1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>
        <f t="shared" si="22"/>
        <v>0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x14ac:dyDescent="0.15">
      <c r="A14" s="43"/>
      <c r="B14" s="71">
        <v>5</v>
      </c>
      <c r="C14" s="96"/>
      <c r="D14" s="143" t="e">
        <f>VLOOKUP(C14,登録情報女子!$A$2:$O$909,7,0)</f>
        <v>#N/A</v>
      </c>
      <c r="E14" s="143" t="e">
        <f>VLOOKUP(C14,登録情報女子!$A$2:$O$909,2,0)</f>
        <v>#N/A</v>
      </c>
      <c r="F14" s="137" t="e">
        <f>VLOOKUP(C14,登録情報女子!$A$2:$O$909,4,FALSE)</f>
        <v>#N/A</v>
      </c>
      <c r="G14" s="68"/>
      <c r="H14" s="148"/>
      <c r="I14" s="72"/>
      <c r="J14" s="99"/>
      <c r="K14" s="73"/>
      <c r="L14" s="148"/>
      <c r="M14" s="72"/>
      <c r="N14" s="99"/>
      <c r="O14" s="73"/>
      <c r="P14" s="148"/>
      <c r="Q14" s="72"/>
      <c r="R14" s="99"/>
      <c r="S14" s="73"/>
      <c r="T14" s="128"/>
      <c r="U14" s="72"/>
      <c r="V14" s="152"/>
      <c r="X14" s="100" t="str">
        <f t="shared" ca="1" si="0"/>
        <v/>
      </c>
      <c r="Y14" s="9" t="str">
        <f t="shared" ca="1" si="1"/>
        <v/>
      </c>
      <c r="Z14" s="100" t="str">
        <f t="shared" ca="1" si="2"/>
        <v/>
      </c>
      <c r="AB14" s="100"/>
      <c r="AD14" s="100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str">
        <f t="shared" ca="1" si="15"/>
        <v/>
      </c>
      <c r="BA14" s="9">
        <f t="shared" ca="1" si="16"/>
        <v>0</v>
      </c>
      <c r="BB14" s="9">
        <f t="shared" ca="1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>
        <f t="shared" si="22"/>
        <v>0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x14ac:dyDescent="0.15">
      <c r="A15" s="43"/>
      <c r="B15" s="71">
        <v>6</v>
      </c>
      <c r="C15" s="96"/>
      <c r="D15" s="143" t="e">
        <f>VLOOKUP(C15,登録情報女子!$A$2:$O$909,7,0)</f>
        <v>#N/A</v>
      </c>
      <c r="E15" s="143" t="e">
        <f>VLOOKUP(C15,登録情報女子!$A$2:$O$909,2,0)</f>
        <v>#N/A</v>
      </c>
      <c r="F15" s="137" t="e">
        <f>VLOOKUP(C15,登録情報女子!$A$2:$O$909,4,FALSE)</f>
        <v>#N/A</v>
      </c>
      <c r="G15" s="68"/>
      <c r="H15" s="148"/>
      <c r="I15" s="72"/>
      <c r="J15" s="99"/>
      <c r="K15" s="73"/>
      <c r="L15" s="148"/>
      <c r="M15" s="72"/>
      <c r="N15" s="99"/>
      <c r="O15" s="73"/>
      <c r="P15" s="148"/>
      <c r="Q15" s="72"/>
      <c r="R15" s="99"/>
      <c r="S15" s="73"/>
      <c r="T15" s="128"/>
      <c r="U15" s="72"/>
      <c r="V15" s="152"/>
      <c r="X15" s="100" t="str">
        <f t="shared" ca="1" si="0"/>
        <v/>
      </c>
      <c r="Y15" s="9" t="str">
        <f t="shared" ca="1" si="1"/>
        <v/>
      </c>
      <c r="Z15" s="100" t="str">
        <f t="shared" ca="1" si="2"/>
        <v/>
      </c>
      <c r="AB15" s="100"/>
      <c r="AD15" s="100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str">
        <f t="shared" ca="1" si="15"/>
        <v/>
      </c>
      <c r="BA15" s="9">
        <f t="shared" ca="1" si="16"/>
        <v>0</v>
      </c>
      <c r="BB15" s="9">
        <f t="shared" ca="1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>
        <f t="shared" si="22"/>
        <v>0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x14ac:dyDescent="0.15">
      <c r="A16" s="43"/>
      <c r="B16" s="71">
        <v>7</v>
      </c>
      <c r="C16" s="96"/>
      <c r="D16" s="143" t="e">
        <f>VLOOKUP(C16,登録情報女子!$A$2:$O$909,7,0)</f>
        <v>#N/A</v>
      </c>
      <c r="E16" s="143" t="e">
        <f>VLOOKUP(C16,登録情報女子!$A$2:$O$909,2,0)</f>
        <v>#N/A</v>
      </c>
      <c r="F16" s="137" t="e">
        <f>VLOOKUP(C16,登録情報女子!$A$2:$O$909,4,FALSE)</f>
        <v>#N/A</v>
      </c>
      <c r="G16" s="68"/>
      <c r="H16" s="148"/>
      <c r="I16" s="72"/>
      <c r="J16" s="99"/>
      <c r="K16" s="73"/>
      <c r="L16" s="148"/>
      <c r="M16" s="72"/>
      <c r="N16" s="99"/>
      <c r="O16" s="73"/>
      <c r="P16" s="148"/>
      <c r="Q16" s="72"/>
      <c r="R16" s="99"/>
      <c r="S16" s="73"/>
      <c r="T16" s="128"/>
      <c r="U16" s="72"/>
      <c r="V16" s="152"/>
      <c r="X16" s="100" t="str">
        <f t="shared" ca="1" si="0"/>
        <v/>
      </c>
      <c r="Y16" s="9" t="str">
        <f t="shared" ca="1" si="1"/>
        <v/>
      </c>
      <c r="Z16" s="100" t="str">
        <f t="shared" ca="1" si="2"/>
        <v/>
      </c>
      <c r="AB16" s="100"/>
      <c r="AD16" s="100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str">
        <f t="shared" ca="1" si="15"/>
        <v/>
      </c>
      <c r="BA16" s="9">
        <f t="shared" ca="1" si="16"/>
        <v>0</v>
      </c>
      <c r="BB16" s="9">
        <f t="shared" ca="1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>
        <f t="shared" si="22"/>
        <v>0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1:73" ht="30.75" customHeight="1" x14ac:dyDescent="0.15">
      <c r="A17" s="43"/>
      <c r="B17" s="71">
        <v>8</v>
      </c>
      <c r="C17" s="96"/>
      <c r="D17" s="143" t="e">
        <f>VLOOKUP(C17,登録情報女子!$A$2:$O$909,7,0)</f>
        <v>#N/A</v>
      </c>
      <c r="E17" s="143" t="e">
        <f>VLOOKUP(C17,登録情報女子!$A$2:$O$909,2,0)</f>
        <v>#N/A</v>
      </c>
      <c r="F17" s="137" t="e">
        <f>VLOOKUP(C17,登録情報女子!$A$2:$O$909,4,FALSE)</f>
        <v>#N/A</v>
      </c>
      <c r="G17" s="68"/>
      <c r="H17" s="148"/>
      <c r="I17" s="72"/>
      <c r="J17" s="99"/>
      <c r="K17" s="73"/>
      <c r="L17" s="148"/>
      <c r="M17" s="72"/>
      <c r="N17" s="99"/>
      <c r="O17" s="73"/>
      <c r="P17" s="148"/>
      <c r="Q17" s="72"/>
      <c r="R17" s="99"/>
      <c r="S17" s="73"/>
      <c r="T17" s="128"/>
      <c r="U17" s="72"/>
      <c r="V17" s="152"/>
      <c r="X17" s="100" t="str">
        <f t="shared" ca="1" si="0"/>
        <v/>
      </c>
      <c r="Y17" s="9" t="str">
        <f t="shared" ca="1" si="1"/>
        <v/>
      </c>
      <c r="Z17" s="100" t="str">
        <f t="shared" ca="1" si="2"/>
        <v/>
      </c>
      <c r="AB17" s="100"/>
      <c r="AD17" s="100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str">
        <f t="shared" ca="1" si="15"/>
        <v/>
      </c>
      <c r="BA17" s="9">
        <f t="shared" ca="1" si="16"/>
        <v>0</v>
      </c>
      <c r="BB17" s="9">
        <f t="shared" ca="1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>
        <f t="shared" si="22"/>
        <v>0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1:73" ht="30.75" customHeight="1" x14ac:dyDescent="0.15">
      <c r="A18" s="43"/>
      <c r="B18" s="71">
        <v>9</v>
      </c>
      <c r="C18" s="96"/>
      <c r="D18" s="143" t="e">
        <f>VLOOKUP(C18,登録情報女子!$A$2:$O$909,7,0)</f>
        <v>#N/A</v>
      </c>
      <c r="E18" s="143" t="e">
        <f>VLOOKUP(C18,登録情報女子!$A$2:$O$909,2,0)</f>
        <v>#N/A</v>
      </c>
      <c r="F18" s="137" t="e">
        <f>VLOOKUP(C18,登録情報女子!$A$2:$O$909,4,FALSE)</f>
        <v>#N/A</v>
      </c>
      <c r="G18" s="68"/>
      <c r="H18" s="148"/>
      <c r="I18" s="72"/>
      <c r="J18" s="99"/>
      <c r="K18" s="73"/>
      <c r="L18" s="148"/>
      <c r="M18" s="72"/>
      <c r="N18" s="99"/>
      <c r="O18" s="73"/>
      <c r="P18" s="148"/>
      <c r="Q18" s="72"/>
      <c r="R18" s="99"/>
      <c r="S18" s="73"/>
      <c r="T18" s="128"/>
      <c r="U18" s="72"/>
      <c r="V18" s="152"/>
      <c r="X18" s="100" t="str">
        <f t="shared" ca="1" si="0"/>
        <v/>
      </c>
      <c r="Y18" s="9" t="str">
        <f t="shared" ca="1" si="1"/>
        <v/>
      </c>
      <c r="Z18" s="100" t="str">
        <f t="shared" ca="1" si="2"/>
        <v/>
      </c>
      <c r="AB18" s="100"/>
      <c r="AD18" s="100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str">
        <f t="shared" ca="1" si="15"/>
        <v/>
      </c>
      <c r="BA18" s="9">
        <f t="shared" ca="1" si="16"/>
        <v>0</v>
      </c>
      <c r="BB18" s="9">
        <f t="shared" ca="1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>
        <f t="shared" si="22"/>
        <v>0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1:73" ht="30.75" customHeight="1" x14ac:dyDescent="0.15">
      <c r="A19" s="43"/>
      <c r="B19" s="71">
        <v>10</v>
      </c>
      <c r="C19" s="96"/>
      <c r="D19" s="143" t="e">
        <f>VLOOKUP(C19,登録情報女子!$A$2:$O$909,7,0)</f>
        <v>#N/A</v>
      </c>
      <c r="E19" s="143" t="e">
        <f>VLOOKUP(C19,登録情報女子!$A$2:$O$909,2,0)</f>
        <v>#N/A</v>
      </c>
      <c r="F19" s="137" t="e">
        <f>VLOOKUP(C19,登録情報女子!$A$2:$O$909,4,FALSE)</f>
        <v>#N/A</v>
      </c>
      <c r="G19" s="68"/>
      <c r="H19" s="148"/>
      <c r="I19" s="72"/>
      <c r="J19" s="99"/>
      <c r="K19" s="73"/>
      <c r="L19" s="148"/>
      <c r="M19" s="72"/>
      <c r="N19" s="99"/>
      <c r="O19" s="73"/>
      <c r="P19" s="148"/>
      <c r="Q19" s="72"/>
      <c r="R19" s="99"/>
      <c r="S19" s="73"/>
      <c r="T19" s="128"/>
      <c r="U19" s="72"/>
      <c r="V19" s="152"/>
      <c r="X19" s="100" t="str">
        <f t="shared" ca="1" si="0"/>
        <v/>
      </c>
      <c r="Y19" s="9" t="str">
        <f t="shared" ca="1" si="1"/>
        <v/>
      </c>
      <c r="Z19" s="100" t="str">
        <f t="shared" ca="1" si="2"/>
        <v/>
      </c>
      <c r="AB19" s="100"/>
      <c r="AD19" s="100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str">
        <f t="shared" ca="1" si="15"/>
        <v/>
      </c>
      <c r="BA19" s="9">
        <f t="shared" ca="1" si="16"/>
        <v>0</v>
      </c>
      <c r="BB19" s="9">
        <f t="shared" ca="1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>
        <f t="shared" si="22"/>
        <v>0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1:73" ht="30.75" customHeight="1" x14ac:dyDescent="0.15">
      <c r="A20" s="43"/>
      <c r="B20" s="71">
        <v>11</v>
      </c>
      <c r="C20" s="96"/>
      <c r="D20" s="143" t="e">
        <f>VLOOKUP(C20,登録情報女子!$A$2:$O$909,7,0)</f>
        <v>#N/A</v>
      </c>
      <c r="E20" s="143" t="e">
        <f>VLOOKUP(C20,登録情報女子!$A$2:$O$909,2,0)</f>
        <v>#N/A</v>
      </c>
      <c r="F20" s="137" t="e">
        <f>VLOOKUP(C20,登録情報女子!$A$2:$O$909,4,FALSE)</f>
        <v>#N/A</v>
      </c>
      <c r="G20" s="68"/>
      <c r="H20" s="148"/>
      <c r="I20" s="72"/>
      <c r="J20" s="99"/>
      <c r="K20" s="73"/>
      <c r="L20" s="148"/>
      <c r="M20" s="72"/>
      <c r="N20" s="99"/>
      <c r="O20" s="73"/>
      <c r="P20" s="148"/>
      <c r="Q20" s="72"/>
      <c r="R20" s="99"/>
      <c r="S20" s="73"/>
      <c r="T20" s="128"/>
      <c r="U20" s="72"/>
      <c r="V20" s="152"/>
      <c r="X20" s="100" t="str">
        <f t="shared" ca="1" si="0"/>
        <v/>
      </c>
      <c r="Y20" s="9" t="str">
        <f t="shared" ca="1" si="1"/>
        <v/>
      </c>
      <c r="Z20" s="100" t="str">
        <f t="shared" ca="1" si="2"/>
        <v/>
      </c>
      <c r="AB20" s="100"/>
      <c r="AD20" s="100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str">
        <f t="shared" ca="1" si="15"/>
        <v/>
      </c>
      <c r="BA20" s="9">
        <f t="shared" ca="1" si="16"/>
        <v>0</v>
      </c>
      <c r="BB20" s="9">
        <f t="shared" ca="1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>
        <f t="shared" si="22"/>
        <v>0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1:73" ht="30.75" customHeight="1" x14ac:dyDescent="0.15">
      <c r="A21" s="43"/>
      <c r="B21" s="71">
        <v>12</v>
      </c>
      <c r="C21" s="96"/>
      <c r="D21" s="143" t="e">
        <f>VLOOKUP(C21,登録情報女子!$A$2:$O$909,7,0)</f>
        <v>#N/A</v>
      </c>
      <c r="E21" s="143" t="e">
        <f>VLOOKUP(C21,登録情報女子!$A$2:$O$909,2,0)</f>
        <v>#N/A</v>
      </c>
      <c r="F21" s="137" t="e">
        <f>VLOOKUP(C21,登録情報女子!$A$2:$O$909,4,FALSE)</f>
        <v>#N/A</v>
      </c>
      <c r="G21" s="68"/>
      <c r="H21" s="148"/>
      <c r="I21" s="72"/>
      <c r="J21" s="99"/>
      <c r="K21" s="73"/>
      <c r="L21" s="148"/>
      <c r="M21" s="72"/>
      <c r="N21" s="99"/>
      <c r="O21" s="73"/>
      <c r="P21" s="148"/>
      <c r="Q21" s="72"/>
      <c r="R21" s="99"/>
      <c r="S21" s="73"/>
      <c r="T21" s="128"/>
      <c r="U21" s="72"/>
      <c r="V21" s="152"/>
      <c r="X21" s="100" t="str">
        <f t="shared" ca="1" si="0"/>
        <v/>
      </c>
      <c r="Y21" s="9" t="str">
        <f t="shared" ca="1" si="1"/>
        <v/>
      </c>
      <c r="Z21" s="100" t="str">
        <f t="shared" ca="1" si="2"/>
        <v/>
      </c>
      <c r="AB21" s="100"/>
      <c r="AD21" s="100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str">
        <f t="shared" ca="1" si="15"/>
        <v/>
      </c>
      <c r="BA21" s="9">
        <f t="shared" ca="1" si="16"/>
        <v>0</v>
      </c>
      <c r="BB21" s="9">
        <f t="shared" ca="1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>
        <f t="shared" si="22"/>
        <v>0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1:73" ht="30.75" customHeight="1" x14ac:dyDescent="0.15">
      <c r="A22" s="43"/>
      <c r="B22" s="71">
        <v>13</v>
      </c>
      <c r="C22" s="96"/>
      <c r="D22" s="143" t="e">
        <f>VLOOKUP(C22,登録情報女子!$A$2:$O$909,7,0)</f>
        <v>#N/A</v>
      </c>
      <c r="E22" s="143" t="e">
        <f>VLOOKUP(C22,登録情報女子!$A$2:$O$909,2,0)</f>
        <v>#N/A</v>
      </c>
      <c r="F22" s="137" t="e">
        <f>VLOOKUP(C22,登録情報女子!$A$2:$O$909,4,FALSE)</f>
        <v>#N/A</v>
      </c>
      <c r="G22" s="68"/>
      <c r="H22" s="148"/>
      <c r="I22" s="72"/>
      <c r="J22" s="99"/>
      <c r="K22" s="73"/>
      <c r="L22" s="148"/>
      <c r="M22" s="72"/>
      <c r="N22" s="99"/>
      <c r="O22" s="73"/>
      <c r="P22" s="148"/>
      <c r="Q22" s="72"/>
      <c r="R22" s="99"/>
      <c r="S22" s="73"/>
      <c r="T22" s="128"/>
      <c r="U22" s="72"/>
      <c r="V22" s="152"/>
      <c r="X22" s="100" t="str">
        <f t="shared" ca="1" si="0"/>
        <v/>
      </c>
      <c r="Y22" s="9" t="str">
        <f t="shared" ca="1" si="1"/>
        <v/>
      </c>
      <c r="Z22" s="100" t="str">
        <f t="shared" ca="1" si="2"/>
        <v/>
      </c>
      <c r="AB22" s="100"/>
      <c r="AD22" s="100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str">
        <f t="shared" ca="1" si="15"/>
        <v/>
      </c>
      <c r="BA22" s="9">
        <f t="shared" ca="1" si="16"/>
        <v>0</v>
      </c>
      <c r="BB22" s="9">
        <f t="shared" ca="1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>
        <f t="shared" si="22"/>
        <v>0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1:73" ht="30.75" customHeight="1" x14ac:dyDescent="0.15">
      <c r="A23" s="43"/>
      <c r="B23" s="71">
        <v>14</v>
      </c>
      <c r="C23" s="96"/>
      <c r="D23" s="143" t="e">
        <f>VLOOKUP(C23,登録情報女子!$A$2:$O$909,7,0)</f>
        <v>#N/A</v>
      </c>
      <c r="E23" s="143" t="e">
        <f>VLOOKUP(C23,登録情報女子!$A$2:$O$909,2,0)</f>
        <v>#N/A</v>
      </c>
      <c r="F23" s="137" t="e">
        <f>VLOOKUP(C23,登録情報女子!$A$2:$O$909,4,FALSE)</f>
        <v>#N/A</v>
      </c>
      <c r="G23" s="68"/>
      <c r="H23" s="148"/>
      <c r="I23" s="72"/>
      <c r="J23" s="99"/>
      <c r="K23" s="73"/>
      <c r="L23" s="148"/>
      <c r="M23" s="72"/>
      <c r="N23" s="99"/>
      <c r="O23" s="73"/>
      <c r="P23" s="148"/>
      <c r="Q23" s="72"/>
      <c r="R23" s="99"/>
      <c r="S23" s="73"/>
      <c r="T23" s="128"/>
      <c r="U23" s="72"/>
      <c r="V23" s="152"/>
      <c r="X23" s="100" t="str">
        <f t="shared" ca="1" si="0"/>
        <v/>
      </c>
      <c r="Y23" s="9" t="str">
        <f t="shared" ca="1" si="1"/>
        <v/>
      </c>
      <c r="Z23" s="100" t="str">
        <f t="shared" ca="1" si="2"/>
        <v/>
      </c>
      <c r="AB23" s="100"/>
      <c r="AD23" s="100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str">
        <f t="shared" ca="1" si="15"/>
        <v/>
      </c>
      <c r="BA23" s="9">
        <f t="shared" ca="1" si="16"/>
        <v>0</v>
      </c>
      <c r="BB23" s="9">
        <f t="shared" ca="1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>
        <f t="shared" si="22"/>
        <v>0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1:73" ht="30.75" customHeight="1" x14ac:dyDescent="0.15">
      <c r="A24" s="43"/>
      <c r="B24" s="71">
        <v>15</v>
      </c>
      <c r="C24" s="96"/>
      <c r="D24" s="143" t="e">
        <f>VLOOKUP(C24,登録情報女子!$A$2:$O$909,7,0)</f>
        <v>#N/A</v>
      </c>
      <c r="E24" s="143" t="e">
        <f>VLOOKUP(C24,登録情報女子!$A$2:$O$909,2,0)</f>
        <v>#N/A</v>
      </c>
      <c r="F24" s="137" t="e">
        <f>VLOOKUP(C24,登録情報女子!$A$2:$O$909,4,FALSE)</f>
        <v>#N/A</v>
      </c>
      <c r="G24" s="68"/>
      <c r="H24" s="148"/>
      <c r="I24" s="72"/>
      <c r="J24" s="99"/>
      <c r="K24" s="73"/>
      <c r="L24" s="148"/>
      <c r="M24" s="72"/>
      <c r="N24" s="99"/>
      <c r="O24" s="73"/>
      <c r="P24" s="148"/>
      <c r="Q24" s="72"/>
      <c r="R24" s="99"/>
      <c r="S24" s="73"/>
      <c r="T24" s="128"/>
      <c r="U24" s="72"/>
      <c r="V24" s="152"/>
      <c r="X24" s="100" t="str">
        <f t="shared" ca="1" si="0"/>
        <v/>
      </c>
      <c r="Y24" s="9" t="str">
        <f t="shared" ca="1" si="1"/>
        <v/>
      </c>
      <c r="Z24" s="100" t="str">
        <f t="shared" ca="1" si="2"/>
        <v/>
      </c>
      <c r="AB24" s="100"/>
      <c r="AD24" s="100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str">
        <f t="shared" ca="1" si="15"/>
        <v/>
      </c>
      <c r="BA24" s="9">
        <f t="shared" ca="1" si="16"/>
        <v>0</v>
      </c>
      <c r="BB24" s="9">
        <f t="shared" ca="1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>
        <f t="shared" si="22"/>
        <v>0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1:73" ht="30.75" customHeight="1" x14ac:dyDescent="0.15">
      <c r="A25" s="43"/>
      <c r="B25" s="71">
        <v>16</v>
      </c>
      <c r="C25" s="96"/>
      <c r="D25" s="143" t="e">
        <f>VLOOKUP(C25,登録情報女子!$A$2:$O$909,7,0)</f>
        <v>#N/A</v>
      </c>
      <c r="E25" s="143" t="e">
        <f>VLOOKUP(C25,登録情報女子!$A$2:$O$909,2,0)</f>
        <v>#N/A</v>
      </c>
      <c r="F25" s="137" t="e">
        <f>VLOOKUP(C25,登録情報女子!$A$2:$O$909,4,FALSE)</f>
        <v>#N/A</v>
      </c>
      <c r="G25" s="68"/>
      <c r="H25" s="148"/>
      <c r="I25" s="72"/>
      <c r="J25" s="99"/>
      <c r="K25" s="73"/>
      <c r="L25" s="148"/>
      <c r="M25" s="72"/>
      <c r="N25" s="99"/>
      <c r="O25" s="73"/>
      <c r="P25" s="148"/>
      <c r="Q25" s="72"/>
      <c r="R25" s="99"/>
      <c r="S25" s="73"/>
      <c r="T25" s="128"/>
      <c r="U25" s="72"/>
      <c r="V25" s="152"/>
      <c r="X25" s="100" t="str">
        <f t="shared" ca="1" si="0"/>
        <v/>
      </c>
      <c r="Y25" s="9" t="str">
        <f t="shared" ca="1" si="1"/>
        <v/>
      </c>
      <c r="Z25" s="100" t="str">
        <f t="shared" ca="1" si="2"/>
        <v/>
      </c>
      <c r="AB25" s="100"/>
      <c r="AD25" s="100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str">
        <f t="shared" ca="1" si="15"/>
        <v/>
      </c>
      <c r="BA25" s="9">
        <f t="shared" ca="1" si="16"/>
        <v>0</v>
      </c>
      <c r="BB25" s="9">
        <f t="shared" ca="1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>
        <f t="shared" si="22"/>
        <v>0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1:73" ht="30.75" customHeight="1" x14ac:dyDescent="0.15">
      <c r="A26" s="43"/>
      <c r="B26" s="71">
        <v>17</v>
      </c>
      <c r="C26" s="96"/>
      <c r="D26" s="143" t="e">
        <f>VLOOKUP(C26,登録情報女子!$A$2:$O$909,7,0)</f>
        <v>#N/A</v>
      </c>
      <c r="E26" s="143" t="e">
        <f>VLOOKUP(C26,登録情報女子!$A$2:$O$909,2,0)</f>
        <v>#N/A</v>
      </c>
      <c r="F26" s="137" t="e">
        <f>VLOOKUP(C26,登録情報女子!$A$2:$O$909,4,FALSE)</f>
        <v>#N/A</v>
      </c>
      <c r="G26" s="68"/>
      <c r="H26" s="148"/>
      <c r="I26" s="72"/>
      <c r="J26" s="99"/>
      <c r="K26" s="73"/>
      <c r="L26" s="148"/>
      <c r="M26" s="72"/>
      <c r="N26" s="99"/>
      <c r="O26" s="73"/>
      <c r="P26" s="148"/>
      <c r="Q26" s="72"/>
      <c r="R26" s="99"/>
      <c r="S26" s="73"/>
      <c r="T26" s="128"/>
      <c r="U26" s="72"/>
      <c r="V26" s="152"/>
      <c r="X26" s="100" t="str">
        <f t="shared" ca="1" si="0"/>
        <v/>
      </c>
      <c r="Y26" s="9" t="str">
        <f t="shared" ca="1" si="1"/>
        <v/>
      </c>
      <c r="Z26" s="100" t="str">
        <f t="shared" ca="1" si="2"/>
        <v/>
      </c>
      <c r="AB26" s="100"/>
      <c r="AD26" s="100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str">
        <f t="shared" ca="1" si="15"/>
        <v/>
      </c>
      <c r="BA26" s="9">
        <f t="shared" ca="1" si="16"/>
        <v>0</v>
      </c>
      <c r="BB26" s="9">
        <f t="shared" ca="1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>
        <f t="shared" si="22"/>
        <v>0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1:73" ht="30.75" customHeight="1" x14ac:dyDescent="0.15">
      <c r="A27" s="43"/>
      <c r="B27" s="71">
        <v>18</v>
      </c>
      <c r="C27" s="96"/>
      <c r="D27" s="143" t="e">
        <f>VLOOKUP(C27,登録情報女子!$A$2:$O$909,7,0)</f>
        <v>#N/A</v>
      </c>
      <c r="E27" s="143" t="e">
        <f>VLOOKUP(C27,登録情報女子!$A$2:$O$909,2,0)</f>
        <v>#N/A</v>
      </c>
      <c r="F27" s="137" t="e">
        <f>VLOOKUP(C27,登録情報女子!$A$2:$O$909,4,FALSE)</f>
        <v>#N/A</v>
      </c>
      <c r="G27" s="68"/>
      <c r="H27" s="148"/>
      <c r="I27" s="72"/>
      <c r="J27" s="99"/>
      <c r="K27" s="73"/>
      <c r="L27" s="148"/>
      <c r="M27" s="72"/>
      <c r="N27" s="99"/>
      <c r="O27" s="73"/>
      <c r="P27" s="148"/>
      <c r="Q27" s="72"/>
      <c r="R27" s="99"/>
      <c r="S27" s="73"/>
      <c r="T27" s="128"/>
      <c r="U27" s="72"/>
      <c r="V27" s="152"/>
      <c r="X27" s="100" t="str">
        <f t="shared" ca="1" si="0"/>
        <v/>
      </c>
      <c r="Y27" s="9" t="str">
        <f t="shared" ca="1" si="1"/>
        <v/>
      </c>
      <c r="Z27" s="100" t="str">
        <f t="shared" ca="1" si="2"/>
        <v/>
      </c>
      <c r="AB27" s="100"/>
      <c r="AD27" s="100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str">
        <f t="shared" ca="1" si="15"/>
        <v/>
      </c>
      <c r="BA27" s="9">
        <f t="shared" ca="1" si="16"/>
        <v>0</v>
      </c>
      <c r="BB27" s="9">
        <f t="shared" ca="1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>
        <f t="shared" si="22"/>
        <v>0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1:73" ht="30.75" customHeight="1" x14ac:dyDescent="0.15">
      <c r="A28" s="43"/>
      <c r="B28" s="71">
        <v>19</v>
      </c>
      <c r="C28" s="96"/>
      <c r="D28" s="143" t="e">
        <f>VLOOKUP(C28,登録情報女子!$A$2:$O$909,7,0)</f>
        <v>#N/A</v>
      </c>
      <c r="E28" s="143" t="e">
        <f>VLOOKUP(C28,登録情報女子!$A$2:$O$909,2,0)</f>
        <v>#N/A</v>
      </c>
      <c r="F28" s="137" t="e">
        <f>VLOOKUP(C28,登録情報女子!$A$2:$O$909,4,FALSE)</f>
        <v>#N/A</v>
      </c>
      <c r="G28" s="68"/>
      <c r="H28" s="148"/>
      <c r="I28" s="72"/>
      <c r="J28" s="99"/>
      <c r="K28" s="73"/>
      <c r="L28" s="148"/>
      <c r="M28" s="72"/>
      <c r="N28" s="99"/>
      <c r="O28" s="73"/>
      <c r="P28" s="148"/>
      <c r="Q28" s="72"/>
      <c r="R28" s="99"/>
      <c r="S28" s="73"/>
      <c r="T28" s="128"/>
      <c r="U28" s="72"/>
      <c r="V28" s="152"/>
      <c r="X28" s="100" t="str">
        <f t="shared" ca="1" si="0"/>
        <v/>
      </c>
      <c r="Y28" s="9" t="str">
        <f t="shared" ca="1" si="1"/>
        <v/>
      </c>
      <c r="Z28" s="100" t="str">
        <f t="shared" ca="1" si="2"/>
        <v/>
      </c>
      <c r="AB28" s="100"/>
      <c r="AD28" s="100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str">
        <f t="shared" ca="1" si="15"/>
        <v/>
      </c>
      <c r="BA28" s="9">
        <f t="shared" ca="1" si="16"/>
        <v>0</v>
      </c>
      <c r="BB28" s="9">
        <f t="shared" ca="1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>
        <f t="shared" si="22"/>
        <v>0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1:73" ht="30.75" customHeight="1" x14ac:dyDescent="0.15">
      <c r="A29" s="43"/>
      <c r="B29" s="71">
        <v>20</v>
      </c>
      <c r="C29" s="96"/>
      <c r="D29" s="143" t="e">
        <f>VLOOKUP(C29,登録情報女子!$A$2:$O$909,7,0)</f>
        <v>#N/A</v>
      </c>
      <c r="E29" s="143" t="e">
        <f>VLOOKUP(C29,登録情報女子!$A$2:$O$909,2,0)</f>
        <v>#N/A</v>
      </c>
      <c r="F29" s="137" t="e">
        <f>VLOOKUP(C29,登録情報女子!$A$2:$O$909,4,FALSE)</f>
        <v>#N/A</v>
      </c>
      <c r="G29" s="68"/>
      <c r="H29" s="148"/>
      <c r="I29" s="72"/>
      <c r="J29" s="99"/>
      <c r="K29" s="73"/>
      <c r="L29" s="148"/>
      <c r="M29" s="72"/>
      <c r="N29" s="99"/>
      <c r="O29" s="73"/>
      <c r="P29" s="148"/>
      <c r="Q29" s="72"/>
      <c r="R29" s="99"/>
      <c r="S29" s="73"/>
      <c r="T29" s="128"/>
      <c r="U29" s="72"/>
      <c r="V29" s="152"/>
      <c r="X29" s="100" t="str">
        <f t="shared" ca="1" si="0"/>
        <v/>
      </c>
      <c r="Y29" s="9" t="str">
        <f t="shared" ca="1" si="1"/>
        <v/>
      </c>
      <c r="Z29" s="100" t="str">
        <f t="shared" ca="1" si="2"/>
        <v/>
      </c>
      <c r="AB29" s="100"/>
      <c r="AD29" s="100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str">
        <f t="shared" ca="1" si="15"/>
        <v/>
      </c>
      <c r="BA29" s="9">
        <f t="shared" ca="1" si="16"/>
        <v>0</v>
      </c>
      <c r="BB29" s="9">
        <f t="shared" ca="1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>
        <f t="shared" si="22"/>
        <v>0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1:73" ht="30.75" customHeight="1" x14ac:dyDescent="0.15">
      <c r="A30" s="43"/>
      <c r="B30" s="71">
        <v>21</v>
      </c>
      <c r="C30" s="96"/>
      <c r="D30" s="143" t="e">
        <f>VLOOKUP(C30,登録情報女子!$A$2:$O$909,7,0)</f>
        <v>#N/A</v>
      </c>
      <c r="E30" s="143" t="e">
        <f>VLOOKUP(C30,登録情報女子!$A$2:$O$909,2,0)</f>
        <v>#N/A</v>
      </c>
      <c r="F30" s="137" t="e">
        <f>VLOOKUP(C30,登録情報女子!$A$2:$O$909,4,FALSE)</f>
        <v>#N/A</v>
      </c>
      <c r="G30" s="68"/>
      <c r="H30" s="148"/>
      <c r="I30" s="72"/>
      <c r="J30" s="99"/>
      <c r="K30" s="73"/>
      <c r="L30" s="148"/>
      <c r="M30" s="72"/>
      <c r="N30" s="99"/>
      <c r="O30" s="73"/>
      <c r="P30" s="148"/>
      <c r="Q30" s="72"/>
      <c r="R30" s="99"/>
      <c r="S30" s="73"/>
      <c r="T30" s="128"/>
      <c r="U30" s="72"/>
      <c r="V30" s="152"/>
      <c r="X30" s="100" t="str">
        <f t="shared" ca="1" si="0"/>
        <v/>
      </c>
      <c r="Y30" s="9" t="str">
        <f t="shared" ca="1" si="1"/>
        <v/>
      </c>
      <c r="Z30" s="100" t="str">
        <f t="shared" ca="1" si="2"/>
        <v/>
      </c>
      <c r="AB30" s="100"/>
      <c r="AD30" s="100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str">
        <f t="shared" ca="1" si="15"/>
        <v/>
      </c>
      <c r="BA30" s="9">
        <f t="shared" ca="1" si="16"/>
        <v>0</v>
      </c>
      <c r="BB30" s="9">
        <f t="shared" ca="1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>
        <f t="shared" si="22"/>
        <v>0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1:73" ht="30.75" customHeight="1" x14ac:dyDescent="0.15">
      <c r="A31" s="43"/>
      <c r="B31" s="71">
        <v>22</v>
      </c>
      <c r="C31" s="96"/>
      <c r="D31" s="143" t="e">
        <f>VLOOKUP(C31,登録情報女子!$A$2:$O$909,7,0)</f>
        <v>#N/A</v>
      </c>
      <c r="E31" s="143" t="e">
        <f>VLOOKUP(C31,登録情報女子!$A$2:$O$909,2,0)</f>
        <v>#N/A</v>
      </c>
      <c r="F31" s="137" t="e">
        <f>VLOOKUP(C31,登録情報女子!$A$2:$O$909,4,FALSE)</f>
        <v>#N/A</v>
      </c>
      <c r="G31" s="68"/>
      <c r="H31" s="148"/>
      <c r="I31" s="72"/>
      <c r="J31" s="99"/>
      <c r="K31" s="73"/>
      <c r="L31" s="148"/>
      <c r="M31" s="72"/>
      <c r="N31" s="99"/>
      <c r="O31" s="73"/>
      <c r="P31" s="148"/>
      <c r="Q31" s="72"/>
      <c r="R31" s="99"/>
      <c r="S31" s="73"/>
      <c r="T31" s="128"/>
      <c r="U31" s="72"/>
      <c r="V31" s="152"/>
      <c r="X31" s="100" t="str">
        <f t="shared" ca="1" si="0"/>
        <v/>
      </c>
      <c r="Y31" s="9" t="str">
        <f t="shared" ca="1" si="1"/>
        <v/>
      </c>
      <c r="Z31" s="100" t="str">
        <f t="shared" ca="1" si="2"/>
        <v/>
      </c>
      <c r="AB31" s="100"/>
      <c r="AD31" s="100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str">
        <f t="shared" ca="1" si="15"/>
        <v/>
      </c>
      <c r="BA31" s="9">
        <f t="shared" ca="1" si="16"/>
        <v>0</v>
      </c>
      <c r="BB31" s="9">
        <f t="shared" ca="1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>
        <f t="shared" si="22"/>
        <v>0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1:73" ht="30.75" customHeight="1" x14ac:dyDescent="0.15">
      <c r="A32" s="43"/>
      <c r="B32" s="71">
        <v>23</v>
      </c>
      <c r="C32" s="96"/>
      <c r="D32" s="143" t="e">
        <f>VLOOKUP(C32,登録情報女子!$A$2:$O$909,7,0)</f>
        <v>#N/A</v>
      </c>
      <c r="E32" s="143" t="e">
        <f>VLOOKUP(C32,登録情報女子!$A$2:$O$909,2,0)</f>
        <v>#N/A</v>
      </c>
      <c r="F32" s="137" t="e">
        <f>VLOOKUP(C32,登録情報女子!$A$2:$O$909,4,FALSE)</f>
        <v>#N/A</v>
      </c>
      <c r="G32" s="68"/>
      <c r="H32" s="148"/>
      <c r="I32" s="72"/>
      <c r="J32" s="99"/>
      <c r="K32" s="73"/>
      <c r="L32" s="148"/>
      <c r="M32" s="72"/>
      <c r="N32" s="99"/>
      <c r="O32" s="73"/>
      <c r="P32" s="148"/>
      <c r="Q32" s="72"/>
      <c r="R32" s="99"/>
      <c r="S32" s="73"/>
      <c r="T32" s="128"/>
      <c r="U32" s="72"/>
      <c r="V32" s="152"/>
      <c r="X32" s="100" t="str">
        <f t="shared" ca="1" si="0"/>
        <v/>
      </c>
      <c r="Y32" s="9" t="str">
        <f t="shared" ca="1" si="1"/>
        <v/>
      </c>
      <c r="Z32" s="100" t="str">
        <f t="shared" ca="1" si="2"/>
        <v/>
      </c>
      <c r="AB32" s="100"/>
      <c r="AD32" s="100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str">
        <f t="shared" ca="1" si="15"/>
        <v/>
      </c>
      <c r="BA32" s="9">
        <f t="shared" ca="1" si="16"/>
        <v>0</v>
      </c>
      <c r="BB32" s="9">
        <f t="shared" ca="1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>
        <f t="shared" si="22"/>
        <v>0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1:73" ht="30.75" customHeight="1" x14ac:dyDescent="0.15">
      <c r="A33" s="43"/>
      <c r="B33" s="71">
        <v>24</v>
      </c>
      <c r="C33" s="96"/>
      <c r="D33" s="143" t="e">
        <f>VLOOKUP(C33,登録情報女子!$A$2:$O$909,7,0)</f>
        <v>#N/A</v>
      </c>
      <c r="E33" s="143" t="e">
        <f>VLOOKUP(C33,登録情報女子!$A$2:$O$909,2,0)</f>
        <v>#N/A</v>
      </c>
      <c r="F33" s="137" t="e">
        <f>VLOOKUP(C33,登録情報女子!$A$2:$O$909,4,FALSE)</f>
        <v>#N/A</v>
      </c>
      <c r="G33" s="68"/>
      <c r="H33" s="148"/>
      <c r="I33" s="72"/>
      <c r="J33" s="99"/>
      <c r="K33" s="73"/>
      <c r="L33" s="148"/>
      <c r="M33" s="72"/>
      <c r="N33" s="99"/>
      <c r="O33" s="73"/>
      <c r="P33" s="148"/>
      <c r="Q33" s="72"/>
      <c r="R33" s="99"/>
      <c r="S33" s="73"/>
      <c r="T33" s="128"/>
      <c r="U33" s="72"/>
      <c r="V33" s="152"/>
      <c r="X33" s="100" t="str">
        <f t="shared" ca="1" si="0"/>
        <v/>
      </c>
      <c r="Y33" s="9" t="str">
        <f t="shared" ca="1" si="1"/>
        <v/>
      </c>
      <c r="Z33" s="100" t="str">
        <f t="shared" ca="1" si="2"/>
        <v/>
      </c>
      <c r="AB33" s="100"/>
      <c r="AD33" s="100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str">
        <f t="shared" ca="1" si="15"/>
        <v/>
      </c>
      <c r="BA33" s="9">
        <f t="shared" ca="1" si="16"/>
        <v>0</v>
      </c>
      <c r="BB33" s="9">
        <f t="shared" ca="1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>
        <f t="shared" si="22"/>
        <v>0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1:73" ht="30.75" customHeight="1" x14ac:dyDescent="0.15">
      <c r="A34" s="43"/>
      <c r="B34" s="71">
        <v>25</v>
      </c>
      <c r="C34" s="96"/>
      <c r="D34" s="143" t="e">
        <f>VLOOKUP(C34,登録情報女子!$A$2:$O$909,7,0)</f>
        <v>#N/A</v>
      </c>
      <c r="E34" s="143" t="e">
        <f>VLOOKUP(C34,登録情報女子!$A$2:$O$909,2,0)</f>
        <v>#N/A</v>
      </c>
      <c r="F34" s="137" t="e">
        <f>VLOOKUP(C34,登録情報女子!$A$2:$O$909,4,FALSE)</f>
        <v>#N/A</v>
      </c>
      <c r="G34" s="68"/>
      <c r="H34" s="148"/>
      <c r="I34" s="72"/>
      <c r="J34" s="99"/>
      <c r="K34" s="73"/>
      <c r="L34" s="148"/>
      <c r="M34" s="72"/>
      <c r="N34" s="99"/>
      <c r="O34" s="73"/>
      <c r="P34" s="148"/>
      <c r="Q34" s="72"/>
      <c r="R34" s="99"/>
      <c r="S34" s="73"/>
      <c r="T34" s="128"/>
      <c r="U34" s="72"/>
      <c r="V34" s="152"/>
      <c r="X34" s="100" t="str">
        <f t="shared" ca="1" si="0"/>
        <v/>
      </c>
      <c r="Y34" s="9" t="str">
        <f t="shared" ca="1" si="1"/>
        <v/>
      </c>
      <c r="Z34" s="100" t="str">
        <f t="shared" ca="1" si="2"/>
        <v/>
      </c>
      <c r="AB34" s="100"/>
      <c r="AD34" s="100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str">
        <f t="shared" ca="1" si="15"/>
        <v/>
      </c>
      <c r="BA34" s="9">
        <f t="shared" ca="1" si="16"/>
        <v>0</v>
      </c>
      <c r="BB34" s="9">
        <f t="shared" ca="1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>
        <f t="shared" si="22"/>
        <v>0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1:73" ht="30.75" customHeight="1" x14ac:dyDescent="0.15">
      <c r="A35" s="43"/>
      <c r="B35" s="71">
        <v>26</v>
      </c>
      <c r="C35" s="96"/>
      <c r="D35" s="143" t="e">
        <f>VLOOKUP(C35,登録情報女子!$A$2:$O$909,7,0)</f>
        <v>#N/A</v>
      </c>
      <c r="E35" s="143" t="e">
        <f>VLOOKUP(C35,登録情報女子!$A$2:$O$909,2,0)</f>
        <v>#N/A</v>
      </c>
      <c r="F35" s="137" t="e">
        <f>VLOOKUP(C35,登録情報女子!$A$2:$O$909,4,FALSE)</f>
        <v>#N/A</v>
      </c>
      <c r="G35" s="68"/>
      <c r="H35" s="148"/>
      <c r="I35" s="72"/>
      <c r="J35" s="99"/>
      <c r="K35" s="73"/>
      <c r="L35" s="148"/>
      <c r="M35" s="72"/>
      <c r="N35" s="99"/>
      <c r="O35" s="73"/>
      <c r="P35" s="148"/>
      <c r="Q35" s="72"/>
      <c r="R35" s="99"/>
      <c r="S35" s="73"/>
      <c r="T35" s="128"/>
      <c r="U35" s="72"/>
      <c r="V35" s="152"/>
      <c r="X35" s="100" t="str">
        <f t="shared" ca="1" si="0"/>
        <v/>
      </c>
      <c r="Y35" s="9" t="str">
        <f t="shared" ca="1" si="1"/>
        <v/>
      </c>
      <c r="Z35" s="100" t="str">
        <f t="shared" ca="1" si="2"/>
        <v/>
      </c>
      <c r="AB35" s="100"/>
      <c r="AD35" s="100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str">
        <f t="shared" ca="1" si="15"/>
        <v/>
      </c>
      <c r="BA35" s="9">
        <f t="shared" ca="1" si="16"/>
        <v>0</v>
      </c>
      <c r="BB35" s="9">
        <f t="shared" ca="1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>
        <f t="shared" si="22"/>
        <v>0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1:73" ht="30.75" customHeight="1" x14ac:dyDescent="0.15">
      <c r="A36" s="43"/>
      <c r="B36" s="71">
        <v>27</v>
      </c>
      <c r="C36" s="96"/>
      <c r="D36" s="143" t="e">
        <f>VLOOKUP(C36,登録情報女子!$A$2:$O$909,7,0)</f>
        <v>#N/A</v>
      </c>
      <c r="E36" s="143" t="e">
        <f>VLOOKUP(C36,登録情報女子!$A$2:$O$909,2,0)</f>
        <v>#N/A</v>
      </c>
      <c r="F36" s="137" t="e">
        <f>VLOOKUP(C36,登録情報女子!$A$2:$O$909,4,FALSE)</f>
        <v>#N/A</v>
      </c>
      <c r="G36" s="68"/>
      <c r="H36" s="148"/>
      <c r="I36" s="72"/>
      <c r="J36" s="99"/>
      <c r="K36" s="73"/>
      <c r="L36" s="148"/>
      <c r="M36" s="72"/>
      <c r="N36" s="99"/>
      <c r="O36" s="73"/>
      <c r="P36" s="148"/>
      <c r="Q36" s="72"/>
      <c r="R36" s="99"/>
      <c r="S36" s="73"/>
      <c r="T36" s="128"/>
      <c r="U36" s="72"/>
      <c r="V36" s="152"/>
      <c r="X36" s="100" t="str">
        <f t="shared" ca="1" si="0"/>
        <v/>
      </c>
      <c r="Y36" s="9" t="str">
        <f t="shared" ca="1" si="1"/>
        <v/>
      </c>
      <c r="Z36" s="100" t="str">
        <f t="shared" ca="1" si="2"/>
        <v/>
      </c>
      <c r="AB36" s="100"/>
      <c r="AD36" s="100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str">
        <f t="shared" ca="1" si="15"/>
        <v/>
      </c>
      <c r="BA36" s="9">
        <f t="shared" ca="1" si="16"/>
        <v>0</v>
      </c>
      <c r="BB36" s="9">
        <f t="shared" ca="1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>
        <f t="shared" si="22"/>
        <v>0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1:73" ht="30.75" customHeight="1" x14ac:dyDescent="0.15">
      <c r="A37" s="43"/>
      <c r="B37" s="71">
        <v>28</v>
      </c>
      <c r="C37" s="96"/>
      <c r="D37" s="143" t="e">
        <f>VLOOKUP(C37,登録情報女子!$A$2:$O$909,7,0)</f>
        <v>#N/A</v>
      </c>
      <c r="E37" s="143" t="e">
        <f>VLOOKUP(C37,登録情報女子!$A$2:$O$909,2,0)</f>
        <v>#N/A</v>
      </c>
      <c r="F37" s="137" t="e">
        <f>VLOOKUP(C37,登録情報女子!$A$2:$O$909,4,FALSE)</f>
        <v>#N/A</v>
      </c>
      <c r="G37" s="68"/>
      <c r="H37" s="148"/>
      <c r="I37" s="72"/>
      <c r="J37" s="99"/>
      <c r="K37" s="73"/>
      <c r="L37" s="148"/>
      <c r="M37" s="72"/>
      <c r="N37" s="99"/>
      <c r="O37" s="73"/>
      <c r="P37" s="148"/>
      <c r="Q37" s="72"/>
      <c r="R37" s="99"/>
      <c r="S37" s="73"/>
      <c r="T37" s="128"/>
      <c r="U37" s="72"/>
      <c r="V37" s="152"/>
      <c r="X37" s="100" t="str">
        <f t="shared" ca="1" si="0"/>
        <v/>
      </c>
      <c r="Y37" s="9" t="str">
        <f t="shared" ca="1" si="1"/>
        <v/>
      </c>
      <c r="Z37" s="100" t="str">
        <f t="shared" ca="1" si="2"/>
        <v/>
      </c>
      <c r="AB37" s="100"/>
      <c r="AD37" s="100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str">
        <f t="shared" ca="1" si="15"/>
        <v/>
      </c>
      <c r="BA37" s="9">
        <f t="shared" ca="1" si="16"/>
        <v>0</v>
      </c>
      <c r="BB37" s="9">
        <f t="shared" ca="1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>
        <f t="shared" si="22"/>
        <v>0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1:73" ht="30.75" customHeight="1" x14ac:dyDescent="0.15">
      <c r="A38" s="43"/>
      <c r="B38" s="71">
        <v>29</v>
      </c>
      <c r="C38" s="96"/>
      <c r="D38" s="143" t="e">
        <f>VLOOKUP(C38,登録情報女子!$A$2:$O$909,7,0)</f>
        <v>#N/A</v>
      </c>
      <c r="E38" s="143" t="e">
        <f>VLOOKUP(C38,登録情報女子!$A$2:$O$909,2,0)</f>
        <v>#N/A</v>
      </c>
      <c r="F38" s="137" t="e">
        <f>VLOOKUP(C38,登録情報女子!$A$2:$O$909,4,FALSE)</f>
        <v>#N/A</v>
      </c>
      <c r="G38" s="68"/>
      <c r="H38" s="148"/>
      <c r="I38" s="72"/>
      <c r="J38" s="99"/>
      <c r="K38" s="73"/>
      <c r="L38" s="148"/>
      <c r="M38" s="72"/>
      <c r="N38" s="99"/>
      <c r="O38" s="73"/>
      <c r="P38" s="148"/>
      <c r="Q38" s="72"/>
      <c r="R38" s="99"/>
      <c r="S38" s="73"/>
      <c r="T38" s="128"/>
      <c r="U38" s="72"/>
      <c r="V38" s="152"/>
      <c r="X38" s="100" t="str">
        <f t="shared" ca="1" si="0"/>
        <v/>
      </c>
      <c r="Y38" s="9" t="str">
        <f t="shared" ca="1" si="1"/>
        <v/>
      </c>
      <c r="Z38" s="100" t="str">
        <f t="shared" ca="1" si="2"/>
        <v/>
      </c>
      <c r="AB38" s="100"/>
      <c r="AD38" s="100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str">
        <f t="shared" ca="1" si="15"/>
        <v/>
      </c>
      <c r="BA38" s="9">
        <f t="shared" ca="1" si="16"/>
        <v>0</v>
      </c>
      <c r="BB38" s="9">
        <f t="shared" ca="1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>
        <f t="shared" si="22"/>
        <v>0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1:73" ht="30.75" customHeight="1" thickBot="1" x14ac:dyDescent="0.2">
      <c r="A39" s="43"/>
      <c r="B39" s="74">
        <v>30</v>
      </c>
      <c r="C39" s="97"/>
      <c r="D39" s="143" t="e">
        <f>VLOOKUP(C39,登録情報女子!$A$2:$O$909,7,0)</f>
        <v>#N/A</v>
      </c>
      <c r="E39" s="143" t="e">
        <f>VLOOKUP(C39,登録情報女子!$A$2:$O$909,2,0)</f>
        <v>#N/A</v>
      </c>
      <c r="F39" s="137" t="e">
        <f>VLOOKUP(C39,登録情報女子!$A$2:$O$909,4,FALSE)</f>
        <v>#N/A</v>
      </c>
      <c r="G39" s="75"/>
      <c r="H39" s="148"/>
      <c r="I39" s="76"/>
      <c r="J39" s="99"/>
      <c r="K39" s="77"/>
      <c r="L39" s="148"/>
      <c r="M39" s="76"/>
      <c r="N39" s="99"/>
      <c r="O39" s="77"/>
      <c r="P39" s="148"/>
      <c r="Q39" s="76"/>
      <c r="R39" s="99"/>
      <c r="S39" s="77"/>
      <c r="T39" s="128"/>
      <c r="U39" s="76"/>
      <c r="V39" s="152"/>
      <c r="X39" s="100" t="str">
        <f t="shared" ca="1" si="0"/>
        <v/>
      </c>
      <c r="Y39" s="9" t="str">
        <f t="shared" ca="1" si="1"/>
        <v/>
      </c>
      <c r="Z39" s="100" t="str">
        <f t="shared" ca="1" si="2"/>
        <v/>
      </c>
      <c r="AB39" s="100"/>
      <c r="AD39" s="100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str">
        <f t="shared" ca="1" si="15"/>
        <v/>
      </c>
      <c r="BA39" s="9">
        <f t="shared" ca="1" si="16"/>
        <v>0</v>
      </c>
      <c r="BB39" s="9">
        <f t="shared" ca="1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>
        <f t="shared" si="22"/>
        <v>0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1:73" ht="30.75" customHeight="1" x14ac:dyDescent="0.15">
      <c r="A40" s="43"/>
      <c r="B40" s="67">
        <v>31</v>
      </c>
      <c r="C40" s="96"/>
      <c r="D40" s="143" t="e">
        <f>VLOOKUP(C40,登録情報女子!$A$2:$O$909,7,0)</f>
        <v>#N/A</v>
      </c>
      <c r="E40" s="143" t="e">
        <f>VLOOKUP(C40,登録情報女子!$A$2:$O$909,2,0)</f>
        <v>#N/A</v>
      </c>
      <c r="F40" s="137" t="e">
        <f>VLOOKUP(C40,登録情報女子!$A$2:$O$909,4,FALSE)</f>
        <v>#N/A</v>
      </c>
      <c r="G40" s="68"/>
      <c r="H40" s="148"/>
      <c r="I40" s="72"/>
      <c r="J40" s="99"/>
      <c r="K40" s="73"/>
      <c r="L40" s="148"/>
      <c r="M40" s="72"/>
      <c r="N40" s="99"/>
      <c r="O40" s="73"/>
      <c r="P40" s="148"/>
      <c r="Q40" s="72"/>
      <c r="R40" s="99"/>
      <c r="S40" s="73"/>
      <c r="T40" s="128"/>
      <c r="U40" s="72"/>
      <c r="V40" s="152"/>
      <c r="X40" s="100" t="str">
        <f t="shared" ca="1" si="0"/>
        <v/>
      </c>
      <c r="Y40" s="9" t="str">
        <f t="shared" ca="1" si="1"/>
        <v/>
      </c>
      <c r="Z40" s="100" t="str">
        <f t="shared" ca="1" si="2"/>
        <v/>
      </c>
      <c r="AB40" s="100"/>
      <c r="AD40" s="100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str">
        <f t="shared" ca="1" si="15"/>
        <v/>
      </c>
      <c r="BA40" s="9">
        <f t="shared" ca="1" si="16"/>
        <v>0</v>
      </c>
      <c r="BB40" s="9">
        <f t="shared" ca="1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>
        <f t="shared" si="22"/>
        <v>0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1:73" ht="30.75" customHeight="1" x14ac:dyDescent="0.15">
      <c r="A41" s="43"/>
      <c r="B41" s="71">
        <v>32</v>
      </c>
      <c r="C41" s="96"/>
      <c r="D41" s="143" t="e">
        <f>VLOOKUP(C41,登録情報女子!$A$2:$O$909,7,0)</f>
        <v>#N/A</v>
      </c>
      <c r="E41" s="143" t="e">
        <f>VLOOKUP(C41,登録情報女子!$A$2:$O$909,2,0)</f>
        <v>#N/A</v>
      </c>
      <c r="F41" s="137" t="e">
        <f>VLOOKUP(C41,登録情報女子!$A$2:$O$909,4,FALSE)</f>
        <v>#N/A</v>
      </c>
      <c r="G41" s="68"/>
      <c r="H41" s="148"/>
      <c r="I41" s="72"/>
      <c r="J41" s="99"/>
      <c r="K41" s="73"/>
      <c r="L41" s="148"/>
      <c r="M41" s="72"/>
      <c r="N41" s="99"/>
      <c r="O41" s="73"/>
      <c r="P41" s="148"/>
      <c r="Q41" s="72"/>
      <c r="R41" s="99"/>
      <c r="S41" s="73"/>
      <c r="T41" s="128"/>
      <c r="U41" s="72"/>
      <c r="V41" s="152"/>
      <c r="X41" s="100" t="str">
        <f t="shared" ca="1" si="0"/>
        <v/>
      </c>
      <c r="Y41" s="9" t="str">
        <f t="shared" ca="1" si="1"/>
        <v/>
      </c>
      <c r="Z41" s="100" t="str">
        <f t="shared" ca="1" si="2"/>
        <v/>
      </c>
      <c r="AB41" s="100"/>
      <c r="AD41" s="100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str">
        <f t="shared" ca="1" si="15"/>
        <v/>
      </c>
      <c r="BA41" s="9">
        <f t="shared" ca="1" si="16"/>
        <v>0</v>
      </c>
      <c r="BB41" s="9">
        <f t="shared" ca="1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>
        <f t="shared" si="22"/>
        <v>0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1:73" ht="30.75" customHeight="1" x14ac:dyDescent="0.15">
      <c r="A42" s="43"/>
      <c r="B42" s="71">
        <v>33</v>
      </c>
      <c r="C42" s="96"/>
      <c r="D42" s="143" t="e">
        <f>VLOOKUP(C42,登録情報女子!$A$2:$O$909,7,0)</f>
        <v>#N/A</v>
      </c>
      <c r="E42" s="143" t="e">
        <f>VLOOKUP(C42,登録情報女子!$A$2:$O$909,2,0)</f>
        <v>#N/A</v>
      </c>
      <c r="F42" s="137" t="e">
        <f>VLOOKUP(C42,登録情報女子!$A$2:$O$909,4,FALSE)</f>
        <v>#N/A</v>
      </c>
      <c r="G42" s="68"/>
      <c r="H42" s="148"/>
      <c r="I42" s="72"/>
      <c r="J42" s="99"/>
      <c r="K42" s="73"/>
      <c r="L42" s="148"/>
      <c r="M42" s="72"/>
      <c r="N42" s="99"/>
      <c r="O42" s="73"/>
      <c r="P42" s="148"/>
      <c r="Q42" s="72"/>
      <c r="R42" s="99"/>
      <c r="S42" s="73"/>
      <c r="T42" s="128"/>
      <c r="U42" s="72"/>
      <c r="V42" s="152"/>
      <c r="X42" s="100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100" t="str">
        <f t="shared" ref="Z42:Z73" ca="1" si="35">IF($AY42="","",ROW())</f>
        <v/>
      </c>
      <c r="AB42" s="100"/>
      <c r="AD42" s="100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str">
        <f t="shared" ref="AY42:AY73" ca="1" si="48">IF(MAX(BA42:BS42)=0,"",IF(MAX(BA42:BS42)=COLUMN(BN42),ADDRESS(ROW(),COLUMN(BU42),4),ADDRESS(6,MAX(BA42:BS42),4)))</f>
        <v/>
      </c>
      <c r="BA42" s="9">
        <f t="shared" ref="BA42:BA73" ca="1" si="49">IF($Z42="",0,1)</f>
        <v>0</v>
      </c>
      <c r="BB42" s="9">
        <f t="shared" ref="BB42:BB73" ca="1" si="50">IF(RIGHT($Z42,2)="++",VALUE(LEFT($Z42,4)&amp;"00"),IF(RIGHT($Z42,1)="+",VALUE(LEFT($Z42,5)&amp;"0"),VALUE($Z42)))</f>
        <v>0</v>
      </c>
      <c r="BC42" s="9">
        <f t="shared" ref="BC42:BC73" si="51">IF($AB42="",0,1)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>
        <f t="shared" ref="BG42:BG73" si="55">IF(RIGHT($AD42,2)="++",VALUE(LEFT($AD42,4)&amp;"00"),IF(RIGHT($AD42,1)="+",VALUE(LEFT($AD42,5)&amp;"0"),VALUE($AD42)))</f>
        <v>0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1:73" ht="30.75" customHeight="1" x14ac:dyDescent="0.15">
      <c r="A43" s="43"/>
      <c r="B43" s="71">
        <v>34</v>
      </c>
      <c r="C43" s="96"/>
      <c r="D43" s="143" t="e">
        <f>VLOOKUP(C43,登録情報女子!$A$2:$O$909,7,0)</f>
        <v>#N/A</v>
      </c>
      <c r="E43" s="143" t="e">
        <f>VLOOKUP(C43,登録情報女子!$A$2:$O$909,2,0)</f>
        <v>#N/A</v>
      </c>
      <c r="F43" s="137" t="e">
        <f>VLOOKUP(C43,登録情報女子!$A$2:$O$909,4,FALSE)</f>
        <v>#N/A</v>
      </c>
      <c r="G43" s="68"/>
      <c r="H43" s="148"/>
      <c r="I43" s="72"/>
      <c r="J43" s="99"/>
      <c r="K43" s="73"/>
      <c r="L43" s="148"/>
      <c r="M43" s="72"/>
      <c r="N43" s="99"/>
      <c r="O43" s="73"/>
      <c r="P43" s="148"/>
      <c r="Q43" s="72"/>
      <c r="R43" s="99"/>
      <c r="S43" s="73"/>
      <c r="T43" s="128"/>
      <c r="U43" s="72"/>
      <c r="V43" s="152"/>
      <c r="X43" s="100" t="str">
        <f t="shared" ca="1" si="33"/>
        <v/>
      </c>
      <c r="Y43" s="9" t="str">
        <f t="shared" ca="1" si="34"/>
        <v/>
      </c>
      <c r="Z43" s="100" t="str">
        <f t="shared" ca="1" si="35"/>
        <v/>
      </c>
      <c r="AB43" s="100"/>
      <c r="AD43" s="100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str">
        <f t="shared" ca="1" si="48"/>
        <v/>
      </c>
      <c r="BA43" s="9">
        <f t="shared" ca="1" si="49"/>
        <v>0</v>
      </c>
      <c r="BB43" s="9">
        <f t="shared" ca="1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>
        <f t="shared" si="55"/>
        <v>0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1:73" ht="30.75" customHeight="1" x14ac:dyDescent="0.15">
      <c r="A44" s="43"/>
      <c r="B44" s="71">
        <v>35</v>
      </c>
      <c r="C44" s="96"/>
      <c r="D44" s="143" t="e">
        <f>VLOOKUP(C44,登録情報女子!$A$2:$O$909,7,0)</f>
        <v>#N/A</v>
      </c>
      <c r="E44" s="143" t="e">
        <f>VLOOKUP(C44,登録情報女子!$A$2:$O$909,2,0)</f>
        <v>#N/A</v>
      </c>
      <c r="F44" s="137" t="e">
        <f>VLOOKUP(C44,登録情報女子!$A$2:$O$909,4,FALSE)</f>
        <v>#N/A</v>
      </c>
      <c r="G44" s="68"/>
      <c r="H44" s="148"/>
      <c r="I44" s="72"/>
      <c r="J44" s="99"/>
      <c r="K44" s="73"/>
      <c r="L44" s="148"/>
      <c r="M44" s="72"/>
      <c r="N44" s="99"/>
      <c r="O44" s="73"/>
      <c r="P44" s="148"/>
      <c r="Q44" s="72"/>
      <c r="R44" s="99"/>
      <c r="S44" s="73"/>
      <c r="T44" s="128"/>
      <c r="U44" s="72"/>
      <c r="V44" s="152"/>
      <c r="X44" s="100" t="str">
        <f t="shared" ca="1" si="33"/>
        <v/>
      </c>
      <c r="Y44" s="9" t="str">
        <f t="shared" ca="1" si="34"/>
        <v/>
      </c>
      <c r="Z44" s="100" t="str">
        <f t="shared" ca="1" si="35"/>
        <v/>
      </c>
      <c r="AB44" s="100"/>
      <c r="AD44" s="100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str">
        <f t="shared" ca="1" si="48"/>
        <v/>
      </c>
      <c r="BA44" s="9">
        <f t="shared" ca="1" si="49"/>
        <v>0</v>
      </c>
      <c r="BB44" s="9">
        <f t="shared" ca="1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>
        <f t="shared" si="55"/>
        <v>0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1:73" ht="30.75" customHeight="1" x14ac:dyDescent="0.15">
      <c r="A45" s="43"/>
      <c r="B45" s="71">
        <v>36</v>
      </c>
      <c r="C45" s="96"/>
      <c r="D45" s="143" t="e">
        <f>VLOOKUP(C45,登録情報女子!$A$2:$O$909,7,0)</f>
        <v>#N/A</v>
      </c>
      <c r="E45" s="143" t="e">
        <f>VLOOKUP(C45,登録情報女子!$A$2:$O$909,2,0)</f>
        <v>#N/A</v>
      </c>
      <c r="F45" s="137" t="e">
        <f>VLOOKUP(C45,登録情報女子!$A$2:$O$909,4,FALSE)</f>
        <v>#N/A</v>
      </c>
      <c r="G45" s="68"/>
      <c r="H45" s="148"/>
      <c r="I45" s="72"/>
      <c r="J45" s="99"/>
      <c r="K45" s="73"/>
      <c r="L45" s="148"/>
      <c r="M45" s="72"/>
      <c r="N45" s="99"/>
      <c r="O45" s="73"/>
      <c r="P45" s="148"/>
      <c r="Q45" s="72"/>
      <c r="R45" s="99"/>
      <c r="S45" s="73"/>
      <c r="T45" s="128"/>
      <c r="U45" s="72"/>
      <c r="V45" s="152"/>
      <c r="X45" s="100" t="str">
        <f t="shared" ca="1" si="33"/>
        <v/>
      </c>
      <c r="Y45" s="9" t="str">
        <f t="shared" ca="1" si="34"/>
        <v/>
      </c>
      <c r="Z45" s="100" t="str">
        <f t="shared" ca="1" si="35"/>
        <v/>
      </c>
      <c r="AB45" s="100"/>
      <c r="AD45" s="100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str">
        <f t="shared" ca="1" si="48"/>
        <v/>
      </c>
      <c r="BA45" s="9">
        <f t="shared" ca="1" si="49"/>
        <v>0</v>
      </c>
      <c r="BB45" s="9">
        <f t="shared" ca="1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>
        <f t="shared" si="55"/>
        <v>0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1:73" ht="30.75" customHeight="1" x14ac:dyDescent="0.15">
      <c r="A46" s="43"/>
      <c r="B46" s="71">
        <v>37</v>
      </c>
      <c r="C46" s="96"/>
      <c r="D46" s="143" t="e">
        <f>VLOOKUP(C46,登録情報女子!$A$2:$O$909,7,0)</f>
        <v>#N/A</v>
      </c>
      <c r="E46" s="143" t="e">
        <f>VLOOKUP(C46,登録情報女子!$A$2:$O$909,2,0)</f>
        <v>#N/A</v>
      </c>
      <c r="F46" s="137" t="e">
        <f>VLOOKUP(C46,登録情報女子!$A$2:$O$909,4,FALSE)</f>
        <v>#N/A</v>
      </c>
      <c r="G46" s="68"/>
      <c r="H46" s="148"/>
      <c r="I46" s="72"/>
      <c r="J46" s="99"/>
      <c r="K46" s="73"/>
      <c r="L46" s="148"/>
      <c r="M46" s="72"/>
      <c r="N46" s="99"/>
      <c r="O46" s="73"/>
      <c r="P46" s="148"/>
      <c r="Q46" s="72"/>
      <c r="R46" s="99"/>
      <c r="S46" s="73"/>
      <c r="T46" s="128"/>
      <c r="U46" s="72"/>
      <c r="V46" s="152"/>
      <c r="X46" s="100" t="str">
        <f t="shared" ca="1" si="33"/>
        <v/>
      </c>
      <c r="Y46" s="9" t="str">
        <f t="shared" ca="1" si="34"/>
        <v/>
      </c>
      <c r="Z46" s="100" t="str">
        <f t="shared" ca="1" si="35"/>
        <v/>
      </c>
      <c r="AB46" s="100"/>
      <c r="AD46" s="100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str">
        <f t="shared" ca="1" si="48"/>
        <v/>
      </c>
      <c r="BA46" s="9">
        <f t="shared" ca="1" si="49"/>
        <v>0</v>
      </c>
      <c r="BB46" s="9">
        <f t="shared" ca="1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>
        <f t="shared" si="55"/>
        <v>0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1:73" ht="30.75" customHeight="1" x14ac:dyDescent="0.15">
      <c r="A47" s="43"/>
      <c r="B47" s="71">
        <v>38</v>
      </c>
      <c r="C47" s="96"/>
      <c r="D47" s="143" t="e">
        <f>VLOOKUP(C47,登録情報女子!$A$2:$O$909,7,0)</f>
        <v>#N/A</v>
      </c>
      <c r="E47" s="143" t="e">
        <f>VLOOKUP(C47,登録情報女子!$A$2:$O$909,2,0)</f>
        <v>#N/A</v>
      </c>
      <c r="F47" s="137" t="e">
        <f>VLOOKUP(C47,登録情報女子!$A$2:$O$909,4,FALSE)</f>
        <v>#N/A</v>
      </c>
      <c r="G47" s="68"/>
      <c r="H47" s="148"/>
      <c r="I47" s="72"/>
      <c r="J47" s="99"/>
      <c r="K47" s="73"/>
      <c r="L47" s="148"/>
      <c r="M47" s="72"/>
      <c r="N47" s="99"/>
      <c r="O47" s="73"/>
      <c r="P47" s="148"/>
      <c r="Q47" s="72"/>
      <c r="R47" s="99"/>
      <c r="S47" s="73"/>
      <c r="T47" s="128"/>
      <c r="U47" s="72"/>
      <c r="V47" s="152"/>
      <c r="X47" s="100" t="str">
        <f t="shared" ca="1" si="33"/>
        <v/>
      </c>
      <c r="Y47" s="9" t="str">
        <f t="shared" ca="1" si="34"/>
        <v/>
      </c>
      <c r="Z47" s="100" t="str">
        <f t="shared" ca="1" si="35"/>
        <v/>
      </c>
      <c r="AB47" s="100"/>
      <c r="AD47" s="100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str">
        <f t="shared" ca="1" si="48"/>
        <v/>
      </c>
      <c r="BA47" s="9">
        <f t="shared" ca="1" si="49"/>
        <v>0</v>
      </c>
      <c r="BB47" s="9">
        <f t="shared" ca="1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>
        <f t="shared" si="55"/>
        <v>0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1:73" ht="30.75" customHeight="1" x14ac:dyDescent="0.15">
      <c r="A48" s="43"/>
      <c r="B48" s="71">
        <v>39</v>
      </c>
      <c r="C48" s="96"/>
      <c r="D48" s="143" t="e">
        <f>VLOOKUP(C48,登録情報女子!$A$2:$O$909,7,0)</f>
        <v>#N/A</v>
      </c>
      <c r="E48" s="143" t="e">
        <f>VLOOKUP(C48,登録情報女子!$A$2:$O$909,2,0)</f>
        <v>#N/A</v>
      </c>
      <c r="F48" s="137" t="e">
        <f>VLOOKUP(C48,登録情報女子!$A$2:$O$909,4,FALSE)</f>
        <v>#N/A</v>
      </c>
      <c r="G48" s="68"/>
      <c r="H48" s="148"/>
      <c r="I48" s="72"/>
      <c r="J48" s="99"/>
      <c r="K48" s="73"/>
      <c r="L48" s="148"/>
      <c r="M48" s="72"/>
      <c r="N48" s="99"/>
      <c r="O48" s="73"/>
      <c r="P48" s="148"/>
      <c r="Q48" s="72"/>
      <c r="R48" s="99"/>
      <c r="S48" s="73"/>
      <c r="T48" s="128"/>
      <c r="U48" s="72"/>
      <c r="V48" s="152"/>
      <c r="X48" s="100" t="str">
        <f t="shared" ca="1" si="33"/>
        <v/>
      </c>
      <c r="Y48" s="9" t="str">
        <f t="shared" ca="1" si="34"/>
        <v/>
      </c>
      <c r="Z48" s="100" t="str">
        <f t="shared" ca="1" si="35"/>
        <v/>
      </c>
      <c r="AB48" s="100"/>
      <c r="AD48" s="100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str">
        <f t="shared" ca="1" si="48"/>
        <v/>
      </c>
      <c r="BA48" s="9">
        <f t="shared" ca="1" si="49"/>
        <v>0</v>
      </c>
      <c r="BB48" s="9">
        <f t="shared" ca="1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>
        <f t="shared" si="55"/>
        <v>0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1:73" ht="30.75" customHeight="1" x14ac:dyDescent="0.15">
      <c r="A49" s="43"/>
      <c r="B49" s="71">
        <v>40</v>
      </c>
      <c r="C49" s="96"/>
      <c r="D49" s="143" t="e">
        <f>VLOOKUP(C49,登録情報女子!$A$2:$O$909,7,0)</f>
        <v>#N/A</v>
      </c>
      <c r="E49" s="143" t="e">
        <f>VLOOKUP(C49,登録情報女子!$A$2:$O$909,2,0)</f>
        <v>#N/A</v>
      </c>
      <c r="F49" s="137" t="e">
        <f>VLOOKUP(C49,登録情報女子!$A$2:$O$909,4,FALSE)</f>
        <v>#N/A</v>
      </c>
      <c r="G49" s="68"/>
      <c r="H49" s="148"/>
      <c r="I49" s="72"/>
      <c r="J49" s="99"/>
      <c r="K49" s="73"/>
      <c r="L49" s="148"/>
      <c r="M49" s="72"/>
      <c r="N49" s="99"/>
      <c r="O49" s="73"/>
      <c r="P49" s="148"/>
      <c r="Q49" s="72"/>
      <c r="R49" s="99"/>
      <c r="S49" s="73"/>
      <c r="T49" s="128"/>
      <c r="U49" s="72"/>
      <c r="V49" s="152"/>
      <c r="X49" s="100" t="str">
        <f t="shared" ca="1" si="33"/>
        <v/>
      </c>
      <c r="Y49" s="9" t="str">
        <f t="shared" ca="1" si="34"/>
        <v/>
      </c>
      <c r="Z49" s="100" t="str">
        <f t="shared" ca="1" si="35"/>
        <v/>
      </c>
      <c r="AB49" s="100"/>
      <c r="AD49" s="100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str">
        <f t="shared" ca="1" si="48"/>
        <v/>
      </c>
      <c r="BA49" s="9">
        <f t="shared" ca="1" si="49"/>
        <v>0</v>
      </c>
      <c r="BB49" s="9">
        <f t="shared" ca="1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>
        <f t="shared" si="55"/>
        <v>0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1:73" ht="30.75" customHeight="1" x14ac:dyDescent="0.15">
      <c r="A50" s="43"/>
      <c r="B50" s="71">
        <v>41</v>
      </c>
      <c r="C50" s="96"/>
      <c r="D50" s="143" t="e">
        <f>VLOOKUP(C50,登録情報女子!$A$2:$O$909,7,0)</f>
        <v>#N/A</v>
      </c>
      <c r="E50" s="143" t="e">
        <f>VLOOKUP(C50,登録情報女子!$A$2:$O$909,2,0)</f>
        <v>#N/A</v>
      </c>
      <c r="F50" s="137" t="e">
        <f>VLOOKUP(C50,登録情報女子!$A$2:$O$909,4,FALSE)</f>
        <v>#N/A</v>
      </c>
      <c r="G50" s="68"/>
      <c r="H50" s="148"/>
      <c r="I50" s="72"/>
      <c r="J50" s="99"/>
      <c r="K50" s="73"/>
      <c r="L50" s="148"/>
      <c r="M50" s="72"/>
      <c r="N50" s="99"/>
      <c r="O50" s="73"/>
      <c r="P50" s="148"/>
      <c r="Q50" s="72"/>
      <c r="R50" s="99"/>
      <c r="S50" s="73"/>
      <c r="T50" s="128"/>
      <c r="U50" s="72"/>
      <c r="V50" s="152"/>
      <c r="X50" s="100" t="str">
        <f t="shared" ca="1" si="33"/>
        <v/>
      </c>
      <c r="Y50" s="9" t="str">
        <f t="shared" ca="1" si="34"/>
        <v/>
      </c>
      <c r="Z50" s="100" t="str">
        <f t="shared" ca="1" si="35"/>
        <v/>
      </c>
      <c r="AB50" s="100"/>
      <c r="AD50" s="100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str">
        <f t="shared" ca="1" si="48"/>
        <v/>
      </c>
      <c r="BA50" s="9">
        <f t="shared" ca="1" si="49"/>
        <v>0</v>
      </c>
      <c r="BB50" s="9">
        <f t="shared" ca="1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>
        <f t="shared" si="55"/>
        <v>0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1:73" ht="30.75" customHeight="1" x14ac:dyDescent="0.15">
      <c r="A51" s="43"/>
      <c r="B51" s="71">
        <v>42</v>
      </c>
      <c r="C51" s="96"/>
      <c r="D51" s="143" t="e">
        <f>VLOOKUP(C51,登録情報女子!$A$2:$O$909,7,0)</f>
        <v>#N/A</v>
      </c>
      <c r="E51" s="143" t="e">
        <f>VLOOKUP(C51,登録情報女子!$A$2:$O$909,2,0)</f>
        <v>#N/A</v>
      </c>
      <c r="F51" s="137" t="e">
        <f>VLOOKUP(C51,登録情報女子!$A$2:$O$909,4,FALSE)</f>
        <v>#N/A</v>
      </c>
      <c r="G51" s="68"/>
      <c r="H51" s="148"/>
      <c r="I51" s="72"/>
      <c r="J51" s="99"/>
      <c r="K51" s="73"/>
      <c r="L51" s="148"/>
      <c r="M51" s="72"/>
      <c r="N51" s="99"/>
      <c r="O51" s="73"/>
      <c r="P51" s="148"/>
      <c r="Q51" s="72"/>
      <c r="R51" s="99"/>
      <c r="S51" s="73"/>
      <c r="T51" s="128"/>
      <c r="U51" s="72"/>
      <c r="V51" s="152"/>
      <c r="X51" s="100" t="str">
        <f t="shared" ca="1" si="33"/>
        <v/>
      </c>
      <c r="Y51" s="9" t="str">
        <f t="shared" ca="1" si="34"/>
        <v/>
      </c>
      <c r="Z51" s="100" t="str">
        <f t="shared" ca="1" si="35"/>
        <v/>
      </c>
      <c r="AB51" s="100"/>
      <c r="AD51" s="100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str">
        <f t="shared" ca="1" si="48"/>
        <v/>
      </c>
      <c r="BA51" s="9">
        <f t="shared" ca="1" si="49"/>
        <v>0</v>
      </c>
      <c r="BB51" s="9">
        <f t="shared" ca="1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>
        <f t="shared" si="55"/>
        <v>0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1:73" ht="30.75" customHeight="1" x14ac:dyDescent="0.15">
      <c r="A52" s="43"/>
      <c r="B52" s="71">
        <v>43</v>
      </c>
      <c r="C52" s="96"/>
      <c r="D52" s="143" t="e">
        <f>VLOOKUP(C52,登録情報女子!$A$2:$O$909,7,0)</f>
        <v>#N/A</v>
      </c>
      <c r="E52" s="143" t="e">
        <f>VLOOKUP(C52,登録情報女子!$A$2:$O$909,2,0)</f>
        <v>#N/A</v>
      </c>
      <c r="F52" s="137" t="e">
        <f>VLOOKUP(C52,登録情報女子!$A$2:$O$909,4,FALSE)</f>
        <v>#N/A</v>
      </c>
      <c r="G52" s="68"/>
      <c r="H52" s="148"/>
      <c r="I52" s="72"/>
      <c r="J52" s="99"/>
      <c r="K52" s="73"/>
      <c r="L52" s="148"/>
      <c r="M52" s="72"/>
      <c r="N52" s="99"/>
      <c r="O52" s="73"/>
      <c r="P52" s="148"/>
      <c r="Q52" s="72"/>
      <c r="R52" s="99"/>
      <c r="S52" s="73"/>
      <c r="T52" s="128"/>
      <c r="U52" s="72"/>
      <c r="V52" s="152"/>
      <c r="X52" s="100" t="str">
        <f t="shared" ca="1" si="33"/>
        <v/>
      </c>
      <c r="Y52" s="9" t="str">
        <f t="shared" ca="1" si="34"/>
        <v/>
      </c>
      <c r="Z52" s="100" t="str">
        <f t="shared" ca="1" si="35"/>
        <v/>
      </c>
      <c r="AB52" s="100"/>
      <c r="AD52" s="100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str">
        <f t="shared" ca="1" si="48"/>
        <v/>
      </c>
      <c r="BA52" s="9">
        <f t="shared" ca="1" si="49"/>
        <v>0</v>
      </c>
      <c r="BB52" s="9">
        <f t="shared" ca="1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>
        <f t="shared" si="55"/>
        <v>0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1:73" ht="30.75" customHeight="1" x14ac:dyDescent="0.15">
      <c r="A53" s="43"/>
      <c r="B53" s="71">
        <v>44</v>
      </c>
      <c r="C53" s="96"/>
      <c r="D53" s="143" t="e">
        <f>VLOOKUP(C53,登録情報女子!$A$2:$O$909,7,0)</f>
        <v>#N/A</v>
      </c>
      <c r="E53" s="143" t="e">
        <f>VLOOKUP(C53,登録情報女子!$A$2:$O$909,2,0)</f>
        <v>#N/A</v>
      </c>
      <c r="F53" s="137" t="e">
        <f>VLOOKUP(C53,登録情報女子!$A$2:$O$909,4,FALSE)</f>
        <v>#N/A</v>
      </c>
      <c r="G53" s="68"/>
      <c r="H53" s="148"/>
      <c r="I53" s="72"/>
      <c r="J53" s="99"/>
      <c r="K53" s="73"/>
      <c r="L53" s="148"/>
      <c r="M53" s="72"/>
      <c r="N53" s="99"/>
      <c r="O53" s="73"/>
      <c r="P53" s="148"/>
      <c r="Q53" s="72"/>
      <c r="R53" s="99"/>
      <c r="S53" s="73"/>
      <c r="T53" s="128"/>
      <c r="U53" s="72"/>
      <c r="V53" s="152"/>
      <c r="X53" s="100" t="str">
        <f t="shared" ca="1" si="33"/>
        <v/>
      </c>
      <c r="Y53" s="9" t="str">
        <f t="shared" ca="1" si="34"/>
        <v/>
      </c>
      <c r="Z53" s="100" t="str">
        <f t="shared" ca="1" si="35"/>
        <v/>
      </c>
      <c r="AB53" s="100"/>
      <c r="AD53" s="100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str">
        <f t="shared" ca="1" si="48"/>
        <v/>
      </c>
      <c r="BA53" s="9">
        <f t="shared" ca="1" si="49"/>
        <v>0</v>
      </c>
      <c r="BB53" s="9">
        <f t="shared" ca="1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>
        <f t="shared" si="55"/>
        <v>0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1:73" ht="30.75" customHeight="1" x14ac:dyDescent="0.15">
      <c r="A54" s="43"/>
      <c r="B54" s="71">
        <v>45</v>
      </c>
      <c r="C54" s="96"/>
      <c r="D54" s="143" t="e">
        <f>VLOOKUP(C54,登録情報女子!$A$2:$O$909,7,0)</f>
        <v>#N/A</v>
      </c>
      <c r="E54" s="143" t="e">
        <f>VLOOKUP(C54,登録情報女子!$A$2:$O$909,2,0)</f>
        <v>#N/A</v>
      </c>
      <c r="F54" s="137" t="e">
        <f>VLOOKUP(C54,登録情報女子!$A$2:$O$909,4,FALSE)</f>
        <v>#N/A</v>
      </c>
      <c r="G54" s="68"/>
      <c r="H54" s="148"/>
      <c r="I54" s="72"/>
      <c r="J54" s="99"/>
      <c r="K54" s="73"/>
      <c r="L54" s="148"/>
      <c r="M54" s="72"/>
      <c r="N54" s="99"/>
      <c r="O54" s="73"/>
      <c r="P54" s="148"/>
      <c r="Q54" s="72"/>
      <c r="R54" s="99"/>
      <c r="S54" s="73"/>
      <c r="T54" s="128"/>
      <c r="U54" s="72"/>
      <c r="V54" s="152"/>
      <c r="X54" s="100" t="str">
        <f t="shared" ca="1" si="33"/>
        <v/>
      </c>
      <c r="Y54" s="9" t="str">
        <f t="shared" ca="1" si="34"/>
        <v/>
      </c>
      <c r="Z54" s="100" t="str">
        <f t="shared" ca="1" si="35"/>
        <v/>
      </c>
      <c r="AB54" s="100"/>
      <c r="AD54" s="100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str">
        <f t="shared" ca="1" si="48"/>
        <v/>
      </c>
      <c r="BA54" s="9">
        <f t="shared" ca="1" si="49"/>
        <v>0</v>
      </c>
      <c r="BB54" s="9">
        <f t="shared" ca="1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>
        <f t="shared" si="55"/>
        <v>0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1:73" ht="30.75" customHeight="1" x14ac:dyDescent="0.15">
      <c r="A55" s="43"/>
      <c r="B55" s="71">
        <v>46</v>
      </c>
      <c r="C55" s="96"/>
      <c r="D55" s="143" t="e">
        <f>VLOOKUP(C55,登録情報女子!$A$2:$O$909,7,0)</f>
        <v>#N/A</v>
      </c>
      <c r="E55" s="143" t="e">
        <f>VLOOKUP(C55,登録情報女子!$A$2:$O$909,2,0)</f>
        <v>#N/A</v>
      </c>
      <c r="F55" s="137" t="e">
        <f>VLOOKUP(C55,登録情報女子!$A$2:$O$909,4,FALSE)</f>
        <v>#N/A</v>
      </c>
      <c r="G55" s="68"/>
      <c r="H55" s="148"/>
      <c r="I55" s="72"/>
      <c r="J55" s="99"/>
      <c r="K55" s="73"/>
      <c r="L55" s="148"/>
      <c r="M55" s="72"/>
      <c r="N55" s="99"/>
      <c r="O55" s="73"/>
      <c r="P55" s="148"/>
      <c r="Q55" s="72"/>
      <c r="R55" s="99"/>
      <c r="S55" s="73"/>
      <c r="T55" s="128"/>
      <c r="U55" s="72"/>
      <c r="V55" s="152"/>
      <c r="X55" s="100" t="str">
        <f t="shared" ca="1" si="33"/>
        <v/>
      </c>
      <c r="Y55" s="9" t="str">
        <f t="shared" ca="1" si="34"/>
        <v/>
      </c>
      <c r="Z55" s="100" t="str">
        <f t="shared" ca="1" si="35"/>
        <v/>
      </c>
      <c r="AB55" s="100"/>
      <c r="AD55" s="100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str">
        <f t="shared" ca="1" si="48"/>
        <v/>
      </c>
      <c r="BA55" s="9">
        <f t="shared" ca="1" si="49"/>
        <v>0</v>
      </c>
      <c r="BB55" s="9">
        <f t="shared" ca="1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>
        <f t="shared" si="55"/>
        <v>0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1:73" ht="30.75" customHeight="1" x14ac:dyDescent="0.15">
      <c r="A56" s="43"/>
      <c r="B56" s="71">
        <v>47</v>
      </c>
      <c r="C56" s="96"/>
      <c r="D56" s="143" t="e">
        <f>VLOOKUP(C56,登録情報女子!$A$2:$O$909,7,0)</f>
        <v>#N/A</v>
      </c>
      <c r="E56" s="143" t="e">
        <f>VLOOKUP(C56,登録情報女子!$A$2:$O$909,2,0)</f>
        <v>#N/A</v>
      </c>
      <c r="F56" s="137" t="e">
        <f>VLOOKUP(C56,登録情報女子!$A$2:$O$909,4,FALSE)</f>
        <v>#N/A</v>
      </c>
      <c r="G56" s="68"/>
      <c r="H56" s="148"/>
      <c r="I56" s="72"/>
      <c r="J56" s="99"/>
      <c r="K56" s="73"/>
      <c r="L56" s="148"/>
      <c r="M56" s="72"/>
      <c r="N56" s="99"/>
      <c r="O56" s="73"/>
      <c r="P56" s="148"/>
      <c r="Q56" s="72"/>
      <c r="R56" s="99"/>
      <c r="S56" s="73"/>
      <c r="T56" s="128"/>
      <c r="U56" s="72"/>
      <c r="V56" s="152"/>
      <c r="X56" s="100" t="str">
        <f t="shared" ca="1" si="33"/>
        <v/>
      </c>
      <c r="Y56" s="9" t="str">
        <f t="shared" ca="1" si="34"/>
        <v/>
      </c>
      <c r="Z56" s="100" t="str">
        <f t="shared" ca="1" si="35"/>
        <v/>
      </c>
      <c r="AB56" s="100"/>
      <c r="AD56" s="100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str">
        <f t="shared" ca="1" si="48"/>
        <v/>
      </c>
      <c r="BA56" s="9">
        <f t="shared" ca="1" si="49"/>
        <v>0</v>
      </c>
      <c r="BB56" s="9">
        <f t="shared" ca="1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>
        <f t="shared" si="55"/>
        <v>0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1:73" ht="30.75" customHeight="1" x14ac:dyDescent="0.15">
      <c r="A57" s="43"/>
      <c r="B57" s="71">
        <v>48</v>
      </c>
      <c r="C57" s="96"/>
      <c r="D57" s="143" t="e">
        <f>VLOOKUP(C57,登録情報女子!$A$2:$O$909,7,0)</f>
        <v>#N/A</v>
      </c>
      <c r="E57" s="143" t="e">
        <f>VLOOKUP(C57,登録情報女子!$A$2:$O$909,2,0)</f>
        <v>#N/A</v>
      </c>
      <c r="F57" s="137" t="e">
        <f>VLOOKUP(C57,登録情報女子!$A$2:$O$909,4,FALSE)</f>
        <v>#N/A</v>
      </c>
      <c r="G57" s="68"/>
      <c r="H57" s="148"/>
      <c r="I57" s="72"/>
      <c r="J57" s="99"/>
      <c r="K57" s="73"/>
      <c r="L57" s="148"/>
      <c r="M57" s="72"/>
      <c r="N57" s="99"/>
      <c r="O57" s="73"/>
      <c r="P57" s="148"/>
      <c r="Q57" s="72"/>
      <c r="R57" s="99"/>
      <c r="S57" s="73"/>
      <c r="T57" s="128"/>
      <c r="U57" s="72"/>
      <c r="V57" s="152"/>
      <c r="X57" s="100" t="str">
        <f t="shared" ca="1" si="33"/>
        <v/>
      </c>
      <c r="Y57" s="9" t="str">
        <f t="shared" ca="1" si="34"/>
        <v/>
      </c>
      <c r="Z57" s="100" t="str">
        <f t="shared" ca="1" si="35"/>
        <v/>
      </c>
      <c r="AB57" s="100"/>
      <c r="AD57" s="100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str">
        <f t="shared" ca="1" si="48"/>
        <v/>
      </c>
      <c r="BA57" s="9">
        <f t="shared" ca="1" si="49"/>
        <v>0</v>
      </c>
      <c r="BB57" s="9">
        <f t="shared" ca="1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>
        <f t="shared" si="55"/>
        <v>0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1:73" ht="30.75" customHeight="1" x14ac:dyDescent="0.15">
      <c r="A58" s="43"/>
      <c r="B58" s="71">
        <v>49</v>
      </c>
      <c r="C58" s="96"/>
      <c r="D58" s="143" t="e">
        <f>VLOOKUP(C58,登録情報女子!$A$2:$O$909,7,0)</f>
        <v>#N/A</v>
      </c>
      <c r="E58" s="143" t="e">
        <f>VLOOKUP(C58,登録情報女子!$A$2:$O$909,2,0)</f>
        <v>#N/A</v>
      </c>
      <c r="F58" s="137" t="e">
        <f>VLOOKUP(C58,登録情報女子!$A$2:$O$909,4,FALSE)</f>
        <v>#N/A</v>
      </c>
      <c r="G58" s="68"/>
      <c r="H58" s="148"/>
      <c r="I58" s="72"/>
      <c r="J58" s="99"/>
      <c r="K58" s="73"/>
      <c r="L58" s="148"/>
      <c r="M58" s="72"/>
      <c r="N58" s="99"/>
      <c r="O58" s="73"/>
      <c r="P58" s="148"/>
      <c r="Q58" s="72"/>
      <c r="R58" s="99"/>
      <c r="S58" s="73"/>
      <c r="T58" s="128"/>
      <c r="U58" s="72"/>
      <c r="V58" s="152"/>
      <c r="X58" s="100" t="str">
        <f t="shared" ca="1" si="33"/>
        <v/>
      </c>
      <c r="Y58" s="9" t="str">
        <f t="shared" ca="1" si="34"/>
        <v/>
      </c>
      <c r="Z58" s="100" t="str">
        <f t="shared" ca="1" si="35"/>
        <v/>
      </c>
      <c r="AB58" s="100"/>
      <c r="AD58" s="100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str">
        <f t="shared" ca="1" si="48"/>
        <v/>
      </c>
      <c r="BA58" s="9">
        <f t="shared" ca="1" si="49"/>
        <v>0</v>
      </c>
      <c r="BB58" s="9">
        <f t="shared" ca="1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>
        <f t="shared" si="55"/>
        <v>0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1:73" ht="30.75" customHeight="1" x14ac:dyDescent="0.15">
      <c r="A59" s="43"/>
      <c r="B59" s="71">
        <v>50</v>
      </c>
      <c r="C59" s="96"/>
      <c r="D59" s="143" t="e">
        <f>VLOOKUP(C59,登録情報女子!$A$2:$O$909,7,0)</f>
        <v>#N/A</v>
      </c>
      <c r="E59" s="143" t="e">
        <f>VLOOKUP(C59,登録情報女子!$A$2:$O$909,2,0)</f>
        <v>#N/A</v>
      </c>
      <c r="F59" s="137" t="e">
        <f>VLOOKUP(C59,登録情報女子!$A$2:$O$909,4,FALSE)</f>
        <v>#N/A</v>
      </c>
      <c r="G59" s="68"/>
      <c r="H59" s="148"/>
      <c r="I59" s="72"/>
      <c r="J59" s="99"/>
      <c r="K59" s="73"/>
      <c r="L59" s="148"/>
      <c r="M59" s="72"/>
      <c r="N59" s="99"/>
      <c r="O59" s="73"/>
      <c r="P59" s="148"/>
      <c r="Q59" s="72"/>
      <c r="R59" s="99"/>
      <c r="S59" s="73"/>
      <c r="T59" s="128"/>
      <c r="U59" s="72"/>
      <c r="V59" s="152"/>
      <c r="X59" s="100" t="str">
        <f t="shared" ca="1" si="33"/>
        <v/>
      </c>
      <c r="Y59" s="9" t="str">
        <f t="shared" ca="1" si="34"/>
        <v/>
      </c>
      <c r="Z59" s="100" t="str">
        <f t="shared" ca="1" si="35"/>
        <v/>
      </c>
      <c r="AB59" s="100"/>
      <c r="AD59" s="100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str">
        <f t="shared" ca="1" si="48"/>
        <v/>
      </c>
      <c r="BA59" s="9">
        <f t="shared" ca="1" si="49"/>
        <v>0</v>
      </c>
      <c r="BB59" s="9">
        <f t="shared" ca="1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>
        <f t="shared" si="55"/>
        <v>0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1:73" ht="30.75" customHeight="1" x14ac:dyDescent="0.15">
      <c r="A60" s="43"/>
      <c r="B60" s="71">
        <v>51</v>
      </c>
      <c r="C60" s="96"/>
      <c r="D60" s="143" t="e">
        <f>VLOOKUP(C60,登録情報女子!$A$2:$O$909,7,0)</f>
        <v>#N/A</v>
      </c>
      <c r="E60" s="143" t="e">
        <f>VLOOKUP(C60,登録情報女子!$A$2:$O$909,2,0)</f>
        <v>#N/A</v>
      </c>
      <c r="F60" s="137" t="e">
        <f>VLOOKUP(C60,登録情報女子!$A$2:$O$909,4,FALSE)</f>
        <v>#N/A</v>
      </c>
      <c r="G60" s="68"/>
      <c r="H60" s="148"/>
      <c r="I60" s="72"/>
      <c r="J60" s="99"/>
      <c r="K60" s="73"/>
      <c r="L60" s="148"/>
      <c r="M60" s="72"/>
      <c r="N60" s="99"/>
      <c r="O60" s="73"/>
      <c r="P60" s="148"/>
      <c r="Q60" s="72"/>
      <c r="R60" s="99"/>
      <c r="S60" s="73"/>
      <c r="T60" s="128"/>
      <c r="U60" s="72"/>
      <c r="V60" s="152"/>
      <c r="X60" s="100" t="str">
        <f t="shared" ca="1" si="33"/>
        <v/>
      </c>
      <c r="Y60" s="9" t="str">
        <f t="shared" ca="1" si="34"/>
        <v/>
      </c>
      <c r="Z60" s="100" t="str">
        <f t="shared" ca="1" si="35"/>
        <v/>
      </c>
      <c r="AB60" s="100"/>
      <c r="AD60" s="100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str">
        <f t="shared" ca="1" si="48"/>
        <v/>
      </c>
      <c r="BA60" s="9">
        <f t="shared" ca="1" si="49"/>
        <v>0</v>
      </c>
      <c r="BB60" s="9">
        <f t="shared" ca="1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>
        <f t="shared" si="55"/>
        <v>0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1:73" ht="30.75" customHeight="1" x14ac:dyDescent="0.15">
      <c r="A61" s="43"/>
      <c r="B61" s="71">
        <v>52</v>
      </c>
      <c r="C61" s="96"/>
      <c r="D61" s="143" t="e">
        <f>VLOOKUP(C61,登録情報女子!$A$2:$O$909,7,0)</f>
        <v>#N/A</v>
      </c>
      <c r="E61" s="143" t="e">
        <f>VLOOKUP(C61,登録情報女子!$A$2:$O$909,2,0)</f>
        <v>#N/A</v>
      </c>
      <c r="F61" s="137" t="e">
        <f>VLOOKUP(C61,登録情報女子!$A$2:$O$909,4,FALSE)</f>
        <v>#N/A</v>
      </c>
      <c r="G61" s="68"/>
      <c r="H61" s="148"/>
      <c r="I61" s="72"/>
      <c r="J61" s="99"/>
      <c r="K61" s="73"/>
      <c r="L61" s="148"/>
      <c r="M61" s="72"/>
      <c r="N61" s="99"/>
      <c r="O61" s="73"/>
      <c r="P61" s="148"/>
      <c r="Q61" s="72"/>
      <c r="R61" s="99"/>
      <c r="S61" s="73"/>
      <c r="T61" s="128"/>
      <c r="U61" s="72"/>
      <c r="V61" s="152"/>
      <c r="X61" s="100" t="str">
        <f t="shared" ca="1" si="33"/>
        <v/>
      </c>
      <c r="Y61" s="9" t="str">
        <f t="shared" ca="1" si="34"/>
        <v/>
      </c>
      <c r="Z61" s="100" t="str">
        <f t="shared" ca="1" si="35"/>
        <v/>
      </c>
      <c r="AB61" s="100"/>
      <c r="AD61" s="100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str">
        <f t="shared" ca="1" si="48"/>
        <v/>
      </c>
      <c r="BA61" s="9">
        <f t="shared" ca="1" si="49"/>
        <v>0</v>
      </c>
      <c r="BB61" s="9">
        <f t="shared" ca="1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>
        <f t="shared" si="55"/>
        <v>0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1:73" ht="30.75" customHeight="1" x14ac:dyDescent="0.15">
      <c r="A62" s="43"/>
      <c r="B62" s="71">
        <v>53</v>
      </c>
      <c r="C62" s="96"/>
      <c r="D62" s="143" t="e">
        <f>VLOOKUP(C62,登録情報女子!$A$2:$O$909,7,0)</f>
        <v>#N/A</v>
      </c>
      <c r="E62" s="143" t="e">
        <f>VLOOKUP(C62,登録情報女子!$A$2:$O$909,2,0)</f>
        <v>#N/A</v>
      </c>
      <c r="F62" s="137" t="e">
        <f>VLOOKUP(C62,登録情報女子!$A$2:$O$909,4,FALSE)</f>
        <v>#N/A</v>
      </c>
      <c r="G62" s="68"/>
      <c r="H62" s="148"/>
      <c r="I62" s="72"/>
      <c r="J62" s="99"/>
      <c r="K62" s="73"/>
      <c r="L62" s="148"/>
      <c r="M62" s="72"/>
      <c r="N62" s="99"/>
      <c r="O62" s="73"/>
      <c r="P62" s="148"/>
      <c r="Q62" s="72"/>
      <c r="R62" s="99"/>
      <c r="S62" s="73"/>
      <c r="T62" s="128"/>
      <c r="U62" s="72"/>
      <c r="V62" s="152"/>
      <c r="X62" s="100" t="str">
        <f t="shared" ca="1" si="33"/>
        <v/>
      </c>
      <c r="Y62" s="9" t="str">
        <f t="shared" ca="1" si="34"/>
        <v/>
      </c>
      <c r="Z62" s="100" t="str">
        <f t="shared" ca="1" si="35"/>
        <v/>
      </c>
      <c r="AB62" s="100"/>
      <c r="AD62" s="100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str">
        <f t="shared" ca="1" si="48"/>
        <v/>
      </c>
      <c r="BA62" s="9">
        <f t="shared" ca="1" si="49"/>
        <v>0</v>
      </c>
      <c r="BB62" s="9">
        <f t="shared" ca="1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>
        <f t="shared" si="55"/>
        <v>0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1:73" ht="30.75" customHeight="1" x14ac:dyDescent="0.15">
      <c r="A63" s="43"/>
      <c r="B63" s="71">
        <v>54</v>
      </c>
      <c r="C63" s="96"/>
      <c r="D63" s="143" t="e">
        <f>VLOOKUP(C63,登録情報女子!$A$2:$O$909,7,0)</f>
        <v>#N/A</v>
      </c>
      <c r="E63" s="143" t="e">
        <f>VLOOKUP(C63,登録情報女子!$A$2:$O$909,2,0)</f>
        <v>#N/A</v>
      </c>
      <c r="F63" s="137" t="e">
        <f>VLOOKUP(C63,登録情報女子!$A$2:$O$909,4,FALSE)</f>
        <v>#N/A</v>
      </c>
      <c r="G63" s="68"/>
      <c r="H63" s="148"/>
      <c r="I63" s="72"/>
      <c r="J63" s="99"/>
      <c r="K63" s="73"/>
      <c r="L63" s="148"/>
      <c r="M63" s="72"/>
      <c r="N63" s="99"/>
      <c r="O63" s="73"/>
      <c r="P63" s="148"/>
      <c r="Q63" s="72"/>
      <c r="R63" s="99"/>
      <c r="S63" s="73"/>
      <c r="T63" s="128"/>
      <c r="U63" s="72"/>
      <c r="V63" s="152"/>
      <c r="X63" s="100" t="str">
        <f t="shared" ca="1" si="33"/>
        <v/>
      </c>
      <c r="Y63" s="9" t="str">
        <f t="shared" ca="1" si="34"/>
        <v/>
      </c>
      <c r="Z63" s="100" t="str">
        <f t="shared" ca="1" si="35"/>
        <v/>
      </c>
      <c r="AB63" s="100"/>
      <c r="AD63" s="100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str">
        <f t="shared" ca="1" si="48"/>
        <v/>
      </c>
      <c r="BA63" s="9">
        <f t="shared" ca="1" si="49"/>
        <v>0</v>
      </c>
      <c r="BB63" s="9">
        <f t="shared" ca="1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>
        <f t="shared" si="55"/>
        <v>0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1:73" ht="30.75" customHeight="1" x14ac:dyDescent="0.15">
      <c r="A64" s="43"/>
      <c r="B64" s="71">
        <v>55</v>
      </c>
      <c r="C64" s="96"/>
      <c r="D64" s="143" t="e">
        <f>VLOOKUP(C64,登録情報女子!$A$2:$O$909,7,0)</f>
        <v>#N/A</v>
      </c>
      <c r="E64" s="143" t="e">
        <f>VLOOKUP(C64,登録情報女子!$A$2:$O$909,2,0)</f>
        <v>#N/A</v>
      </c>
      <c r="F64" s="137" t="e">
        <f>VLOOKUP(C64,登録情報女子!$A$2:$O$909,4,FALSE)</f>
        <v>#N/A</v>
      </c>
      <c r="G64" s="68"/>
      <c r="H64" s="148"/>
      <c r="I64" s="72"/>
      <c r="J64" s="99"/>
      <c r="K64" s="73"/>
      <c r="L64" s="148"/>
      <c r="M64" s="72"/>
      <c r="N64" s="99"/>
      <c r="O64" s="73"/>
      <c r="P64" s="148"/>
      <c r="Q64" s="72"/>
      <c r="R64" s="99"/>
      <c r="S64" s="73"/>
      <c r="T64" s="128"/>
      <c r="U64" s="72"/>
      <c r="V64" s="152"/>
      <c r="X64" s="100" t="str">
        <f t="shared" ca="1" si="33"/>
        <v/>
      </c>
      <c r="Y64" s="9" t="str">
        <f t="shared" ca="1" si="34"/>
        <v/>
      </c>
      <c r="Z64" s="100" t="str">
        <f t="shared" ca="1" si="35"/>
        <v/>
      </c>
      <c r="AB64" s="100"/>
      <c r="AD64" s="100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str">
        <f t="shared" ca="1" si="48"/>
        <v/>
      </c>
      <c r="BA64" s="9">
        <f t="shared" ca="1" si="49"/>
        <v>0</v>
      </c>
      <c r="BB64" s="9">
        <f t="shared" ca="1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>
        <f t="shared" si="55"/>
        <v>0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1:73" ht="30.75" customHeight="1" x14ac:dyDescent="0.15">
      <c r="A65" s="43"/>
      <c r="B65" s="71">
        <v>56</v>
      </c>
      <c r="C65" s="96"/>
      <c r="D65" s="143" t="e">
        <f>VLOOKUP(C65,登録情報女子!$A$2:$O$909,7,0)</f>
        <v>#N/A</v>
      </c>
      <c r="E65" s="143" t="e">
        <f>VLOOKUP(C65,登録情報女子!$A$2:$O$909,2,0)</f>
        <v>#N/A</v>
      </c>
      <c r="F65" s="137" t="e">
        <f>VLOOKUP(C65,登録情報女子!$A$2:$O$909,4,FALSE)</f>
        <v>#N/A</v>
      </c>
      <c r="G65" s="68"/>
      <c r="H65" s="148"/>
      <c r="I65" s="72"/>
      <c r="J65" s="99"/>
      <c r="K65" s="73"/>
      <c r="L65" s="148"/>
      <c r="M65" s="72"/>
      <c r="N65" s="99"/>
      <c r="O65" s="73"/>
      <c r="P65" s="148"/>
      <c r="Q65" s="72"/>
      <c r="R65" s="99"/>
      <c r="S65" s="73"/>
      <c r="T65" s="128"/>
      <c r="U65" s="72"/>
      <c r="V65" s="152"/>
      <c r="X65" s="100" t="str">
        <f t="shared" ca="1" si="33"/>
        <v/>
      </c>
      <c r="Y65" s="9" t="str">
        <f t="shared" ca="1" si="34"/>
        <v/>
      </c>
      <c r="Z65" s="100" t="str">
        <f t="shared" ca="1" si="35"/>
        <v/>
      </c>
      <c r="AB65" s="100"/>
      <c r="AD65" s="100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str">
        <f t="shared" ca="1" si="48"/>
        <v/>
      </c>
      <c r="BA65" s="9">
        <f t="shared" ca="1" si="49"/>
        <v>0</v>
      </c>
      <c r="BB65" s="9">
        <f t="shared" ca="1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>
        <f t="shared" si="55"/>
        <v>0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1:73" ht="30.75" customHeight="1" x14ac:dyDescent="0.15">
      <c r="A66" s="43"/>
      <c r="B66" s="71">
        <v>57</v>
      </c>
      <c r="C66" s="96"/>
      <c r="D66" s="143" t="e">
        <f>VLOOKUP(C66,登録情報女子!$A$2:$O$909,7,0)</f>
        <v>#N/A</v>
      </c>
      <c r="E66" s="143" t="e">
        <f>VLOOKUP(C66,登録情報女子!$A$2:$O$909,2,0)</f>
        <v>#N/A</v>
      </c>
      <c r="F66" s="137" t="e">
        <f>VLOOKUP(C66,登録情報女子!$A$2:$O$909,4,FALSE)</f>
        <v>#N/A</v>
      </c>
      <c r="G66" s="68"/>
      <c r="H66" s="148"/>
      <c r="I66" s="72"/>
      <c r="J66" s="99"/>
      <c r="K66" s="73"/>
      <c r="L66" s="148"/>
      <c r="M66" s="72"/>
      <c r="N66" s="99"/>
      <c r="O66" s="73"/>
      <c r="P66" s="148"/>
      <c r="Q66" s="72"/>
      <c r="R66" s="99"/>
      <c r="S66" s="73"/>
      <c r="T66" s="128"/>
      <c r="U66" s="72"/>
      <c r="V66" s="152"/>
      <c r="X66" s="100" t="str">
        <f t="shared" ca="1" si="33"/>
        <v/>
      </c>
      <c r="Y66" s="9" t="str">
        <f t="shared" ca="1" si="34"/>
        <v/>
      </c>
      <c r="Z66" s="100" t="str">
        <f t="shared" ca="1" si="35"/>
        <v/>
      </c>
      <c r="AB66" s="100"/>
      <c r="AD66" s="100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str">
        <f t="shared" ca="1" si="48"/>
        <v/>
      </c>
      <c r="BA66" s="9">
        <f t="shared" ca="1" si="49"/>
        <v>0</v>
      </c>
      <c r="BB66" s="9">
        <f t="shared" ca="1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>
        <f t="shared" si="55"/>
        <v>0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1:73" ht="30.75" customHeight="1" x14ac:dyDescent="0.15">
      <c r="A67" s="43"/>
      <c r="B67" s="71">
        <v>58</v>
      </c>
      <c r="C67" s="96"/>
      <c r="D67" s="143" t="e">
        <f>VLOOKUP(C67,登録情報女子!$A$2:$O$909,7,0)</f>
        <v>#N/A</v>
      </c>
      <c r="E67" s="143" t="e">
        <f>VLOOKUP(C67,登録情報女子!$A$2:$O$909,2,0)</f>
        <v>#N/A</v>
      </c>
      <c r="F67" s="137" t="e">
        <f>VLOOKUP(C67,登録情報女子!$A$2:$O$909,4,FALSE)</f>
        <v>#N/A</v>
      </c>
      <c r="G67" s="68"/>
      <c r="H67" s="148"/>
      <c r="I67" s="72"/>
      <c r="J67" s="99"/>
      <c r="K67" s="73"/>
      <c r="L67" s="148"/>
      <c r="M67" s="72"/>
      <c r="N67" s="99"/>
      <c r="O67" s="73"/>
      <c r="P67" s="148"/>
      <c r="Q67" s="72"/>
      <c r="R67" s="99"/>
      <c r="S67" s="73"/>
      <c r="T67" s="128"/>
      <c r="U67" s="72"/>
      <c r="V67" s="152"/>
      <c r="X67" s="100" t="str">
        <f t="shared" ca="1" si="33"/>
        <v/>
      </c>
      <c r="Y67" s="9" t="str">
        <f t="shared" ca="1" si="34"/>
        <v/>
      </c>
      <c r="Z67" s="100" t="str">
        <f t="shared" ca="1" si="35"/>
        <v/>
      </c>
      <c r="AB67" s="100"/>
      <c r="AD67" s="100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str">
        <f t="shared" ca="1" si="48"/>
        <v/>
      </c>
      <c r="BA67" s="9">
        <f t="shared" ca="1" si="49"/>
        <v>0</v>
      </c>
      <c r="BB67" s="9">
        <f t="shared" ca="1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>
        <f t="shared" si="55"/>
        <v>0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1:73" ht="30.75" customHeight="1" x14ac:dyDescent="0.15">
      <c r="A68" s="43"/>
      <c r="B68" s="71">
        <v>59</v>
      </c>
      <c r="C68" s="96"/>
      <c r="D68" s="143" t="e">
        <f>VLOOKUP(C68,登録情報女子!$A$2:$O$909,7,0)</f>
        <v>#N/A</v>
      </c>
      <c r="E68" s="143" t="e">
        <f>VLOOKUP(C68,登録情報女子!$A$2:$O$909,2,0)</f>
        <v>#N/A</v>
      </c>
      <c r="F68" s="137" t="e">
        <f>VLOOKUP(C68,登録情報女子!$A$2:$O$909,4,FALSE)</f>
        <v>#N/A</v>
      </c>
      <c r="G68" s="68"/>
      <c r="H68" s="148"/>
      <c r="I68" s="72"/>
      <c r="J68" s="99"/>
      <c r="K68" s="73"/>
      <c r="L68" s="148"/>
      <c r="M68" s="72"/>
      <c r="N68" s="99"/>
      <c r="O68" s="73"/>
      <c r="P68" s="148"/>
      <c r="Q68" s="72"/>
      <c r="R68" s="99"/>
      <c r="S68" s="73"/>
      <c r="T68" s="128"/>
      <c r="U68" s="72"/>
      <c r="V68" s="152"/>
      <c r="X68" s="100" t="str">
        <f t="shared" ca="1" si="33"/>
        <v/>
      </c>
      <c r="Y68" s="9" t="str">
        <f t="shared" ca="1" si="34"/>
        <v/>
      </c>
      <c r="Z68" s="100" t="str">
        <f t="shared" ca="1" si="35"/>
        <v/>
      </c>
      <c r="AB68" s="100"/>
      <c r="AD68" s="100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str">
        <f t="shared" ca="1" si="48"/>
        <v/>
      </c>
      <c r="BA68" s="9">
        <f t="shared" ca="1" si="49"/>
        <v>0</v>
      </c>
      <c r="BB68" s="9">
        <f t="shared" ca="1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>
        <f t="shared" si="55"/>
        <v>0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1:73" ht="30.75" customHeight="1" thickBot="1" x14ac:dyDescent="0.2">
      <c r="A69" s="43"/>
      <c r="B69" s="74">
        <v>60</v>
      </c>
      <c r="C69" s="97"/>
      <c r="D69" s="143" t="e">
        <f>VLOOKUP(C69,登録情報女子!$A$2:$O$909,7,0)</f>
        <v>#N/A</v>
      </c>
      <c r="E69" s="143" t="e">
        <f>VLOOKUP(C69,登録情報女子!$A$2:$O$909,2,0)</f>
        <v>#N/A</v>
      </c>
      <c r="F69" s="137" t="e">
        <f>VLOOKUP(C69,登録情報女子!$A$2:$O$909,4,FALSE)</f>
        <v>#N/A</v>
      </c>
      <c r="G69" s="75"/>
      <c r="H69" s="148"/>
      <c r="I69" s="76"/>
      <c r="J69" s="99"/>
      <c r="K69" s="77"/>
      <c r="L69" s="148"/>
      <c r="M69" s="76"/>
      <c r="N69" s="99"/>
      <c r="O69" s="77"/>
      <c r="P69" s="148"/>
      <c r="Q69" s="76"/>
      <c r="R69" s="99"/>
      <c r="S69" s="77"/>
      <c r="T69" s="128"/>
      <c r="U69" s="76"/>
      <c r="V69" s="152"/>
      <c r="X69" s="100" t="str">
        <f t="shared" ca="1" si="33"/>
        <v/>
      </c>
      <c r="Y69" s="9" t="str">
        <f t="shared" ca="1" si="34"/>
        <v/>
      </c>
      <c r="Z69" s="100" t="str">
        <f t="shared" ca="1" si="35"/>
        <v/>
      </c>
      <c r="AB69" s="100"/>
      <c r="AD69" s="100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str">
        <f t="shared" ca="1" si="48"/>
        <v/>
      </c>
      <c r="BA69" s="9">
        <f t="shared" ca="1" si="49"/>
        <v>0</v>
      </c>
      <c r="BB69" s="9">
        <f t="shared" ca="1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>
        <f t="shared" si="55"/>
        <v>0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1:73" ht="30.75" customHeight="1" x14ac:dyDescent="0.15">
      <c r="A70" s="43"/>
      <c r="B70" s="67">
        <v>61</v>
      </c>
      <c r="C70" s="96"/>
      <c r="D70" s="143" t="e">
        <f>VLOOKUP(C70,登録情報女子!$A$2:$O$909,7,0)</f>
        <v>#N/A</v>
      </c>
      <c r="E70" s="143" t="e">
        <f>VLOOKUP(C70,登録情報女子!$A$2:$O$909,2,0)</f>
        <v>#N/A</v>
      </c>
      <c r="F70" s="137" t="e">
        <f>VLOOKUP(C70,登録情報女子!$A$2:$O$909,4,FALSE)</f>
        <v>#N/A</v>
      </c>
      <c r="G70" s="68"/>
      <c r="H70" s="148"/>
      <c r="I70" s="72"/>
      <c r="J70" s="99"/>
      <c r="K70" s="73"/>
      <c r="L70" s="148"/>
      <c r="M70" s="72"/>
      <c r="N70" s="99"/>
      <c r="O70" s="73"/>
      <c r="P70" s="148"/>
      <c r="Q70" s="72"/>
      <c r="R70" s="99"/>
      <c r="S70" s="73"/>
      <c r="T70" s="128"/>
      <c r="U70" s="72"/>
      <c r="V70" s="152"/>
      <c r="X70" s="100" t="str">
        <f t="shared" ca="1" si="33"/>
        <v/>
      </c>
      <c r="Y70" s="9" t="str">
        <f t="shared" ca="1" si="34"/>
        <v/>
      </c>
      <c r="Z70" s="100" t="str">
        <f t="shared" ca="1" si="35"/>
        <v/>
      </c>
      <c r="AB70" s="100"/>
      <c r="AD70" s="100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str">
        <f t="shared" ca="1" si="48"/>
        <v/>
      </c>
      <c r="BA70" s="9">
        <f t="shared" ca="1" si="49"/>
        <v>0</v>
      </c>
      <c r="BB70" s="9">
        <f t="shared" ca="1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>
        <f t="shared" si="55"/>
        <v>0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1:73" ht="30.75" customHeight="1" x14ac:dyDescent="0.15">
      <c r="A71" s="43"/>
      <c r="B71" s="71">
        <v>62</v>
      </c>
      <c r="C71" s="96"/>
      <c r="D71" s="143" t="e">
        <f>VLOOKUP(C71,登録情報女子!$A$2:$O$909,7,0)</f>
        <v>#N/A</v>
      </c>
      <c r="E71" s="143" t="e">
        <f>VLOOKUP(C71,登録情報女子!$A$2:$O$909,2,0)</f>
        <v>#N/A</v>
      </c>
      <c r="F71" s="137" t="e">
        <f>VLOOKUP(C71,登録情報女子!$A$2:$O$909,4,FALSE)</f>
        <v>#N/A</v>
      </c>
      <c r="G71" s="68"/>
      <c r="H71" s="148"/>
      <c r="I71" s="72"/>
      <c r="J71" s="99"/>
      <c r="K71" s="73"/>
      <c r="L71" s="148"/>
      <c r="M71" s="72"/>
      <c r="N71" s="99"/>
      <c r="O71" s="73"/>
      <c r="P71" s="148"/>
      <c r="Q71" s="72"/>
      <c r="R71" s="99"/>
      <c r="S71" s="73"/>
      <c r="T71" s="128"/>
      <c r="U71" s="72"/>
      <c r="V71" s="152"/>
      <c r="X71" s="100" t="str">
        <f t="shared" ca="1" si="33"/>
        <v/>
      </c>
      <c r="Y71" s="9" t="str">
        <f t="shared" ca="1" si="34"/>
        <v/>
      </c>
      <c r="Z71" s="100" t="str">
        <f t="shared" ca="1" si="35"/>
        <v/>
      </c>
      <c r="AB71" s="100"/>
      <c r="AD71" s="100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str">
        <f t="shared" ca="1" si="48"/>
        <v/>
      </c>
      <c r="BA71" s="9">
        <f t="shared" ca="1" si="49"/>
        <v>0</v>
      </c>
      <c r="BB71" s="9">
        <f t="shared" ca="1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>
        <f t="shared" si="55"/>
        <v>0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1:73" ht="30.75" customHeight="1" x14ac:dyDescent="0.15">
      <c r="A72" s="43"/>
      <c r="B72" s="71">
        <v>63</v>
      </c>
      <c r="C72" s="96"/>
      <c r="D72" s="143" t="e">
        <f>VLOOKUP(C72,登録情報女子!$A$2:$O$909,7,0)</f>
        <v>#N/A</v>
      </c>
      <c r="E72" s="143" t="e">
        <f>VLOOKUP(C72,登録情報女子!$A$2:$O$909,2,0)</f>
        <v>#N/A</v>
      </c>
      <c r="F72" s="137" t="e">
        <f>VLOOKUP(C72,登録情報女子!$A$2:$O$909,4,FALSE)</f>
        <v>#N/A</v>
      </c>
      <c r="G72" s="68"/>
      <c r="H72" s="148"/>
      <c r="I72" s="72"/>
      <c r="J72" s="99"/>
      <c r="K72" s="73"/>
      <c r="L72" s="148"/>
      <c r="M72" s="72"/>
      <c r="N72" s="99"/>
      <c r="O72" s="73"/>
      <c r="P72" s="148"/>
      <c r="Q72" s="72"/>
      <c r="R72" s="99"/>
      <c r="S72" s="73"/>
      <c r="T72" s="128"/>
      <c r="U72" s="72"/>
      <c r="V72" s="152"/>
      <c r="X72" s="100" t="str">
        <f t="shared" ca="1" si="33"/>
        <v/>
      </c>
      <c r="Y72" s="9" t="str">
        <f t="shared" ca="1" si="34"/>
        <v/>
      </c>
      <c r="Z72" s="100" t="str">
        <f t="shared" ca="1" si="35"/>
        <v/>
      </c>
      <c r="AB72" s="100"/>
      <c r="AD72" s="100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str">
        <f t="shared" ca="1" si="48"/>
        <v/>
      </c>
      <c r="BA72" s="9">
        <f t="shared" ca="1" si="49"/>
        <v>0</v>
      </c>
      <c r="BB72" s="9">
        <f t="shared" ca="1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>
        <f t="shared" si="55"/>
        <v>0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1:73" ht="30.75" customHeight="1" x14ac:dyDescent="0.15">
      <c r="A73" s="43"/>
      <c r="B73" s="71">
        <v>64</v>
      </c>
      <c r="C73" s="96"/>
      <c r="D73" s="143" t="e">
        <f>VLOOKUP(C73,登録情報女子!$A$2:$O$909,7,0)</f>
        <v>#N/A</v>
      </c>
      <c r="E73" s="143" t="e">
        <f>VLOOKUP(C73,登録情報女子!$A$2:$O$909,2,0)</f>
        <v>#N/A</v>
      </c>
      <c r="F73" s="137" t="e">
        <f>VLOOKUP(C73,登録情報女子!$A$2:$O$909,4,FALSE)</f>
        <v>#N/A</v>
      </c>
      <c r="G73" s="68"/>
      <c r="H73" s="148"/>
      <c r="I73" s="72"/>
      <c r="J73" s="99"/>
      <c r="K73" s="73"/>
      <c r="L73" s="148"/>
      <c r="M73" s="72"/>
      <c r="N73" s="99"/>
      <c r="O73" s="73"/>
      <c r="P73" s="148"/>
      <c r="Q73" s="72"/>
      <c r="R73" s="99"/>
      <c r="S73" s="73"/>
      <c r="T73" s="128"/>
      <c r="U73" s="72"/>
      <c r="V73" s="152"/>
      <c r="X73" s="100" t="str">
        <f t="shared" ca="1" si="33"/>
        <v/>
      </c>
      <c r="Y73" s="9" t="str">
        <f t="shared" ca="1" si="34"/>
        <v/>
      </c>
      <c r="Z73" s="100" t="str">
        <f t="shared" ca="1" si="35"/>
        <v/>
      </c>
      <c r="AB73" s="100"/>
      <c r="AD73" s="100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str">
        <f t="shared" ca="1" si="48"/>
        <v/>
      </c>
      <c r="BA73" s="9">
        <f t="shared" ca="1" si="49"/>
        <v>0</v>
      </c>
      <c r="BB73" s="9">
        <f t="shared" ca="1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>
        <f t="shared" si="55"/>
        <v>0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1:73" ht="30.75" customHeight="1" x14ac:dyDescent="0.15">
      <c r="A74" s="43"/>
      <c r="B74" s="71">
        <v>65</v>
      </c>
      <c r="C74" s="96"/>
      <c r="D74" s="143" t="e">
        <f>VLOOKUP(C74,登録情報女子!$A$2:$O$909,7,0)</f>
        <v>#N/A</v>
      </c>
      <c r="E74" s="143" t="e">
        <f>VLOOKUP(C74,登録情報女子!$A$2:$O$909,2,0)</f>
        <v>#N/A</v>
      </c>
      <c r="F74" s="137" t="e">
        <f>VLOOKUP(C74,登録情報女子!$A$2:$O$909,4,FALSE)</f>
        <v>#N/A</v>
      </c>
      <c r="G74" s="68"/>
      <c r="H74" s="148"/>
      <c r="I74" s="72"/>
      <c r="J74" s="99"/>
      <c r="K74" s="73"/>
      <c r="L74" s="148"/>
      <c r="M74" s="72"/>
      <c r="N74" s="99"/>
      <c r="O74" s="73"/>
      <c r="P74" s="148"/>
      <c r="Q74" s="72"/>
      <c r="R74" s="99"/>
      <c r="S74" s="73"/>
      <c r="T74" s="128"/>
      <c r="U74" s="72"/>
      <c r="V74" s="152"/>
      <c r="X74" s="100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100" t="str">
        <f t="shared" ref="Z74:Z105" ca="1" si="68">IF($AY74="","",ROW())</f>
        <v/>
      </c>
      <c r="AB74" s="100"/>
      <c r="AD74" s="100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str">
        <f t="shared" ref="AY74:AY105" ca="1" si="81">IF(MAX(BA74:BS74)=0,"",IF(MAX(BA74:BS74)=COLUMN(BN74),ADDRESS(ROW(),COLUMN(BU74),4),ADDRESS(6,MAX(BA74:BS74),4)))</f>
        <v/>
      </c>
      <c r="BA74" s="9">
        <f t="shared" ref="BA74:BA105" ca="1" si="82">IF($Z74="",0,1)</f>
        <v>0</v>
      </c>
      <c r="BB74" s="9">
        <f t="shared" ref="BB74:BB105" ca="1" si="83">IF(RIGHT($Z74,2)="++",VALUE(LEFT($Z74,4)&amp;"00"),IF(RIGHT($Z74,1)="+",VALUE(LEFT($Z74,5)&amp;"0"),VALUE($Z74)))</f>
        <v>0</v>
      </c>
      <c r="BC74" s="9">
        <f t="shared" ref="BC74:BC105" si="84">IF($AB74="",0,1)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>
        <f t="shared" ref="BG74:BG105" si="88">IF(RIGHT($AD74,2)="++",VALUE(LEFT($AD74,4)&amp;"00"),IF(RIGHT($AD74,1)="+",VALUE(LEFT($AD74,5)&amp;"0"),VALUE($AD74)))</f>
        <v>0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1:73" ht="30.75" customHeight="1" x14ac:dyDescent="0.15">
      <c r="A75" s="43"/>
      <c r="B75" s="71">
        <v>66</v>
      </c>
      <c r="C75" s="96"/>
      <c r="D75" s="143" t="e">
        <f>VLOOKUP(C75,登録情報女子!$A$2:$O$909,7,0)</f>
        <v>#N/A</v>
      </c>
      <c r="E75" s="143" t="e">
        <f>VLOOKUP(C75,登録情報女子!$A$2:$O$909,2,0)</f>
        <v>#N/A</v>
      </c>
      <c r="F75" s="137" t="e">
        <f>VLOOKUP(C75,登録情報女子!$A$2:$O$909,4,FALSE)</f>
        <v>#N/A</v>
      </c>
      <c r="G75" s="68"/>
      <c r="H75" s="148"/>
      <c r="I75" s="72"/>
      <c r="J75" s="99"/>
      <c r="K75" s="73"/>
      <c r="L75" s="148"/>
      <c r="M75" s="72"/>
      <c r="N75" s="99"/>
      <c r="O75" s="73"/>
      <c r="P75" s="148"/>
      <c r="Q75" s="72"/>
      <c r="R75" s="99"/>
      <c r="S75" s="73"/>
      <c r="T75" s="128"/>
      <c r="U75" s="72"/>
      <c r="V75" s="152"/>
      <c r="X75" s="100" t="str">
        <f t="shared" ca="1" si="66"/>
        <v/>
      </c>
      <c r="Y75" s="9" t="str">
        <f t="shared" ca="1" si="67"/>
        <v/>
      </c>
      <c r="Z75" s="100" t="str">
        <f t="shared" ca="1" si="68"/>
        <v/>
      </c>
      <c r="AB75" s="100"/>
      <c r="AD75" s="100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str">
        <f t="shared" ca="1" si="81"/>
        <v/>
      </c>
      <c r="BA75" s="9">
        <f t="shared" ca="1" si="82"/>
        <v>0</v>
      </c>
      <c r="BB75" s="9">
        <f t="shared" ca="1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>
        <f t="shared" si="88"/>
        <v>0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1:73" ht="30.75" customHeight="1" x14ac:dyDescent="0.15">
      <c r="A76" s="43"/>
      <c r="B76" s="71">
        <v>67</v>
      </c>
      <c r="C76" s="96"/>
      <c r="D76" s="143" t="e">
        <f>VLOOKUP(C76,登録情報女子!$A$2:$O$909,7,0)</f>
        <v>#N/A</v>
      </c>
      <c r="E76" s="143" t="e">
        <f>VLOOKUP(C76,登録情報女子!$A$2:$O$909,2,0)</f>
        <v>#N/A</v>
      </c>
      <c r="F76" s="137" t="e">
        <f>VLOOKUP(C76,登録情報女子!$A$2:$O$909,4,FALSE)</f>
        <v>#N/A</v>
      </c>
      <c r="G76" s="68"/>
      <c r="H76" s="148"/>
      <c r="I76" s="72"/>
      <c r="J76" s="99"/>
      <c r="K76" s="73"/>
      <c r="L76" s="148"/>
      <c r="M76" s="72"/>
      <c r="N76" s="99"/>
      <c r="O76" s="73"/>
      <c r="P76" s="148"/>
      <c r="Q76" s="72"/>
      <c r="R76" s="99"/>
      <c r="S76" s="73"/>
      <c r="T76" s="128"/>
      <c r="U76" s="72"/>
      <c r="V76" s="152"/>
      <c r="X76" s="100" t="str">
        <f t="shared" ca="1" si="66"/>
        <v/>
      </c>
      <c r="Y76" s="9" t="str">
        <f t="shared" ca="1" si="67"/>
        <v/>
      </c>
      <c r="Z76" s="100" t="str">
        <f t="shared" ca="1" si="68"/>
        <v/>
      </c>
      <c r="AB76" s="100"/>
      <c r="AD76" s="100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str">
        <f t="shared" ca="1" si="81"/>
        <v/>
      </c>
      <c r="BA76" s="9">
        <f t="shared" ca="1" si="82"/>
        <v>0</v>
      </c>
      <c r="BB76" s="9">
        <f t="shared" ca="1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>
        <f t="shared" si="88"/>
        <v>0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1:73" ht="30.75" customHeight="1" x14ac:dyDescent="0.15">
      <c r="A77" s="43"/>
      <c r="B77" s="71">
        <v>68</v>
      </c>
      <c r="C77" s="96"/>
      <c r="D77" s="143" t="e">
        <f>VLOOKUP(C77,登録情報女子!$A$2:$O$909,7,0)</f>
        <v>#N/A</v>
      </c>
      <c r="E77" s="143" t="e">
        <f>VLOOKUP(C77,登録情報女子!$A$2:$O$909,2,0)</f>
        <v>#N/A</v>
      </c>
      <c r="F77" s="137" t="e">
        <f>VLOOKUP(C77,登録情報女子!$A$2:$O$909,4,FALSE)</f>
        <v>#N/A</v>
      </c>
      <c r="G77" s="68"/>
      <c r="H77" s="148"/>
      <c r="I77" s="72"/>
      <c r="J77" s="99"/>
      <c r="K77" s="73"/>
      <c r="L77" s="148"/>
      <c r="M77" s="72"/>
      <c r="N77" s="99"/>
      <c r="O77" s="73"/>
      <c r="P77" s="148"/>
      <c r="Q77" s="72"/>
      <c r="R77" s="99"/>
      <c r="S77" s="73"/>
      <c r="T77" s="128"/>
      <c r="U77" s="72"/>
      <c r="V77" s="152"/>
      <c r="X77" s="100" t="str">
        <f t="shared" ca="1" si="66"/>
        <v/>
      </c>
      <c r="Y77" s="9" t="str">
        <f t="shared" ca="1" si="67"/>
        <v/>
      </c>
      <c r="Z77" s="100" t="str">
        <f t="shared" ca="1" si="68"/>
        <v/>
      </c>
      <c r="AB77" s="100"/>
      <c r="AD77" s="100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str">
        <f t="shared" ca="1" si="81"/>
        <v/>
      </c>
      <c r="BA77" s="9">
        <f t="shared" ca="1" si="82"/>
        <v>0</v>
      </c>
      <c r="BB77" s="9">
        <f t="shared" ca="1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>
        <f t="shared" si="88"/>
        <v>0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1:73" ht="30.75" customHeight="1" x14ac:dyDescent="0.15">
      <c r="A78" s="43"/>
      <c r="B78" s="71">
        <v>69</v>
      </c>
      <c r="C78" s="96"/>
      <c r="D78" s="143" t="e">
        <f>VLOOKUP(C78,登録情報女子!$A$2:$O$909,7,0)</f>
        <v>#N/A</v>
      </c>
      <c r="E78" s="143" t="e">
        <f>VLOOKUP(C78,登録情報女子!$A$2:$O$909,2,0)</f>
        <v>#N/A</v>
      </c>
      <c r="F78" s="137" t="e">
        <f>VLOOKUP(C78,登録情報女子!$A$2:$O$909,4,FALSE)</f>
        <v>#N/A</v>
      </c>
      <c r="G78" s="68"/>
      <c r="H78" s="148"/>
      <c r="I78" s="72"/>
      <c r="J78" s="99"/>
      <c r="K78" s="73"/>
      <c r="L78" s="148"/>
      <c r="M78" s="72"/>
      <c r="N78" s="99"/>
      <c r="O78" s="73"/>
      <c r="P78" s="148"/>
      <c r="Q78" s="72"/>
      <c r="R78" s="99"/>
      <c r="S78" s="73"/>
      <c r="T78" s="128"/>
      <c r="U78" s="72"/>
      <c r="V78" s="152"/>
      <c r="X78" s="100" t="str">
        <f t="shared" ca="1" si="66"/>
        <v/>
      </c>
      <c r="Y78" s="9" t="str">
        <f t="shared" ca="1" si="67"/>
        <v/>
      </c>
      <c r="Z78" s="100" t="str">
        <f t="shared" ca="1" si="68"/>
        <v/>
      </c>
      <c r="AB78" s="100"/>
      <c r="AD78" s="100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str">
        <f t="shared" ca="1" si="81"/>
        <v/>
      </c>
      <c r="BA78" s="9">
        <f t="shared" ca="1" si="82"/>
        <v>0</v>
      </c>
      <c r="BB78" s="9">
        <f t="shared" ca="1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>
        <f t="shared" si="88"/>
        <v>0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1:73" ht="30.75" customHeight="1" x14ac:dyDescent="0.15">
      <c r="A79" s="43"/>
      <c r="B79" s="71">
        <v>70</v>
      </c>
      <c r="C79" s="96"/>
      <c r="D79" s="143" t="e">
        <f>VLOOKUP(C79,登録情報女子!$A$2:$O$909,7,0)</f>
        <v>#N/A</v>
      </c>
      <c r="E79" s="143" t="e">
        <f>VLOOKUP(C79,登録情報女子!$A$2:$O$909,2,0)</f>
        <v>#N/A</v>
      </c>
      <c r="F79" s="137" t="e">
        <f>VLOOKUP(C79,登録情報女子!$A$2:$O$909,4,FALSE)</f>
        <v>#N/A</v>
      </c>
      <c r="G79" s="68"/>
      <c r="H79" s="148"/>
      <c r="I79" s="72"/>
      <c r="J79" s="99"/>
      <c r="K79" s="73"/>
      <c r="L79" s="148"/>
      <c r="M79" s="72"/>
      <c r="N79" s="99"/>
      <c r="O79" s="73"/>
      <c r="P79" s="148"/>
      <c r="Q79" s="72"/>
      <c r="R79" s="99"/>
      <c r="S79" s="73"/>
      <c r="T79" s="128"/>
      <c r="U79" s="72"/>
      <c r="V79" s="152"/>
      <c r="X79" s="100" t="str">
        <f t="shared" ca="1" si="66"/>
        <v/>
      </c>
      <c r="Y79" s="9" t="str">
        <f t="shared" ca="1" si="67"/>
        <v/>
      </c>
      <c r="Z79" s="100" t="str">
        <f t="shared" ca="1" si="68"/>
        <v/>
      </c>
      <c r="AB79" s="100"/>
      <c r="AD79" s="100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str">
        <f t="shared" ca="1" si="81"/>
        <v/>
      </c>
      <c r="BA79" s="9">
        <f t="shared" ca="1" si="82"/>
        <v>0</v>
      </c>
      <c r="BB79" s="9">
        <f t="shared" ca="1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>
        <f t="shared" si="88"/>
        <v>0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1:73" ht="30.75" customHeight="1" x14ac:dyDescent="0.15">
      <c r="A80" s="43"/>
      <c r="B80" s="71">
        <v>71</v>
      </c>
      <c r="C80" s="96"/>
      <c r="D80" s="143" t="e">
        <f>VLOOKUP(C80,登録情報女子!$A$2:$O$909,7,0)</f>
        <v>#N/A</v>
      </c>
      <c r="E80" s="143" t="e">
        <f>VLOOKUP(C80,登録情報女子!$A$2:$O$909,2,0)</f>
        <v>#N/A</v>
      </c>
      <c r="F80" s="137" t="e">
        <f>VLOOKUP(C80,登録情報女子!$A$2:$O$909,4,FALSE)</f>
        <v>#N/A</v>
      </c>
      <c r="G80" s="68"/>
      <c r="H80" s="148"/>
      <c r="I80" s="72"/>
      <c r="J80" s="99"/>
      <c r="K80" s="73"/>
      <c r="L80" s="148"/>
      <c r="M80" s="72"/>
      <c r="N80" s="99"/>
      <c r="O80" s="73"/>
      <c r="P80" s="148"/>
      <c r="Q80" s="72"/>
      <c r="R80" s="99"/>
      <c r="S80" s="73"/>
      <c r="T80" s="128"/>
      <c r="U80" s="72"/>
      <c r="V80" s="152"/>
      <c r="X80" s="100" t="str">
        <f t="shared" ca="1" si="66"/>
        <v/>
      </c>
      <c r="Y80" s="9" t="str">
        <f t="shared" ca="1" si="67"/>
        <v/>
      </c>
      <c r="Z80" s="100" t="str">
        <f t="shared" ca="1" si="68"/>
        <v/>
      </c>
      <c r="AB80" s="100"/>
      <c r="AD80" s="100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str">
        <f t="shared" ca="1" si="81"/>
        <v/>
      </c>
      <c r="BA80" s="9">
        <f t="shared" ca="1" si="82"/>
        <v>0</v>
      </c>
      <c r="BB80" s="9">
        <f t="shared" ca="1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>
        <f t="shared" si="88"/>
        <v>0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1:73" ht="30.75" customHeight="1" x14ac:dyDescent="0.15">
      <c r="A81" s="43"/>
      <c r="B81" s="71">
        <v>72</v>
      </c>
      <c r="C81" s="96"/>
      <c r="D81" s="143" t="e">
        <f>VLOOKUP(C81,登録情報女子!$A$2:$O$909,7,0)</f>
        <v>#N/A</v>
      </c>
      <c r="E81" s="143" t="e">
        <f>VLOOKUP(C81,登録情報女子!$A$2:$O$909,2,0)</f>
        <v>#N/A</v>
      </c>
      <c r="F81" s="137" t="e">
        <f>VLOOKUP(C81,登録情報女子!$A$2:$O$909,4,FALSE)</f>
        <v>#N/A</v>
      </c>
      <c r="G81" s="68"/>
      <c r="H81" s="148"/>
      <c r="I81" s="72"/>
      <c r="J81" s="99"/>
      <c r="K81" s="73"/>
      <c r="L81" s="148"/>
      <c r="M81" s="72"/>
      <c r="N81" s="99"/>
      <c r="O81" s="73"/>
      <c r="P81" s="148"/>
      <c r="Q81" s="72"/>
      <c r="R81" s="99"/>
      <c r="S81" s="73"/>
      <c r="T81" s="128"/>
      <c r="U81" s="72"/>
      <c r="V81" s="152"/>
      <c r="X81" s="100" t="str">
        <f t="shared" ca="1" si="66"/>
        <v/>
      </c>
      <c r="Y81" s="9" t="str">
        <f t="shared" ca="1" si="67"/>
        <v/>
      </c>
      <c r="Z81" s="100" t="str">
        <f t="shared" ca="1" si="68"/>
        <v/>
      </c>
      <c r="AB81" s="100"/>
      <c r="AD81" s="100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str">
        <f t="shared" ca="1" si="81"/>
        <v/>
      </c>
      <c r="BA81" s="9">
        <f t="shared" ca="1" si="82"/>
        <v>0</v>
      </c>
      <c r="BB81" s="9">
        <f t="shared" ca="1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>
        <f t="shared" si="88"/>
        <v>0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1:73" ht="30.75" customHeight="1" x14ac:dyDescent="0.15">
      <c r="A82" s="43"/>
      <c r="B82" s="71">
        <v>73</v>
      </c>
      <c r="C82" s="96"/>
      <c r="D82" s="143" t="e">
        <f>VLOOKUP(C82,登録情報女子!$A$2:$O$909,7,0)</f>
        <v>#N/A</v>
      </c>
      <c r="E82" s="143" t="e">
        <f>VLOOKUP(C82,登録情報女子!$A$2:$O$909,2,0)</f>
        <v>#N/A</v>
      </c>
      <c r="F82" s="137" t="e">
        <f>VLOOKUP(C82,登録情報女子!$A$2:$O$909,4,FALSE)</f>
        <v>#N/A</v>
      </c>
      <c r="G82" s="68"/>
      <c r="H82" s="148"/>
      <c r="I82" s="72"/>
      <c r="J82" s="99"/>
      <c r="K82" s="73"/>
      <c r="L82" s="148"/>
      <c r="M82" s="72"/>
      <c r="N82" s="99"/>
      <c r="O82" s="73"/>
      <c r="P82" s="148"/>
      <c r="Q82" s="72"/>
      <c r="R82" s="99"/>
      <c r="S82" s="73"/>
      <c r="T82" s="128"/>
      <c r="U82" s="72"/>
      <c r="V82" s="152"/>
      <c r="X82" s="100" t="str">
        <f t="shared" ca="1" si="66"/>
        <v/>
      </c>
      <c r="Y82" s="9" t="str">
        <f t="shared" ca="1" si="67"/>
        <v/>
      </c>
      <c r="Z82" s="100" t="str">
        <f t="shared" ca="1" si="68"/>
        <v/>
      </c>
      <c r="AB82" s="100"/>
      <c r="AD82" s="100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str">
        <f t="shared" ca="1" si="81"/>
        <v/>
      </c>
      <c r="BA82" s="9">
        <f t="shared" ca="1" si="82"/>
        <v>0</v>
      </c>
      <c r="BB82" s="9">
        <f t="shared" ca="1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>
        <f t="shared" si="88"/>
        <v>0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1:73" ht="30.75" customHeight="1" x14ac:dyDescent="0.15">
      <c r="A83" s="43"/>
      <c r="B83" s="71">
        <v>74</v>
      </c>
      <c r="C83" s="96"/>
      <c r="D83" s="143" t="e">
        <f>VLOOKUP(C83,登録情報女子!$A$2:$O$909,7,0)</f>
        <v>#N/A</v>
      </c>
      <c r="E83" s="143" t="e">
        <f>VLOOKUP(C83,登録情報女子!$A$2:$O$909,2,0)</f>
        <v>#N/A</v>
      </c>
      <c r="F83" s="137" t="e">
        <f>VLOOKUP(C83,登録情報女子!$A$2:$O$909,4,FALSE)</f>
        <v>#N/A</v>
      </c>
      <c r="G83" s="68"/>
      <c r="H83" s="148"/>
      <c r="I83" s="72"/>
      <c r="J83" s="99"/>
      <c r="K83" s="73"/>
      <c r="L83" s="148"/>
      <c r="M83" s="72"/>
      <c r="N83" s="99"/>
      <c r="O83" s="73"/>
      <c r="P83" s="148"/>
      <c r="Q83" s="72"/>
      <c r="R83" s="99"/>
      <c r="S83" s="73"/>
      <c r="T83" s="128"/>
      <c r="U83" s="72"/>
      <c r="V83" s="152"/>
      <c r="X83" s="100" t="str">
        <f t="shared" ca="1" si="66"/>
        <v/>
      </c>
      <c r="Y83" s="9" t="str">
        <f t="shared" ca="1" si="67"/>
        <v/>
      </c>
      <c r="Z83" s="100" t="str">
        <f t="shared" ca="1" si="68"/>
        <v/>
      </c>
      <c r="AB83" s="100"/>
      <c r="AD83" s="100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str">
        <f t="shared" ca="1" si="81"/>
        <v/>
      </c>
      <c r="BA83" s="9">
        <f t="shared" ca="1" si="82"/>
        <v>0</v>
      </c>
      <c r="BB83" s="9">
        <f t="shared" ca="1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>
        <f t="shared" si="88"/>
        <v>0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1:73" ht="30.75" customHeight="1" x14ac:dyDescent="0.15">
      <c r="A84" s="43"/>
      <c r="B84" s="71">
        <v>75</v>
      </c>
      <c r="C84" s="96"/>
      <c r="D84" s="143" t="e">
        <f>VLOOKUP(C84,登録情報女子!$A$2:$O$909,7,0)</f>
        <v>#N/A</v>
      </c>
      <c r="E84" s="143" t="e">
        <f>VLOOKUP(C84,登録情報女子!$A$2:$O$909,2,0)</f>
        <v>#N/A</v>
      </c>
      <c r="F84" s="137" t="e">
        <f>VLOOKUP(C84,登録情報女子!$A$2:$O$909,4,FALSE)</f>
        <v>#N/A</v>
      </c>
      <c r="G84" s="68"/>
      <c r="H84" s="148"/>
      <c r="I84" s="72"/>
      <c r="J84" s="99"/>
      <c r="K84" s="73"/>
      <c r="L84" s="148"/>
      <c r="M84" s="72"/>
      <c r="N84" s="99"/>
      <c r="O84" s="73"/>
      <c r="P84" s="148"/>
      <c r="Q84" s="72"/>
      <c r="R84" s="99"/>
      <c r="S84" s="73"/>
      <c r="T84" s="128"/>
      <c r="U84" s="72"/>
      <c r="V84" s="152"/>
      <c r="X84" s="100" t="str">
        <f t="shared" ca="1" si="66"/>
        <v/>
      </c>
      <c r="Y84" s="9" t="str">
        <f t="shared" ca="1" si="67"/>
        <v/>
      </c>
      <c r="Z84" s="100" t="str">
        <f t="shared" ca="1" si="68"/>
        <v/>
      </c>
      <c r="AB84" s="100"/>
      <c r="AD84" s="100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str">
        <f t="shared" ca="1" si="81"/>
        <v/>
      </c>
      <c r="BA84" s="9">
        <f t="shared" ca="1" si="82"/>
        <v>0</v>
      </c>
      <c r="BB84" s="9">
        <f t="shared" ca="1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>
        <f t="shared" si="88"/>
        <v>0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1:73" ht="30.75" customHeight="1" x14ac:dyDescent="0.15">
      <c r="A85" s="43"/>
      <c r="B85" s="71">
        <v>76</v>
      </c>
      <c r="C85" s="96"/>
      <c r="D85" s="143" t="e">
        <f>VLOOKUP(C85,登録情報女子!$A$2:$O$909,7,0)</f>
        <v>#N/A</v>
      </c>
      <c r="E85" s="143" t="e">
        <f>VLOOKUP(C85,登録情報女子!$A$2:$O$909,2,0)</f>
        <v>#N/A</v>
      </c>
      <c r="F85" s="137" t="e">
        <f>VLOOKUP(C85,登録情報女子!$A$2:$O$909,4,FALSE)</f>
        <v>#N/A</v>
      </c>
      <c r="G85" s="68"/>
      <c r="H85" s="148"/>
      <c r="I85" s="72"/>
      <c r="J85" s="99"/>
      <c r="K85" s="73"/>
      <c r="L85" s="148"/>
      <c r="M85" s="72"/>
      <c r="N85" s="99"/>
      <c r="O85" s="73"/>
      <c r="P85" s="148"/>
      <c r="Q85" s="72"/>
      <c r="R85" s="99"/>
      <c r="S85" s="73"/>
      <c r="T85" s="128"/>
      <c r="U85" s="72"/>
      <c r="V85" s="152"/>
      <c r="X85" s="100" t="str">
        <f t="shared" ca="1" si="66"/>
        <v/>
      </c>
      <c r="Y85" s="9" t="str">
        <f t="shared" ca="1" si="67"/>
        <v/>
      </c>
      <c r="Z85" s="100" t="str">
        <f t="shared" ca="1" si="68"/>
        <v/>
      </c>
      <c r="AB85" s="100"/>
      <c r="AD85" s="100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str">
        <f t="shared" ca="1" si="81"/>
        <v/>
      </c>
      <c r="BA85" s="9">
        <f t="shared" ca="1" si="82"/>
        <v>0</v>
      </c>
      <c r="BB85" s="9">
        <f t="shared" ca="1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>
        <f t="shared" si="88"/>
        <v>0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1:73" ht="30.75" customHeight="1" x14ac:dyDescent="0.15">
      <c r="A86" s="43"/>
      <c r="B86" s="71">
        <v>77</v>
      </c>
      <c r="C86" s="96"/>
      <c r="D86" s="143" t="e">
        <f>VLOOKUP(C86,登録情報女子!$A$2:$O$909,7,0)</f>
        <v>#N/A</v>
      </c>
      <c r="E86" s="143" t="e">
        <f>VLOOKUP(C86,登録情報女子!$A$2:$O$909,2,0)</f>
        <v>#N/A</v>
      </c>
      <c r="F86" s="137" t="e">
        <f>VLOOKUP(C86,登録情報女子!$A$2:$O$909,4,FALSE)</f>
        <v>#N/A</v>
      </c>
      <c r="G86" s="68"/>
      <c r="H86" s="148"/>
      <c r="I86" s="72"/>
      <c r="J86" s="99"/>
      <c r="K86" s="73"/>
      <c r="L86" s="148"/>
      <c r="M86" s="72"/>
      <c r="N86" s="99"/>
      <c r="O86" s="73"/>
      <c r="P86" s="148"/>
      <c r="Q86" s="72"/>
      <c r="R86" s="99"/>
      <c r="S86" s="73"/>
      <c r="T86" s="128"/>
      <c r="U86" s="72"/>
      <c r="V86" s="152"/>
      <c r="X86" s="100" t="str">
        <f t="shared" ca="1" si="66"/>
        <v/>
      </c>
      <c r="Y86" s="9" t="str">
        <f t="shared" ca="1" si="67"/>
        <v/>
      </c>
      <c r="Z86" s="100" t="str">
        <f t="shared" ca="1" si="68"/>
        <v/>
      </c>
      <c r="AB86" s="100"/>
      <c r="AD86" s="100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str">
        <f t="shared" ca="1" si="81"/>
        <v/>
      </c>
      <c r="BA86" s="9">
        <f t="shared" ca="1" si="82"/>
        <v>0</v>
      </c>
      <c r="BB86" s="9">
        <f t="shared" ca="1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>
        <f t="shared" si="88"/>
        <v>0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1:73" ht="30.75" customHeight="1" x14ac:dyDescent="0.15">
      <c r="A87" s="43"/>
      <c r="B87" s="71">
        <v>78</v>
      </c>
      <c r="C87" s="96"/>
      <c r="D87" s="143" t="e">
        <f>VLOOKUP(C87,登録情報女子!$A$2:$O$909,7,0)</f>
        <v>#N/A</v>
      </c>
      <c r="E87" s="143" t="e">
        <f>VLOOKUP(C87,登録情報女子!$A$2:$O$909,2,0)</f>
        <v>#N/A</v>
      </c>
      <c r="F87" s="137" t="e">
        <f>VLOOKUP(C87,登録情報女子!$A$2:$O$909,4,FALSE)</f>
        <v>#N/A</v>
      </c>
      <c r="G87" s="68"/>
      <c r="H87" s="148"/>
      <c r="I87" s="72"/>
      <c r="J87" s="99"/>
      <c r="K87" s="73"/>
      <c r="L87" s="148"/>
      <c r="M87" s="72"/>
      <c r="N87" s="99"/>
      <c r="O87" s="73"/>
      <c r="P87" s="148"/>
      <c r="Q87" s="72"/>
      <c r="R87" s="99"/>
      <c r="S87" s="73"/>
      <c r="T87" s="128"/>
      <c r="U87" s="72"/>
      <c r="V87" s="152"/>
      <c r="X87" s="100" t="str">
        <f t="shared" ca="1" si="66"/>
        <v/>
      </c>
      <c r="Y87" s="9" t="str">
        <f t="shared" ca="1" si="67"/>
        <v/>
      </c>
      <c r="Z87" s="100" t="str">
        <f t="shared" ca="1" si="68"/>
        <v/>
      </c>
      <c r="AB87" s="100"/>
      <c r="AD87" s="100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str">
        <f t="shared" ca="1" si="81"/>
        <v/>
      </c>
      <c r="BA87" s="9">
        <f t="shared" ca="1" si="82"/>
        <v>0</v>
      </c>
      <c r="BB87" s="9">
        <f t="shared" ca="1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>
        <f t="shared" si="88"/>
        <v>0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1:73" ht="30.75" customHeight="1" x14ac:dyDescent="0.15">
      <c r="A88" s="43"/>
      <c r="B88" s="71">
        <v>79</v>
      </c>
      <c r="C88" s="96"/>
      <c r="D88" s="143" t="e">
        <f>VLOOKUP(C88,登録情報女子!$A$2:$O$909,7,0)</f>
        <v>#N/A</v>
      </c>
      <c r="E88" s="143" t="e">
        <f>VLOOKUP(C88,登録情報女子!$A$2:$O$909,2,0)</f>
        <v>#N/A</v>
      </c>
      <c r="F88" s="137" t="e">
        <f>VLOOKUP(C88,登録情報女子!$A$2:$O$909,4,FALSE)</f>
        <v>#N/A</v>
      </c>
      <c r="G88" s="68"/>
      <c r="H88" s="148"/>
      <c r="I88" s="72"/>
      <c r="J88" s="99"/>
      <c r="K88" s="73"/>
      <c r="L88" s="148"/>
      <c r="M88" s="72"/>
      <c r="N88" s="99"/>
      <c r="O88" s="73"/>
      <c r="P88" s="148"/>
      <c r="Q88" s="72"/>
      <c r="R88" s="99"/>
      <c r="S88" s="73"/>
      <c r="T88" s="128"/>
      <c r="U88" s="72"/>
      <c r="V88" s="152"/>
      <c r="X88" s="100" t="str">
        <f t="shared" ca="1" si="66"/>
        <v/>
      </c>
      <c r="Y88" s="9" t="str">
        <f t="shared" ca="1" si="67"/>
        <v/>
      </c>
      <c r="Z88" s="100" t="str">
        <f t="shared" ca="1" si="68"/>
        <v/>
      </c>
      <c r="AB88" s="100"/>
      <c r="AD88" s="100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str">
        <f t="shared" ca="1" si="81"/>
        <v/>
      </c>
      <c r="BA88" s="9">
        <f t="shared" ca="1" si="82"/>
        <v>0</v>
      </c>
      <c r="BB88" s="9">
        <f t="shared" ca="1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>
        <f t="shared" si="88"/>
        <v>0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1:73" ht="30.75" customHeight="1" x14ac:dyDescent="0.15">
      <c r="A89" s="43"/>
      <c r="B89" s="71">
        <v>80</v>
      </c>
      <c r="C89" s="96"/>
      <c r="D89" s="143" t="e">
        <f>VLOOKUP(C89,登録情報女子!$A$2:$O$909,7,0)</f>
        <v>#N/A</v>
      </c>
      <c r="E89" s="143" t="e">
        <f>VLOOKUP(C89,登録情報女子!$A$2:$O$909,2,0)</f>
        <v>#N/A</v>
      </c>
      <c r="F89" s="137" t="e">
        <f>VLOOKUP(C89,登録情報女子!$A$2:$O$909,4,FALSE)</f>
        <v>#N/A</v>
      </c>
      <c r="G89" s="68"/>
      <c r="H89" s="148"/>
      <c r="I89" s="72"/>
      <c r="J89" s="99"/>
      <c r="K89" s="73"/>
      <c r="L89" s="148"/>
      <c r="M89" s="72"/>
      <c r="N89" s="99"/>
      <c r="O89" s="73"/>
      <c r="P89" s="148"/>
      <c r="Q89" s="72"/>
      <c r="R89" s="99"/>
      <c r="S89" s="73"/>
      <c r="T89" s="128"/>
      <c r="U89" s="72"/>
      <c r="V89" s="152"/>
      <c r="X89" s="100" t="str">
        <f t="shared" ca="1" si="66"/>
        <v/>
      </c>
      <c r="Y89" s="9" t="str">
        <f t="shared" ca="1" si="67"/>
        <v/>
      </c>
      <c r="Z89" s="100" t="str">
        <f t="shared" ca="1" si="68"/>
        <v/>
      </c>
      <c r="AB89" s="100"/>
      <c r="AD89" s="100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str">
        <f t="shared" ca="1" si="81"/>
        <v/>
      </c>
      <c r="BA89" s="9">
        <f t="shared" ca="1" si="82"/>
        <v>0</v>
      </c>
      <c r="BB89" s="9">
        <f t="shared" ca="1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>
        <f t="shared" si="88"/>
        <v>0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1:73" ht="30.75" customHeight="1" x14ac:dyDescent="0.15">
      <c r="A90" s="43"/>
      <c r="B90" s="71">
        <v>81</v>
      </c>
      <c r="C90" s="96"/>
      <c r="D90" s="143" t="e">
        <f>VLOOKUP(C90,登録情報女子!$A$2:$O$909,7,0)</f>
        <v>#N/A</v>
      </c>
      <c r="E90" s="143" t="e">
        <f>VLOOKUP(C90,登録情報女子!$A$2:$O$909,2,0)</f>
        <v>#N/A</v>
      </c>
      <c r="F90" s="137" t="e">
        <f>VLOOKUP(C90,登録情報女子!$A$2:$O$909,4,FALSE)</f>
        <v>#N/A</v>
      </c>
      <c r="G90" s="68"/>
      <c r="H90" s="148"/>
      <c r="I90" s="72"/>
      <c r="J90" s="99"/>
      <c r="K90" s="73"/>
      <c r="L90" s="148"/>
      <c r="M90" s="72"/>
      <c r="N90" s="99"/>
      <c r="O90" s="73"/>
      <c r="P90" s="148"/>
      <c r="Q90" s="72"/>
      <c r="R90" s="99"/>
      <c r="S90" s="73"/>
      <c r="T90" s="128"/>
      <c r="U90" s="72"/>
      <c r="V90" s="152"/>
      <c r="X90" s="100" t="str">
        <f t="shared" ca="1" si="66"/>
        <v/>
      </c>
      <c r="Y90" s="9" t="str">
        <f t="shared" ca="1" si="67"/>
        <v/>
      </c>
      <c r="Z90" s="100" t="str">
        <f t="shared" ca="1" si="68"/>
        <v/>
      </c>
      <c r="AB90" s="100"/>
      <c r="AD90" s="100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str">
        <f t="shared" ca="1" si="81"/>
        <v/>
      </c>
      <c r="BA90" s="9">
        <f t="shared" ca="1" si="82"/>
        <v>0</v>
      </c>
      <c r="BB90" s="9">
        <f t="shared" ca="1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>
        <f t="shared" si="88"/>
        <v>0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1:73" ht="30.75" customHeight="1" x14ac:dyDescent="0.15">
      <c r="A91" s="43"/>
      <c r="B91" s="71">
        <v>82</v>
      </c>
      <c r="C91" s="96"/>
      <c r="D91" s="143" t="e">
        <f>VLOOKUP(C91,登録情報女子!$A$2:$O$909,7,0)</f>
        <v>#N/A</v>
      </c>
      <c r="E91" s="143" t="e">
        <f>VLOOKUP(C91,登録情報女子!$A$2:$O$909,2,0)</f>
        <v>#N/A</v>
      </c>
      <c r="F91" s="137" t="e">
        <f>VLOOKUP(C91,登録情報女子!$A$2:$O$909,4,FALSE)</f>
        <v>#N/A</v>
      </c>
      <c r="G91" s="68"/>
      <c r="H91" s="148"/>
      <c r="I91" s="72"/>
      <c r="J91" s="99"/>
      <c r="K91" s="73"/>
      <c r="L91" s="148"/>
      <c r="M91" s="72"/>
      <c r="N91" s="99"/>
      <c r="O91" s="73"/>
      <c r="P91" s="148"/>
      <c r="Q91" s="72"/>
      <c r="R91" s="99"/>
      <c r="S91" s="73"/>
      <c r="T91" s="128"/>
      <c r="U91" s="72"/>
      <c r="V91" s="152"/>
      <c r="X91" s="100" t="str">
        <f t="shared" ca="1" si="66"/>
        <v/>
      </c>
      <c r="Y91" s="9" t="str">
        <f t="shared" ca="1" si="67"/>
        <v/>
      </c>
      <c r="Z91" s="100" t="str">
        <f t="shared" ca="1" si="68"/>
        <v/>
      </c>
      <c r="AB91" s="100"/>
      <c r="AD91" s="100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str">
        <f t="shared" ca="1" si="81"/>
        <v/>
      </c>
      <c r="BA91" s="9">
        <f t="shared" ca="1" si="82"/>
        <v>0</v>
      </c>
      <c r="BB91" s="9">
        <f t="shared" ca="1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>
        <f t="shared" si="88"/>
        <v>0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1:73" ht="30.75" customHeight="1" x14ac:dyDescent="0.15">
      <c r="A92" s="43"/>
      <c r="B92" s="71">
        <v>83</v>
      </c>
      <c r="C92" s="96"/>
      <c r="D92" s="143" t="e">
        <f>VLOOKUP(C92,登録情報女子!$A$2:$O$909,7,0)</f>
        <v>#N/A</v>
      </c>
      <c r="E92" s="143" t="e">
        <f>VLOOKUP(C92,登録情報女子!$A$2:$O$909,2,0)</f>
        <v>#N/A</v>
      </c>
      <c r="F92" s="137" t="e">
        <f>VLOOKUP(C92,登録情報女子!$A$2:$O$909,4,FALSE)</f>
        <v>#N/A</v>
      </c>
      <c r="G92" s="68"/>
      <c r="H92" s="148"/>
      <c r="I92" s="72"/>
      <c r="J92" s="99"/>
      <c r="K92" s="73"/>
      <c r="L92" s="148"/>
      <c r="M92" s="72"/>
      <c r="N92" s="99"/>
      <c r="O92" s="73"/>
      <c r="P92" s="148"/>
      <c r="Q92" s="72"/>
      <c r="R92" s="99"/>
      <c r="S92" s="73"/>
      <c r="T92" s="128"/>
      <c r="U92" s="72"/>
      <c r="V92" s="152"/>
      <c r="X92" s="100" t="str">
        <f t="shared" ca="1" si="66"/>
        <v/>
      </c>
      <c r="Y92" s="9" t="str">
        <f t="shared" ca="1" si="67"/>
        <v/>
      </c>
      <c r="Z92" s="100" t="str">
        <f t="shared" ca="1" si="68"/>
        <v/>
      </c>
      <c r="AB92" s="100"/>
      <c r="AD92" s="100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str">
        <f t="shared" ca="1" si="81"/>
        <v/>
      </c>
      <c r="BA92" s="9">
        <f t="shared" ca="1" si="82"/>
        <v>0</v>
      </c>
      <c r="BB92" s="9">
        <f t="shared" ca="1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>
        <f t="shared" si="88"/>
        <v>0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1:73" ht="30.75" customHeight="1" x14ac:dyDescent="0.15">
      <c r="A93" s="43"/>
      <c r="B93" s="71">
        <v>84</v>
      </c>
      <c r="C93" s="96"/>
      <c r="D93" s="143" t="e">
        <f>VLOOKUP(C93,登録情報女子!$A$2:$O$909,7,0)</f>
        <v>#N/A</v>
      </c>
      <c r="E93" s="143" t="e">
        <f>VLOOKUP(C93,登録情報女子!$A$2:$O$909,2,0)</f>
        <v>#N/A</v>
      </c>
      <c r="F93" s="137" t="e">
        <f>VLOOKUP(C93,登録情報女子!$A$2:$O$909,4,FALSE)</f>
        <v>#N/A</v>
      </c>
      <c r="G93" s="68"/>
      <c r="H93" s="148"/>
      <c r="I93" s="72"/>
      <c r="J93" s="99"/>
      <c r="K93" s="73"/>
      <c r="L93" s="148"/>
      <c r="M93" s="72"/>
      <c r="N93" s="99"/>
      <c r="O93" s="73"/>
      <c r="P93" s="148"/>
      <c r="Q93" s="72"/>
      <c r="R93" s="99"/>
      <c r="S93" s="73"/>
      <c r="T93" s="128"/>
      <c r="U93" s="72"/>
      <c r="V93" s="152"/>
      <c r="X93" s="100" t="str">
        <f t="shared" ca="1" si="66"/>
        <v/>
      </c>
      <c r="Y93" s="9" t="str">
        <f t="shared" ca="1" si="67"/>
        <v/>
      </c>
      <c r="Z93" s="100" t="str">
        <f t="shared" ca="1" si="68"/>
        <v/>
      </c>
      <c r="AB93" s="100"/>
      <c r="AD93" s="100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str">
        <f t="shared" ca="1" si="81"/>
        <v/>
      </c>
      <c r="BA93" s="9">
        <f t="shared" ca="1" si="82"/>
        <v>0</v>
      </c>
      <c r="BB93" s="9">
        <f t="shared" ca="1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>
        <f t="shared" si="88"/>
        <v>0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1:73" ht="30.75" customHeight="1" x14ac:dyDescent="0.15">
      <c r="A94" s="43"/>
      <c r="B94" s="71">
        <v>85</v>
      </c>
      <c r="C94" s="96"/>
      <c r="D94" s="143" t="e">
        <f>VLOOKUP(C94,登録情報女子!$A$2:$O$909,7,0)</f>
        <v>#N/A</v>
      </c>
      <c r="E94" s="143" t="e">
        <f>VLOOKUP(C94,登録情報女子!$A$2:$O$909,2,0)</f>
        <v>#N/A</v>
      </c>
      <c r="F94" s="137" t="e">
        <f>VLOOKUP(C94,登録情報女子!$A$2:$O$909,4,FALSE)</f>
        <v>#N/A</v>
      </c>
      <c r="G94" s="68"/>
      <c r="H94" s="148"/>
      <c r="I94" s="72"/>
      <c r="J94" s="99"/>
      <c r="K94" s="73"/>
      <c r="L94" s="148"/>
      <c r="M94" s="72"/>
      <c r="N94" s="99"/>
      <c r="O94" s="73"/>
      <c r="P94" s="148"/>
      <c r="Q94" s="72"/>
      <c r="R94" s="99"/>
      <c r="S94" s="73"/>
      <c r="T94" s="128"/>
      <c r="U94" s="72"/>
      <c r="V94" s="152"/>
      <c r="X94" s="100" t="str">
        <f t="shared" ca="1" si="66"/>
        <v/>
      </c>
      <c r="Y94" s="9" t="str">
        <f t="shared" ca="1" si="67"/>
        <v/>
      </c>
      <c r="Z94" s="100" t="str">
        <f t="shared" ca="1" si="68"/>
        <v/>
      </c>
      <c r="AB94" s="100"/>
      <c r="AD94" s="100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str">
        <f t="shared" ca="1" si="81"/>
        <v/>
      </c>
      <c r="BA94" s="9">
        <f t="shared" ca="1" si="82"/>
        <v>0</v>
      </c>
      <c r="BB94" s="9">
        <f t="shared" ca="1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>
        <f t="shared" si="88"/>
        <v>0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1:73" ht="30.75" customHeight="1" x14ac:dyDescent="0.15">
      <c r="A95" s="43"/>
      <c r="B95" s="71">
        <v>86</v>
      </c>
      <c r="C95" s="96"/>
      <c r="D95" s="143" t="e">
        <f>VLOOKUP(C95,登録情報女子!$A$2:$O$909,7,0)</f>
        <v>#N/A</v>
      </c>
      <c r="E95" s="143" t="e">
        <f>VLOOKUP(C95,登録情報女子!$A$2:$O$909,2,0)</f>
        <v>#N/A</v>
      </c>
      <c r="F95" s="137" t="e">
        <f>VLOOKUP(C95,登録情報女子!$A$2:$O$909,4,FALSE)</f>
        <v>#N/A</v>
      </c>
      <c r="G95" s="68"/>
      <c r="H95" s="148"/>
      <c r="I95" s="72"/>
      <c r="J95" s="99"/>
      <c r="K95" s="73"/>
      <c r="L95" s="148"/>
      <c r="M95" s="72"/>
      <c r="N95" s="99"/>
      <c r="O95" s="73"/>
      <c r="P95" s="148"/>
      <c r="Q95" s="72"/>
      <c r="R95" s="99"/>
      <c r="S95" s="73"/>
      <c r="T95" s="128"/>
      <c r="U95" s="72"/>
      <c r="V95" s="152"/>
      <c r="X95" s="100" t="str">
        <f t="shared" ca="1" si="66"/>
        <v/>
      </c>
      <c r="Y95" s="9" t="str">
        <f t="shared" ca="1" si="67"/>
        <v/>
      </c>
      <c r="Z95" s="100" t="str">
        <f t="shared" ca="1" si="68"/>
        <v/>
      </c>
      <c r="AB95" s="100"/>
      <c r="AD95" s="100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str">
        <f t="shared" ca="1" si="81"/>
        <v/>
      </c>
      <c r="BA95" s="9">
        <f t="shared" ca="1" si="82"/>
        <v>0</v>
      </c>
      <c r="BB95" s="9">
        <f t="shared" ca="1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>
        <f t="shared" si="88"/>
        <v>0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1:73" ht="30.75" customHeight="1" x14ac:dyDescent="0.15">
      <c r="A96" s="43"/>
      <c r="B96" s="71">
        <v>87</v>
      </c>
      <c r="C96" s="96"/>
      <c r="D96" s="143" t="e">
        <f>VLOOKUP(C96,登録情報女子!$A$2:$O$909,7,0)</f>
        <v>#N/A</v>
      </c>
      <c r="E96" s="143" t="e">
        <f>VLOOKUP(C96,登録情報女子!$A$2:$O$909,2,0)</f>
        <v>#N/A</v>
      </c>
      <c r="F96" s="137" t="e">
        <f>VLOOKUP(C96,登録情報女子!$A$2:$O$909,4,FALSE)</f>
        <v>#N/A</v>
      </c>
      <c r="G96" s="68"/>
      <c r="H96" s="148"/>
      <c r="I96" s="72"/>
      <c r="J96" s="99"/>
      <c r="K96" s="73"/>
      <c r="L96" s="148"/>
      <c r="M96" s="72"/>
      <c r="N96" s="99"/>
      <c r="O96" s="73"/>
      <c r="P96" s="148"/>
      <c r="Q96" s="72"/>
      <c r="R96" s="99"/>
      <c r="S96" s="73"/>
      <c r="T96" s="128"/>
      <c r="U96" s="72"/>
      <c r="V96" s="152"/>
      <c r="X96" s="100" t="str">
        <f t="shared" ca="1" si="66"/>
        <v/>
      </c>
      <c r="Y96" s="9" t="str">
        <f t="shared" ca="1" si="67"/>
        <v/>
      </c>
      <c r="Z96" s="100" t="str">
        <f t="shared" ca="1" si="68"/>
        <v/>
      </c>
      <c r="AB96" s="100"/>
      <c r="AD96" s="100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str">
        <f t="shared" ca="1" si="81"/>
        <v/>
      </c>
      <c r="BA96" s="9">
        <f t="shared" ca="1" si="82"/>
        <v>0</v>
      </c>
      <c r="BB96" s="9">
        <f t="shared" ca="1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>
        <f t="shared" si="88"/>
        <v>0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1:73" ht="30.75" customHeight="1" x14ac:dyDescent="0.15">
      <c r="A97" s="43"/>
      <c r="B97" s="71">
        <v>88</v>
      </c>
      <c r="C97" s="96"/>
      <c r="D97" s="143" t="e">
        <f>VLOOKUP(C97,登録情報女子!$A$2:$O$909,7,0)</f>
        <v>#N/A</v>
      </c>
      <c r="E97" s="143" t="e">
        <f>VLOOKUP(C97,登録情報女子!$A$2:$O$909,2,0)</f>
        <v>#N/A</v>
      </c>
      <c r="F97" s="137" t="e">
        <f>VLOOKUP(C97,登録情報女子!$A$2:$O$909,4,FALSE)</f>
        <v>#N/A</v>
      </c>
      <c r="G97" s="68"/>
      <c r="H97" s="148"/>
      <c r="I97" s="72"/>
      <c r="J97" s="99"/>
      <c r="K97" s="73"/>
      <c r="L97" s="148"/>
      <c r="M97" s="72"/>
      <c r="N97" s="99"/>
      <c r="O97" s="73"/>
      <c r="P97" s="148"/>
      <c r="Q97" s="72"/>
      <c r="R97" s="99"/>
      <c r="S97" s="73"/>
      <c r="T97" s="128"/>
      <c r="U97" s="72"/>
      <c r="V97" s="152"/>
      <c r="X97" s="100" t="str">
        <f t="shared" ca="1" si="66"/>
        <v/>
      </c>
      <c r="Y97" s="9" t="str">
        <f t="shared" ca="1" si="67"/>
        <v/>
      </c>
      <c r="Z97" s="100" t="str">
        <f t="shared" ca="1" si="68"/>
        <v/>
      </c>
      <c r="AB97" s="100"/>
      <c r="AD97" s="100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str">
        <f t="shared" ca="1" si="81"/>
        <v/>
      </c>
      <c r="BA97" s="9">
        <f t="shared" ca="1" si="82"/>
        <v>0</v>
      </c>
      <c r="BB97" s="9">
        <f t="shared" ca="1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>
        <f t="shared" si="88"/>
        <v>0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1:73" ht="30.75" customHeight="1" x14ac:dyDescent="0.15">
      <c r="A98" s="43"/>
      <c r="B98" s="71">
        <v>89</v>
      </c>
      <c r="C98" s="96"/>
      <c r="D98" s="143" t="e">
        <f>VLOOKUP(C98,登録情報女子!$A$2:$O$909,7,0)</f>
        <v>#N/A</v>
      </c>
      <c r="E98" s="143" t="e">
        <f>VLOOKUP(C98,登録情報女子!$A$2:$O$909,2,0)</f>
        <v>#N/A</v>
      </c>
      <c r="F98" s="137" t="e">
        <f>VLOOKUP(C98,登録情報女子!$A$2:$O$909,4,FALSE)</f>
        <v>#N/A</v>
      </c>
      <c r="G98" s="68"/>
      <c r="H98" s="148"/>
      <c r="I98" s="72"/>
      <c r="J98" s="99"/>
      <c r="K98" s="73"/>
      <c r="L98" s="148"/>
      <c r="M98" s="72"/>
      <c r="N98" s="99"/>
      <c r="O98" s="73"/>
      <c r="P98" s="148"/>
      <c r="Q98" s="72"/>
      <c r="R98" s="99"/>
      <c r="S98" s="73"/>
      <c r="T98" s="128"/>
      <c r="U98" s="72"/>
      <c r="V98" s="152"/>
      <c r="X98" s="100" t="str">
        <f t="shared" ca="1" si="66"/>
        <v/>
      </c>
      <c r="Y98" s="9" t="str">
        <f t="shared" ca="1" si="67"/>
        <v/>
      </c>
      <c r="Z98" s="100" t="str">
        <f t="shared" ca="1" si="68"/>
        <v/>
      </c>
      <c r="AB98" s="100"/>
      <c r="AD98" s="100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str">
        <f t="shared" ca="1" si="81"/>
        <v/>
      </c>
      <c r="BA98" s="9">
        <f t="shared" ca="1" si="82"/>
        <v>0</v>
      </c>
      <c r="BB98" s="9">
        <f t="shared" ca="1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>
        <f t="shared" si="88"/>
        <v>0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1:73" ht="30.75" customHeight="1" thickBot="1" x14ac:dyDescent="0.2">
      <c r="A99" s="43"/>
      <c r="B99" s="74">
        <v>90</v>
      </c>
      <c r="C99" s="97"/>
      <c r="D99" s="143" t="e">
        <f>VLOOKUP(C99,登録情報女子!$A$2:$O$909,7,0)</f>
        <v>#N/A</v>
      </c>
      <c r="E99" s="143" t="e">
        <f>VLOOKUP(C99,登録情報女子!$A$2:$O$909,2,0)</f>
        <v>#N/A</v>
      </c>
      <c r="F99" s="137" t="e">
        <f>VLOOKUP(C99,登録情報女子!$A$2:$O$909,4,FALSE)</f>
        <v>#N/A</v>
      </c>
      <c r="G99" s="75"/>
      <c r="H99" s="148"/>
      <c r="I99" s="76"/>
      <c r="J99" s="99"/>
      <c r="K99" s="77"/>
      <c r="L99" s="148"/>
      <c r="M99" s="76"/>
      <c r="N99" s="99"/>
      <c r="O99" s="77"/>
      <c r="P99" s="148"/>
      <c r="Q99" s="76"/>
      <c r="R99" s="99"/>
      <c r="S99" s="77"/>
      <c r="T99" s="128"/>
      <c r="U99" s="76"/>
      <c r="V99" s="152"/>
      <c r="X99" s="100" t="str">
        <f t="shared" ca="1" si="66"/>
        <v/>
      </c>
      <c r="Y99" s="9" t="str">
        <f t="shared" ca="1" si="67"/>
        <v/>
      </c>
      <c r="Z99" s="100" t="str">
        <f t="shared" ca="1" si="68"/>
        <v/>
      </c>
      <c r="AB99" s="100"/>
      <c r="AD99" s="100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str">
        <f t="shared" ca="1" si="81"/>
        <v/>
      </c>
      <c r="BA99" s="9">
        <f t="shared" ca="1" si="82"/>
        <v>0</v>
      </c>
      <c r="BB99" s="9">
        <f t="shared" ca="1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>
        <f t="shared" si="88"/>
        <v>0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1:73" ht="30.75" customHeight="1" x14ac:dyDescent="0.15">
      <c r="A100" s="43"/>
      <c r="B100" s="67">
        <v>91</v>
      </c>
      <c r="C100" s="96"/>
      <c r="D100" s="143" t="e">
        <f>VLOOKUP(C100,登録情報女子!$A$2:$O$909,7,0)</f>
        <v>#N/A</v>
      </c>
      <c r="E100" s="143" t="e">
        <f>VLOOKUP(C100,登録情報女子!$A$2:$O$909,2,0)</f>
        <v>#N/A</v>
      </c>
      <c r="F100" s="137" t="e">
        <f>VLOOKUP(C100,登録情報女子!$A$2:$O$909,4,FALSE)</f>
        <v>#N/A</v>
      </c>
      <c r="G100" s="68"/>
      <c r="H100" s="148"/>
      <c r="I100" s="72"/>
      <c r="J100" s="99"/>
      <c r="K100" s="73"/>
      <c r="L100" s="148"/>
      <c r="M100" s="72"/>
      <c r="N100" s="99"/>
      <c r="O100" s="73"/>
      <c r="P100" s="148"/>
      <c r="Q100" s="72"/>
      <c r="R100" s="99"/>
      <c r="S100" s="73"/>
      <c r="T100" s="128"/>
      <c r="U100" s="72"/>
      <c r="V100" s="152"/>
      <c r="X100" s="100" t="str">
        <f t="shared" ca="1" si="66"/>
        <v/>
      </c>
      <c r="Y100" s="9" t="str">
        <f t="shared" ca="1" si="67"/>
        <v/>
      </c>
      <c r="Z100" s="100" t="str">
        <f t="shared" ca="1" si="68"/>
        <v/>
      </c>
      <c r="AB100" s="100"/>
      <c r="AD100" s="100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str">
        <f t="shared" ca="1" si="81"/>
        <v/>
      </c>
      <c r="BA100" s="9">
        <f t="shared" ca="1" si="82"/>
        <v>0</v>
      </c>
      <c r="BB100" s="9">
        <f t="shared" ca="1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>
        <f t="shared" si="88"/>
        <v>0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1:73" ht="30.75" customHeight="1" x14ac:dyDescent="0.15">
      <c r="A101" s="43"/>
      <c r="B101" s="71">
        <v>92</v>
      </c>
      <c r="C101" s="96"/>
      <c r="D101" s="143" t="e">
        <f>VLOOKUP(C101,登録情報女子!$A$2:$O$909,7,0)</f>
        <v>#N/A</v>
      </c>
      <c r="E101" s="143" t="e">
        <f>VLOOKUP(C101,登録情報女子!$A$2:$O$909,2,0)</f>
        <v>#N/A</v>
      </c>
      <c r="F101" s="137" t="e">
        <f>VLOOKUP(C101,登録情報女子!$A$2:$O$909,4,FALSE)</f>
        <v>#N/A</v>
      </c>
      <c r="G101" s="68"/>
      <c r="H101" s="148"/>
      <c r="I101" s="72"/>
      <c r="J101" s="99"/>
      <c r="K101" s="73"/>
      <c r="L101" s="148"/>
      <c r="M101" s="72"/>
      <c r="N101" s="99"/>
      <c r="O101" s="73"/>
      <c r="P101" s="148"/>
      <c r="Q101" s="72"/>
      <c r="R101" s="99"/>
      <c r="S101" s="73"/>
      <c r="T101" s="128"/>
      <c r="U101" s="72"/>
      <c r="V101" s="152"/>
      <c r="X101" s="100" t="str">
        <f t="shared" ca="1" si="66"/>
        <v/>
      </c>
      <c r="Y101" s="9" t="str">
        <f t="shared" ca="1" si="67"/>
        <v/>
      </c>
      <c r="Z101" s="100" t="str">
        <f t="shared" ca="1" si="68"/>
        <v/>
      </c>
      <c r="AB101" s="100"/>
      <c r="AD101" s="100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str">
        <f t="shared" ca="1" si="81"/>
        <v/>
      </c>
      <c r="BA101" s="9">
        <f t="shared" ca="1" si="82"/>
        <v>0</v>
      </c>
      <c r="BB101" s="9">
        <f t="shared" ca="1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>
        <f t="shared" si="88"/>
        <v>0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1:73" ht="30.75" customHeight="1" x14ac:dyDescent="0.15">
      <c r="A102" s="43"/>
      <c r="B102" s="71">
        <v>93</v>
      </c>
      <c r="C102" s="96"/>
      <c r="D102" s="143" t="e">
        <f>VLOOKUP(C102,登録情報女子!$A$2:$O$909,7,0)</f>
        <v>#N/A</v>
      </c>
      <c r="E102" s="143" t="e">
        <f>VLOOKUP(C102,登録情報女子!$A$2:$O$909,2,0)</f>
        <v>#N/A</v>
      </c>
      <c r="F102" s="137" t="e">
        <f>VLOOKUP(C102,登録情報女子!$A$2:$O$909,4,FALSE)</f>
        <v>#N/A</v>
      </c>
      <c r="G102" s="68"/>
      <c r="H102" s="148"/>
      <c r="I102" s="72"/>
      <c r="J102" s="99"/>
      <c r="K102" s="73"/>
      <c r="L102" s="148"/>
      <c r="M102" s="72"/>
      <c r="N102" s="99"/>
      <c r="O102" s="73"/>
      <c r="P102" s="148"/>
      <c r="Q102" s="72"/>
      <c r="R102" s="99"/>
      <c r="S102" s="73"/>
      <c r="T102" s="128"/>
      <c r="U102" s="72"/>
      <c r="V102" s="152"/>
      <c r="X102" s="100" t="str">
        <f t="shared" ca="1" si="66"/>
        <v/>
      </c>
      <c r="Y102" s="9" t="str">
        <f t="shared" ca="1" si="67"/>
        <v/>
      </c>
      <c r="Z102" s="100" t="str">
        <f t="shared" ca="1" si="68"/>
        <v/>
      </c>
      <c r="AB102" s="100"/>
      <c r="AD102" s="100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str">
        <f t="shared" ca="1" si="81"/>
        <v/>
      </c>
      <c r="BA102" s="9">
        <f t="shared" ca="1" si="82"/>
        <v>0</v>
      </c>
      <c r="BB102" s="9">
        <f t="shared" ca="1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>
        <f t="shared" si="88"/>
        <v>0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1:73" ht="30.75" customHeight="1" x14ac:dyDescent="0.15">
      <c r="A103" s="43"/>
      <c r="B103" s="71">
        <v>94</v>
      </c>
      <c r="C103" s="96"/>
      <c r="D103" s="143" t="e">
        <f>VLOOKUP(C103,登録情報女子!$A$2:$O$909,7,0)</f>
        <v>#N/A</v>
      </c>
      <c r="E103" s="143" t="e">
        <f>VLOOKUP(C103,登録情報女子!$A$2:$O$909,2,0)</f>
        <v>#N/A</v>
      </c>
      <c r="F103" s="137" t="e">
        <f>VLOOKUP(C103,登録情報女子!$A$2:$O$909,4,FALSE)</f>
        <v>#N/A</v>
      </c>
      <c r="G103" s="68"/>
      <c r="H103" s="148"/>
      <c r="I103" s="72"/>
      <c r="J103" s="99"/>
      <c r="K103" s="73"/>
      <c r="L103" s="148"/>
      <c r="M103" s="72"/>
      <c r="N103" s="99"/>
      <c r="O103" s="73"/>
      <c r="P103" s="148"/>
      <c r="Q103" s="72"/>
      <c r="R103" s="99"/>
      <c r="S103" s="73"/>
      <c r="T103" s="128"/>
      <c r="U103" s="72"/>
      <c r="V103" s="152"/>
      <c r="X103" s="100" t="str">
        <f t="shared" ca="1" si="66"/>
        <v/>
      </c>
      <c r="Y103" s="9" t="str">
        <f t="shared" ca="1" si="67"/>
        <v/>
      </c>
      <c r="Z103" s="100" t="str">
        <f t="shared" ca="1" si="68"/>
        <v/>
      </c>
      <c r="AB103" s="100"/>
      <c r="AD103" s="100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str">
        <f t="shared" ca="1" si="81"/>
        <v/>
      </c>
      <c r="BA103" s="9">
        <f t="shared" ca="1" si="82"/>
        <v>0</v>
      </c>
      <c r="BB103" s="9">
        <f t="shared" ca="1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>
        <f t="shared" si="88"/>
        <v>0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1:73" ht="30.75" customHeight="1" x14ac:dyDescent="0.15">
      <c r="A104" s="43"/>
      <c r="B104" s="71">
        <v>95</v>
      </c>
      <c r="C104" s="96"/>
      <c r="D104" s="143" t="e">
        <f>VLOOKUP(C104,登録情報女子!$A$2:$O$909,7,0)</f>
        <v>#N/A</v>
      </c>
      <c r="E104" s="143" t="e">
        <f>VLOOKUP(C104,登録情報女子!$A$2:$O$909,2,0)</f>
        <v>#N/A</v>
      </c>
      <c r="F104" s="137" t="e">
        <f>VLOOKUP(C104,登録情報女子!$A$2:$O$909,4,FALSE)</f>
        <v>#N/A</v>
      </c>
      <c r="G104" s="68"/>
      <c r="H104" s="148"/>
      <c r="I104" s="72"/>
      <c r="J104" s="99"/>
      <c r="K104" s="73"/>
      <c r="L104" s="148"/>
      <c r="M104" s="72"/>
      <c r="N104" s="99"/>
      <c r="O104" s="73"/>
      <c r="P104" s="148"/>
      <c r="Q104" s="72"/>
      <c r="R104" s="99"/>
      <c r="S104" s="73"/>
      <c r="T104" s="128"/>
      <c r="U104" s="72"/>
      <c r="V104" s="152"/>
      <c r="X104" s="100" t="str">
        <f t="shared" ca="1" si="66"/>
        <v/>
      </c>
      <c r="Y104" s="9" t="str">
        <f t="shared" ca="1" si="67"/>
        <v/>
      </c>
      <c r="Z104" s="100" t="str">
        <f t="shared" ca="1" si="68"/>
        <v/>
      </c>
      <c r="AB104" s="100"/>
      <c r="AD104" s="100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str">
        <f t="shared" ca="1" si="81"/>
        <v/>
      </c>
      <c r="BA104" s="9">
        <f t="shared" ca="1" si="82"/>
        <v>0</v>
      </c>
      <c r="BB104" s="9">
        <f t="shared" ca="1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>
        <f t="shared" si="88"/>
        <v>0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1:73" ht="30.75" customHeight="1" x14ac:dyDescent="0.15">
      <c r="A105" s="43"/>
      <c r="B105" s="71">
        <v>96</v>
      </c>
      <c r="C105" s="96"/>
      <c r="D105" s="143" t="e">
        <f>VLOOKUP(C105,登録情報女子!$A$2:$O$909,7,0)</f>
        <v>#N/A</v>
      </c>
      <c r="E105" s="143" t="e">
        <f>VLOOKUP(C105,登録情報女子!$A$2:$O$909,2,0)</f>
        <v>#N/A</v>
      </c>
      <c r="F105" s="137" t="e">
        <f>VLOOKUP(C105,登録情報女子!$A$2:$O$909,4,FALSE)</f>
        <v>#N/A</v>
      </c>
      <c r="G105" s="68"/>
      <c r="H105" s="148"/>
      <c r="I105" s="72"/>
      <c r="J105" s="99"/>
      <c r="K105" s="73"/>
      <c r="L105" s="148"/>
      <c r="M105" s="72"/>
      <c r="N105" s="99"/>
      <c r="O105" s="73"/>
      <c r="P105" s="148"/>
      <c r="Q105" s="72"/>
      <c r="R105" s="99"/>
      <c r="S105" s="73"/>
      <c r="T105" s="128"/>
      <c r="U105" s="72"/>
      <c r="V105" s="152"/>
      <c r="X105" s="100" t="str">
        <f t="shared" ca="1" si="66"/>
        <v/>
      </c>
      <c r="Y105" s="9" t="str">
        <f t="shared" ca="1" si="67"/>
        <v/>
      </c>
      <c r="Z105" s="100" t="str">
        <f t="shared" ca="1" si="68"/>
        <v/>
      </c>
      <c r="AB105" s="100"/>
      <c r="AD105" s="100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str">
        <f t="shared" ca="1" si="81"/>
        <v/>
      </c>
      <c r="BA105" s="9">
        <f t="shared" ca="1" si="82"/>
        <v>0</v>
      </c>
      <c r="BB105" s="9">
        <f t="shared" ca="1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>
        <f t="shared" si="88"/>
        <v>0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1:73" ht="30.75" customHeight="1" x14ac:dyDescent="0.15">
      <c r="A106" s="43"/>
      <c r="B106" s="71">
        <v>97</v>
      </c>
      <c r="C106" s="96"/>
      <c r="D106" s="143" t="e">
        <f>VLOOKUP(C106,登録情報女子!$A$2:$O$909,7,0)</f>
        <v>#N/A</v>
      </c>
      <c r="E106" s="143" t="e">
        <f>VLOOKUP(C106,登録情報女子!$A$2:$O$909,2,0)</f>
        <v>#N/A</v>
      </c>
      <c r="F106" s="137" t="e">
        <f>VLOOKUP(C106,登録情報女子!$A$2:$O$909,4,FALSE)</f>
        <v>#N/A</v>
      </c>
      <c r="G106" s="68"/>
      <c r="H106" s="148"/>
      <c r="I106" s="72"/>
      <c r="J106" s="99"/>
      <c r="K106" s="73"/>
      <c r="L106" s="148"/>
      <c r="M106" s="72"/>
      <c r="N106" s="99"/>
      <c r="O106" s="73"/>
      <c r="P106" s="148"/>
      <c r="Q106" s="72"/>
      <c r="R106" s="99"/>
      <c r="S106" s="73"/>
      <c r="T106" s="128"/>
      <c r="U106" s="72"/>
      <c r="V106" s="152"/>
      <c r="X106" s="100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100" t="str">
        <f t="shared" ref="Z106:Z129" ca="1" si="101">IF($AY106="","",ROW())</f>
        <v/>
      </c>
      <c r="AB106" s="100"/>
      <c r="AD106" s="100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str">
        <f t="shared" ref="AY106:AY129" ca="1" si="114">IF(MAX(BA106:BS106)=0,"",IF(MAX(BA106:BS106)=COLUMN(BN106),ADDRESS(ROW(),COLUMN(BU106),4),ADDRESS(6,MAX(BA106:BS106),4)))</f>
        <v/>
      </c>
      <c r="BA106" s="9">
        <f t="shared" ref="BA106:BA129" ca="1" si="115">IF($Z106="",0,1)</f>
        <v>0</v>
      </c>
      <c r="BB106" s="9">
        <f t="shared" ref="BB106:BB129" ca="1" si="116">IF(RIGHT($Z106,2)="++",VALUE(LEFT($Z106,4)&amp;"00"),IF(RIGHT($Z106,1)="+",VALUE(LEFT($Z106,5)&amp;"0"),VALUE($Z106)))</f>
        <v>0</v>
      </c>
      <c r="BC106" s="9">
        <f t="shared" ref="BC106:BC129" si="117">IF($AB106="",0,1)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>
        <f t="shared" ref="BG106:BG129" si="121">IF(RIGHT($AD106,2)="++",VALUE(LEFT($AD106,4)&amp;"00"),IF(RIGHT($AD106,1)="+",VALUE(LEFT($AD106,5)&amp;"0"),VALUE($AD106)))</f>
        <v>0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1:73" ht="30.75" customHeight="1" x14ac:dyDescent="0.15">
      <c r="A107" s="43"/>
      <c r="B107" s="71">
        <v>98</v>
      </c>
      <c r="C107" s="96"/>
      <c r="D107" s="143" t="e">
        <f>VLOOKUP(C107,登録情報女子!$A$2:$O$909,7,0)</f>
        <v>#N/A</v>
      </c>
      <c r="E107" s="143" t="e">
        <f>VLOOKUP(C107,登録情報女子!$A$2:$O$909,2,0)</f>
        <v>#N/A</v>
      </c>
      <c r="F107" s="137" t="e">
        <f>VLOOKUP(C107,登録情報女子!$A$2:$O$909,4,FALSE)</f>
        <v>#N/A</v>
      </c>
      <c r="G107" s="68"/>
      <c r="H107" s="148"/>
      <c r="I107" s="72"/>
      <c r="J107" s="99"/>
      <c r="K107" s="73"/>
      <c r="L107" s="148"/>
      <c r="M107" s="72"/>
      <c r="N107" s="99"/>
      <c r="O107" s="73"/>
      <c r="P107" s="148"/>
      <c r="Q107" s="72"/>
      <c r="R107" s="99"/>
      <c r="S107" s="73"/>
      <c r="T107" s="128"/>
      <c r="U107" s="72"/>
      <c r="V107" s="152"/>
      <c r="X107" s="100" t="str">
        <f t="shared" ca="1" si="99"/>
        <v/>
      </c>
      <c r="Y107" s="9" t="str">
        <f t="shared" ca="1" si="100"/>
        <v/>
      </c>
      <c r="Z107" s="100" t="str">
        <f t="shared" ca="1" si="101"/>
        <v/>
      </c>
      <c r="AB107" s="100"/>
      <c r="AD107" s="100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str">
        <f t="shared" ca="1" si="114"/>
        <v/>
      </c>
      <c r="BA107" s="9">
        <f t="shared" ca="1" si="115"/>
        <v>0</v>
      </c>
      <c r="BB107" s="9">
        <f t="shared" ca="1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>
        <f t="shared" si="121"/>
        <v>0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1:73" ht="30.75" customHeight="1" x14ac:dyDescent="0.15">
      <c r="A108" s="43"/>
      <c r="B108" s="71">
        <v>99</v>
      </c>
      <c r="C108" s="96"/>
      <c r="D108" s="143" t="e">
        <f>VLOOKUP(C108,登録情報女子!$A$2:$O$909,7,0)</f>
        <v>#N/A</v>
      </c>
      <c r="E108" s="143" t="e">
        <f>VLOOKUP(C108,登録情報女子!$A$2:$O$909,2,0)</f>
        <v>#N/A</v>
      </c>
      <c r="F108" s="137" t="e">
        <f>VLOOKUP(C108,登録情報女子!$A$2:$O$909,4,FALSE)</f>
        <v>#N/A</v>
      </c>
      <c r="G108" s="68"/>
      <c r="H108" s="148"/>
      <c r="I108" s="72"/>
      <c r="J108" s="99"/>
      <c r="K108" s="73"/>
      <c r="L108" s="148"/>
      <c r="M108" s="72"/>
      <c r="N108" s="99"/>
      <c r="O108" s="73"/>
      <c r="P108" s="148"/>
      <c r="Q108" s="72"/>
      <c r="R108" s="99"/>
      <c r="S108" s="73"/>
      <c r="T108" s="128"/>
      <c r="U108" s="72"/>
      <c r="V108" s="152"/>
      <c r="X108" s="100" t="str">
        <f t="shared" ca="1" si="99"/>
        <v/>
      </c>
      <c r="Y108" s="9" t="str">
        <f t="shared" ca="1" si="100"/>
        <v/>
      </c>
      <c r="Z108" s="100" t="str">
        <f t="shared" ca="1" si="101"/>
        <v/>
      </c>
      <c r="AB108" s="100"/>
      <c r="AD108" s="100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str">
        <f t="shared" ca="1" si="114"/>
        <v/>
      </c>
      <c r="BA108" s="9">
        <f t="shared" ca="1" si="115"/>
        <v>0</v>
      </c>
      <c r="BB108" s="9">
        <f t="shared" ca="1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>
        <f t="shared" si="121"/>
        <v>0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1:73" ht="30.75" customHeight="1" x14ac:dyDescent="0.15">
      <c r="A109" s="43"/>
      <c r="B109" s="71">
        <v>100</v>
      </c>
      <c r="C109" s="96"/>
      <c r="D109" s="143" t="e">
        <f>VLOOKUP(C109,登録情報女子!$A$2:$O$909,7,0)</f>
        <v>#N/A</v>
      </c>
      <c r="E109" s="143" t="e">
        <f>VLOOKUP(C109,登録情報女子!$A$2:$O$909,2,0)</f>
        <v>#N/A</v>
      </c>
      <c r="F109" s="137" t="e">
        <f>VLOOKUP(C109,登録情報女子!$A$2:$O$909,4,FALSE)</f>
        <v>#N/A</v>
      </c>
      <c r="G109" s="68"/>
      <c r="H109" s="148"/>
      <c r="I109" s="72"/>
      <c r="J109" s="99"/>
      <c r="K109" s="73"/>
      <c r="L109" s="148"/>
      <c r="M109" s="72"/>
      <c r="N109" s="99"/>
      <c r="O109" s="73"/>
      <c r="P109" s="148"/>
      <c r="Q109" s="72"/>
      <c r="R109" s="99"/>
      <c r="S109" s="73"/>
      <c r="T109" s="128"/>
      <c r="U109" s="72"/>
      <c r="V109" s="152"/>
      <c r="X109" s="100" t="str">
        <f t="shared" ca="1" si="99"/>
        <v/>
      </c>
      <c r="Y109" s="9" t="str">
        <f t="shared" ca="1" si="100"/>
        <v/>
      </c>
      <c r="Z109" s="100" t="str">
        <f t="shared" ca="1" si="101"/>
        <v/>
      </c>
      <c r="AB109" s="100"/>
      <c r="AD109" s="100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str">
        <f t="shared" ca="1" si="114"/>
        <v/>
      </c>
      <c r="BA109" s="9">
        <f t="shared" ca="1" si="115"/>
        <v>0</v>
      </c>
      <c r="BB109" s="9">
        <f t="shared" ca="1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>
        <f t="shared" si="121"/>
        <v>0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1:73" ht="30.75" customHeight="1" x14ac:dyDescent="0.15">
      <c r="A110" s="43"/>
      <c r="B110" s="71">
        <v>101</v>
      </c>
      <c r="C110" s="96"/>
      <c r="D110" s="143" t="e">
        <f>VLOOKUP(C110,登録情報女子!$A$2:$O$909,7,0)</f>
        <v>#N/A</v>
      </c>
      <c r="E110" s="143" t="e">
        <f>VLOOKUP(C110,登録情報女子!$A$2:$O$909,2,0)</f>
        <v>#N/A</v>
      </c>
      <c r="F110" s="137" t="e">
        <f>VLOOKUP(C110,登録情報女子!$A$2:$O$909,4,FALSE)</f>
        <v>#N/A</v>
      </c>
      <c r="G110" s="68"/>
      <c r="H110" s="148"/>
      <c r="I110" s="72"/>
      <c r="J110" s="99"/>
      <c r="K110" s="73"/>
      <c r="L110" s="148"/>
      <c r="M110" s="72"/>
      <c r="N110" s="99"/>
      <c r="O110" s="73"/>
      <c r="P110" s="148"/>
      <c r="Q110" s="72"/>
      <c r="R110" s="99"/>
      <c r="S110" s="73"/>
      <c r="T110" s="128"/>
      <c r="U110" s="72"/>
      <c r="V110" s="152"/>
      <c r="X110" s="100" t="str">
        <f t="shared" ca="1" si="99"/>
        <v/>
      </c>
      <c r="Y110" s="9" t="str">
        <f t="shared" ca="1" si="100"/>
        <v/>
      </c>
      <c r="Z110" s="100" t="str">
        <f t="shared" ca="1" si="101"/>
        <v/>
      </c>
      <c r="AB110" s="100"/>
      <c r="AD110" s="100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str">
        <f t="shared" ca="1" si="114"/>
        <v/>
      </c>
      <c r="BA110" s="9">
        <f t="shared" ca="1" si="115"/>
        <v>0</v>
      </c>
      <c r="BB110" s="9">
        <f t="shared" ca="1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>
        <f t="shared" si="121"/>
        <v>0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1:73" ht="30.75" customHeight="1" x14ac:dyDescent="0.15">
      <c r="A111" s="43"/>
      <c r="B111" s="71">
        <v>102</v>
      </c>
      <c r="C111" s="96"/>
      <c r="D111" s="143" t="e">
        <f>VLOOKUP(C111,登録情報女子!$A$2:$O$909,7,0)</f>
        <v>#N/A</v>
      </c>
      <c r="E111" s="143" t="e">
        <f>VLOOKUP(C111,登録情報女子!$A$2:$O$909,2,0)</f>
        <v>#N/A</v>
      </c>
      <c r="F111" s="137" t="e">
        <f>VLOOKUP(C111,登録情報女子!$A$2:$O$909,4,FALSE)</f>
        <v>#N/A</v>
      </c>
      <c r="G111" s="68"/>
      <c r="H111" s="148"/>
      <c r="I111" s="72"/>
      <c r="J111" s="99"/>
      <c r="K111" s="73"/>
      <c r="L111" s="148"/>
      <c r="M111" s="72"/>
      <c r="N111" s="99"/>
      <c r="O111" s="73"/>
      <c r="P111" s="148"/>
      <c r="Q111" s="72"/>
      <c r="R111" s="99"/>
      <c r="S111" s="73"/>
      <c r="T111" s="128"/>
      <c r="U111" s="72"/>
      <c r="V111" s="152"/>
      <c r="X111" s="100" t="str">
        <f t="shared" ca="1" si="99"/>
        <v/>
      </c>
      <c r="Y111" s="9" t="str">
        <f t="shared" ca="1" si="100"/>
        <v/>
      </c>
      <c r="Z111" s="100" t="str">
        <f t="shared" ca="1" si="101"/>
        <v/>
      </c>
      <c r="AB111" s="100"/>
      <c r="AD111" s="100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str">
        <f t="shared" ca="1" si="114"/>
        <v/>
      </c>
      <c r="BA111" s="9">
        <f t="shared" ca="1" si="115"/>
        <v>0</v>
      </c>
      <c r="BB111" s="9">
        <f t="shared" ca="1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>
        <f t="shared" si="121"/>
        <v>0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1:73" ht="30.75" customHeight="1" x14ac:dyDescent="0.15">
      <c r="A112" s="43"/>
      <c r="B112" s="71">
        <v>103</v>
      </c>
      <c r="C112" s="96"/>
      <c r="D112" s="143" t="e">
        <f>VLOOKUP(C112,登録情報女子!$A$2:$O$909,7,0)</f>
        <v>#N/A</v>
      </c>
      <c r="E112" s="143" t="e">
        <f>VLOOKUP(C112,登録情報女子!$A$2:$O$909,2,0)</f>
        <v>#N/A</v>
      </c>
      <c r="F112" s="137" t="e">
        <f>VLOOKUP(C112,登録情報女子!$A$2:$O$909,4,FALSE)</f>
        <v>#N/A</v>
      </c>
      <c r="G112" s="68"/>
      <c r="H112" s="148"/>
      <c r="I112" s="72"/>
      <c r="J112" s="99"/>
      <c r="K112" s="73"/>
      <c r="L112" s="148"/>
      <c r="M112" s="72"/>
      <c r="N112" s="99"/>
      <c r="O112" s="73"/>
      <c r="P112" s="148"/>
      <c r="Q112" s="72"/>
      <c r="R112" s="99"/>
      <c r="S112" s="73"/>
      <c r="T112" s="128"/>
      <c r="U112" s="72"/>
      <c r="V112" s="152"/>
      <c r="X112" s="100" t="str">
        <f t="shared" ca="1" si="99"/>
        <v/>
      </c>
      <c r="Y112" s="9" t="str">
        <f t="shared" ca="1" si="100"/>
        <v/>
      </c>
      <c r="Z112" s="100" t="str">
        <f t="shared" ca="1" si="101"/>
        <v/>
      </c>
      <c r="AB112" s="100"/>
      <c r="AD112" s="100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str">
        <f t="shared" ca="1" si="114"/>
        <v/>
      </c>
      <c r="BA112" s="9">
        <f t="shared" ca="1" si="115"/>
        <v>0</v>
      </c>
      <c r="BB112" s="9">
        <f t="shared" ca="1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>
        <f t="shared" si="121"/>
        <v>0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1:73" ht="30.75" customHeight="1" x14ac:dyDescent="0.15">
      <c r="A113" s="43"/>
      <c r="B113" s="71">
        <v>104</v>
      </c>
      <c r="C113" s="96"/>
      <c r="D113" s="143" t="e">
        <f>VLOOKUP(C113,登録情報女子!$A$2:$O$909,7,0)</f>
        <v>#N/A</v>
      </c>
      <c r="E113" s="143" t="e">
        <f>VLOOKUP(C113,登録情報女子!$A$2:$O$909,2,0)</f>
        <v>#N/A</v>
      </c>
      <c r="F113" s="137" t="e">
        <f>VLOOKUP(C113,登録情報女子!$A$2:$O$909,4,FALSE)</f>
        <v>#N/A</v>
      </c>
      <c r="G113" s="68"/>
      <c r="H113" s="148"/>
      <c r="I113" s="72"/>
      <c r="J113" s="99"/>
      <c r="K113" s="73"/>
      <c r="L113" s="148"/>
      <c r="M113" s="72"/>
      <c r="N113" s="99"/>
      <c r="O113" s="73"/>
      <c r="P113" s="148"/>
      <c r="Q113" s="72"/>
      <c r="R113" s="99"/>
      <c r="S113" s="73"/>
      <c r="T113" s="128"/>
      <c r="U113" s="72"/>
      <c r="V113" s="152"/>
      <c r="X113" s="100" t="str">
        <f t="shared" ca="1" si="99"/>
        <v/>
      </c>
      <c r="Y113" s="9" t="str">
        <f t="shared" ca="1" si="100"/>
        <v/>
      </c>
      <c r="Z113" s="100" t="str">
        <f t="shared" ca="1" si="101"/>
        <v/>
      </c>
      <c r="AB113" s="100"/>
      <c r="AD113" s="100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str">
        <f t="shared" ca="1" si="114"/>
        <v/>
      </c>
      <c r="BA113" s="9">
        <f t="shared" ca="1" si="115"/>
        <v>0</v>
      </c>
      <c r="BB113" s="9">
        <f t="shared" ca="1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>
        <f t="shared" si="121"/>
        <v>0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1:73" ht="30.75" customHeight="1" x14ac:dyDescent="0.15">
      <c r="A114" s="43"/>
      <c r="B114" s="71">
        <v>105</v>
      </c>
      <c r="C114" s="96"/>
      <c r="D114" s="143" t="e">
        <f>VLOOKUP(C114,登録情報女子!$A$2:$O$909,7,0)</f>
        <v>#N/A</v>
      </c>
      <c r="E114" s="143" t="e">
        <f>VLOOKUP(C114,登録情報女子!$A$2:$O$909,2,0)</f>
        <v>#N/A</v>
      </c>
      <c r="F114" s="137" t="e">
        <f>VLOOKUP(C114,登録情報女子!$A$2:$O$909,4,FALSE)</f>
        <v>#N/A</v>
      </c>
      <c r="G114" s="68"/>
      <c r="H114" s="148"/>
      <c r="I114" s="72"/>
      <c r="J114" s="99"/>
      <c r="K114" s="73"/>
      <c r="L114" s="148"/>
      <c r="M114" s="72"/>
      <c r="N114" s="99"/>
      <c r="O114" s="73"/>
      <c r="P114" s="148"/>
      <c r="Q114" s="72"/>
      <c r="R114" s="99"/>
      <c r="S114" s="73"/>
      <c r="T114" s="128"/>
      <c r="U114" s="72"/>
      <c r="V114" s="152"/>
      <c r="X114" s="100" t="str">
        <f t="shared" ca="1" si="99"/>
        <v/>
      </c>
      <c r="Y114" s="9" t="str">
        <f t="shared" ca="1" si="100"/>
        <v/>
      </c>
      <c r="Z114" s="100" t="str">
        <f t="shared" ca="1" si="101"/>
        <v/>
      </c>
      <c r="AB114" s="100"/>
      <c r="AD114" s="100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str">
        <f t="shared" ca="1" si="114"/>
        <v/>
      </c>
      <c r="BA114" s="9">
        <f t="shared" ca="1" si="115"/>
        <v>0</v>
      </c>
      <c r="BB114" s="9">
        <f t="shared" ca="1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>
        <f t="shared" si="121"/>
        <v>0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1:73" ht="30.75" customHeight="1" x14ac:dyDescent="0.15">
      <c r="A115" s="43"/>
      <c r="B115" s="71">
        <v>106</v>
      </c>
      <c r="C115" s="96"/>
      <c r="D115" s="143" t="e">
        <f>VLOOKUP(C115,登録情報女子!$A$2:$O$909,7,0)</f>
        <v>#N/A</v>
      </c>
      <c r="E115" s="143" t="e">
        <f>VLOOKUP(C115,登録情報女子!$A$2:$O$909,2,0)</f>
        <v>#N/A</v>
      </c>
      <c r="F115" s="137" t="e">
        <f>VLOOKUP(C115,登録情報女子!$A$2:$O$909,4,FALSE)</f>
        <v>#N/A</v>
      </c>
      <c r="G115" s="68"/>
      <c r="H115" s="148"/>
      <c r="I115" s="72"/>
      <c r="J115" s="99"/>
      <c r="K115" s="73"/>
      <c r="L115" s="148"/>
      <c r="M115" s="72"/>
      <c r="N115" s="99"/>
      <c r="O115" s="73"/>
      <c r="P115" s="148"/>
      <c r="Q115" s="72"/>
      <c r="R115" s="99"/>
      <c r="S115" s="73"/>
      <c r="T115" s="128"/>
      <c r="U115" s="72"/>
      <c r="V115" s="152"/>
      <c r="X115" s="100" t="str">
        <f t="shared" ca="1" si="99"/>
        <v/>
      </c>
      <c r="Y115" s="9" t="str">
        <f t="shared" ca="1" si="100"/>
        <v/>
      </c>
      <c r="Z115" s="100" t="str">
        <f t="shared" ca="1" si="101"/>
        <v/>
      </c>
      <c r="AB115" s="100"/>
      <c r="AD115" s="100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str">
        <f t="shared" ca="1" si="114"/>
        <v/>
      </c>
      <c r="BA115" s="9">
        <f t="shared" ca="1" si="115"/>
        <v>0</v>
      </c>
      <c r="BB115" s="9">
        <f t="shared" ca="1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>
        <f t="shared" si="121"/>
        <v>0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1:73" ht="30.75" customHeight="1" x14ac:dyDescent="0.15">
      <c r="A116" s="43"/>
      <c r="B116" s="71">
        <v>107</v>
      </c>
      <c r="C116" s="96"/>
      <c r="D116" s="143" t="e">
        <f>VLOOKUP(C116,登録情報女子!$A$2:$O$909,7,0)</f>
        <v>#N/A</v>
      </c>
      <c r="E116" s="143" t="e">
        <f>VLOOKUP(C116,登録情報女子!$A$2:$O$909,2,0)</f>
        <v>#N/A</v>
      </c>
      <c r="F116" s="137" t="e">
        <f>VLOOKUP(C116,登録情報女子!$A$2:$O$909,4,FALSE)</f>
        <v>#N/A</v>
      </c>
      <c r="G116" s="68"/>
      <c r="H116" s="148"/>
      <c r="I116" s="72"/>
      <c r="J116" s="99"/>
      <c r="K116" s="73"/>
      <c r="L116" s="148"/>
      <c r="M116" s="72"/>
      <c r="N116" s="99"/>
      <c r="O116" s="73"/>
      <c r="P116" s="148"/>
      <c r="Q116" s="72"/>
      <c r="R116" s="99"/>
      <c r="S116" s="73"/>
      <c r="T116" s="128"/>
      <c r="U116" s="72"/>
      <c r="V116" s="152"/>
      <c r="X116" s="100" t="str">
        <f t="shared" ca="1" si="99"/>
        <v/>
      </c>
      <c r="Y116" s="9" t="str">
        <f t="shared" ca="1" si="100"/>
        <v/>
      </c>
      <c r="Z116" s="100" t="str">
        <f t="shared" ca="1" si="101"/>
        <v/>
      </c>
      <c r="AB116" s="100"/>
      <c r="AD116" s="100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str">
        <f t="shared" ca="1" si="114"/>
        <v/>
      </c>
      <c r="BA116" s="9">
        <f t="shared" ca="1" si="115"/>
        <v>0</v>
      </c>
      <c r="BB116" s="9">
        <f t="shared" ca="1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>
        <f t="shared" si="121"/>
        <v>0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1:73" ht="30.75" customHeight="1" x14ac:dyDescent="0.15">
      <c r="A117" s="43"/>
      <c r="B117" s="71">
        <v>108</v>
      </c>
      <c r="C117" s="96"/>
      <c r="D117" s="143" t="e">
        <f>VLOOKUP(C117,登録情報女子!$A$2:$O$909,7,0)</f>
        <v>#N/A</v>
      </c>
      <c r="E117" s="143" t="e">
        <f>VLOOKUP(C117,登録情報女子!$A$2:$O$909,2,0)</f>
        <v>#N/A</v>
      </c>
      <c r="F117" s="137" t="e">
        <f>VLOOKUP(C117,登録情報女子!$A$2:$O$909,4,FALSE)</f>
        <v>#N/A</v>
      </c>
      <c r="G117" s="68"/>
      <c r="H117" s="148"/>
      <c r="I117" s="72"/>
      <c r="J117" s="99"/>
      <c r="K117" s="73"/>
      <c r="L117" s="148"/>
      <c r="M117" s="72"/>
      <c r="N117" s="99"/>
      <c r="O117" s="73"/>
      <c r="P117" s="148"/>
      <c r="Q117" s="72"/>
      <c r="R117" s="99"/>
      <c r="S117" s="73"/>
      <c r="T117" s="128"/>
      <c r="U117" s="72"/>
      <c r="V117" s="152"/>
      <c r="X117" s="100" t="str">
        <f t="shared" ca="1" si="99"/>
        <v/>
      </c>
      <c r="Y117" s="9" t="str">
        <f t="shared" ca="1" si="100"/>
        <v/>
      </c>
      <c r="Z117" s="100" t="str">
        <f t="shared" ca="1" si="101"/>
        <v/>
      </c>
      <c r="AB117" s="100"/>
      <c r="AD117" s="100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str">
        <f t="shared" ca="1" si="114"/>
        <v/>
      </c>
      <c r="BA117" s="9">
        <f t="shared" ca="1" si="115"/>
        <v>0</v>
      </c>
      <c r="BB117" s="9">
        <f t="shared" ca="1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>
        <f t="shared" si="121"/>
        <v>0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1:73" ht="30.75" customHeight="1" x14ac:dyDescent="0.15">
      <c r="A118" s="43"/>
      <c r="B118" s="71">
        <v>109</v>
      </c>
      <c r="C118" s="96"/>
      <c r="D118" s="143" t="e">
        <f>VLOOKUP(C118,登録情報女子!$A$2:$O$909,7,0)</f>
        <v>#N/A</v>
      </c>
      <c r="E118" s="143" t="e">
        <f>VLOOKUP(C118,登録情報女子!$A$2:$O$909,2,0)</f>
        <v>#N/A</v>
      </c>
      <c r="F118" s="137" t="e">
        <f>VLOOKUP(C118,登録情報女子!$A$2:$O$909,4,FALSE)</f>
        <v>#N/A</v>
      </c>
      <c r="G118" s="68"/>
      <c r="H118" s="148"/>
      <c r="I118" s="72"/>
      <c r="J118" s="99"/>
      <c r="K118" s="73"/>
      <c r="L118" s="148"/>
      <c r="M118" s="72"/>
      <c r="N118" s="99"/>
      <c r="O118" s="73"/>
      <c r="P118" s="148"/>
      <c r="Q118" s="72"/>
      <c r="R118" s="99"/>
      <c r="S118" s="73"/>
      <c r="T118" s="128"/>
      <c r="U118" s="72"/>
      <c r="V118" s="152"/>
      <c r="X118" s="100" t="str">
        <f t="shared" ca="1" si="99"/>
        <v/>
      </c>
      <c r="Y118" s="9" t="str">
        <f t="shared" ca="1" si="100"/>
        <v/>
      </c>
      <c r="Z118" s="100" t="str">
        <f t="shared" ca="1" si="101"/>
        <v/>
      </c>
      <c r="AB118" s="100"/>
      <c r="AD118" s="100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str">
        <f t="shared" ca="1" si="114"/>
        <v/>
      </c>
      <c r="BA118" s="9">
        <f t="shared" ca="1" si="115"/>
        <v>0</v>
      </c>
      <c r="BB118" s="9">
        <f t="shared" ca="1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>
        <f t="shared" si="121"/>
        <v>0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1:73" ht="30.75" customHeight="1" x14ac:dyDescent="0.15">
      <c r="A119" s="43"/>
      <c r="B119" s="71">
        <v>110</v>
      </c>
      <c r="C119" s="96"/>
      <c r="D119" s="143" t="e">
        <f>VLOOKUP(C119,登録情報女子!$A$2:$O$909,7,0)</f>
        <v>#N/A</v>
      </c>
      <c r="E119" s="143" t="e">
        <f>VLOOKUP(C119,登録情報女子!$A$2:$O$909,2,0)</f>
        <v>#N/A</v>
      </c>
      <c r="F119" s="137" t="e">
        <f>VLOOKUP(C119,登録情報女子!$A$2:$O$909,4,FALSE)</f>
        <v>#N/A</v>
      </c>
      <c r="G119" s="68"/>
      <c r="H119" s="148"/>
      <c r="I119" s="72"/>
      <c r="J119" s="99"/>
      <c r="K119" s="73"/>
      <c r="L119" s="148"/>
      <c r="M119" s="72"/>
      <c r="N119" s="99"/>
      <c r="O119" s="73"/>
      <c r="P119" s="148"/>
      <c r="Q119" s="72"/>
      <c r="R119" s="99"/>
      <c r="S119" s="73"/>
      <c r="T119" s="128"/>
      <c r="U119" s="72"/>
      <c r="V119" s="152"/>
      <c r="X119" s="100" t="str">
        <f t="shared" ca="1" si="99"/>
        <v/>
      </c>
      <c r="Y119" s="9" t="str">
        <f t="shared" ca="1" si="100"/>
        <v/>
      </c>
      <c r="Z119" s="100" t="str">
        <f t="shared" ca="1" si="101"/>
        <v/>
      </c>
      <c r="AB119" s="100"/>
      <c r="AD119" s="100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str">
        <f t="shared" ca="1" si="114"/>
        <v/>
      </c>
      <c r="BA119" s="9">
        <f t="shared" ca="1" si="115"/>
        <v>0</v>
      </c>
      <c r="BB119" s="9">
        <f t="shared" ca="1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>
        <f t="shared" si="121"/>
        <v>0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1:73" ht="30.75" customHeight="1" x14ac:dyDescent="0.15">
      <c r="A120" s="43"/>
      <c r="B120" s="71">
        <v>111</v>
      </c>
      <c r="C120" s="96"/>
      <c r="D120" s="143" t="e">
        <f>VLOOKUP(C120,登録情報女子!$A$2:$O$909,7,0)</f>
        <v>#N/A</v>
      </c>
      <c r="E120" s="143" t="e">
        <f>VLOOKUP(C120,登録情報女子!$A$2:$O$909,2,0)</f>
        <v>#N/A</v>
      </c>
      <c r="F120" s="137" t="e">
        <f>VLOOKUP(C120,登録情報女子!$A$2:$O$909,4,FALSE)</f>
        <v>#N/A</v>
      </c>
      <c r="G120" s="68"/>
      <c r="H120" s="148"/>
      <c r="I120" s="72"/>
      <c r="J120" s="99"/>
      <c r="K120" s="73"/>
      <c r="L120" s="148"/>
      <c r="M120" s="72"/>
      <c r="N120" s="99"/>
      <c r="O120" s="73"/>
      <c r="P120" s="148"/>
      <c r="Q120" s="72"/>
      <c r="R120" s="99"/>
      <c r="S120" s="73"/>
      <c r="T120" s="128"/>
      <c r="U120" s="72"/>
      <c r="V120" s="152"/>
      <c r="X120" s="100" t="str">
        <f t="shared" ca="1" si="99"/>
        <v/>
      </c>
      <c r="Y120" s="9" t="str">
        <f t="shared" ca="1" si="100"/>
        <v/>
      </c>
      <c r="Z120" s="100" t="str">
        <f t="shared" ca="1" si="101"/>
        <v/>
      </c>
      <c r="AB120" s="100"/>
      <c r="AD120" s="100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str">
        <f t="shared" ca="1" si="114"/>
        <v/>
      </c>
      <c r="BA120" s="9">
        <f t="shared" ca="1" si="115"/>
        <v>0</v>
      </c>
      <c r="BB120" s="9">
        <f t="shared" ca="1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>
        <f t="shared" si="121"/>
        <v>0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1:73" ht="30.75" customHeight="1" x14ac:dyDescent="0.15">
      <c r="A121" s="43"/>
      <c r="B121" s="71">
        <v>112</v>
      </c>
      <c r="C121" s="96"/>
      <c r="D121" s="143" t="e">
        <f>VLOOKUP(C121,登録情報女子!$A$2:$O$909,7,0)</f>
        <v>#N/A</v>
      </c>
      <c r="E121" s="143" t="e">
        <f>VLOOKUP(C121,登録情報女子!$A$2:$O$909,2,0)</f>
        <v>#N/A</v>
      </c>
      <c r="F121" s="137" t="e">
        <f>VLOOKUP(C121,登録情報女子!$A$2:$O$909,4,FALSE)</f>
        <v>#N/A</v>
      </c>
      <c r="G121" s="68"/>
      <c r="H121" s="148"/>
      <c r="I121" s="72"/>
      <c r="J121" s="99"/>
      <c r="K121" s="73"/>
      <c r="L121" s="148"/>
      <c r="M121" s="72"/>
      <c r="N121" s="99"/>
      <c r="O121" s="73"/>
      <c r="P121" s="148"/>
      <c r="Q121" s="72"/>
      <c r="R121" s="99"/>
      <c r="S121" s="73"/>
      <c r="T121" s="128"/>
      <c r="U121" s="72"/>
      <c r="V121" s="152"/>
      <c r="X121" s="100" t="str">
        <f t="shared" ca="1" si="99"/>
        <v/>
      </c>
      <c r="Y121" s="9" t="str">
        <f t="shared" ca="1" si="100"/>
        <v/>
      </c>
      <c r="Z121" s="100" t="str">
        <f t="shared" ca="1" si="101"/>
        <v/>
      </c>
      <c r="AB121" s="100"/>
      <c r="AD121" s="100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str">
        <f t="shared" ca="1" si="114"/>
        <v/>
      </c>
      <c r="BA121" s="9">
        <f t="shared" ca="1" si="115"/>
        <v>0</v>
      </c>
      <c r="BB121" s="9">
        <f t="shared" ca="1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>
        <f t="shared" si="121"/>
        <v>0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1:73" ht="30.75" customHeight="1" x14ac:dyDescent="0.15">
      <c r="A122" s="43"/>
      <c r="B122" s="71">
        <v>113</v>
      </c>
      <c r="C122" s="96"/>
      <c r="D122" s="143" t="e">
        <f>VLOOKUP(C122,登録情報女子!$A$2:$O$909,7,0)</f>
        <v>#N/A</v>
      </c>
      <c r="E122" s="143" t="e">
        <f>VLOOKUP(C122,登録情報女子!$A$2:$O$909,2,0)</f>
        <v>#N/A</v>
      </c>
      <c r="F122" s="137" t="e">
        <f>VLOOKUP(C122,登録情報女子!$A$2:$O$909,4,FALSE)</f>
        <v>#N/A</v>
      </c>
      <c r="G122" s="68"/>
      <c r="H122" s="148"/>
      <c r="I122" s="72"/>
      <c r="J122" s="99"/>
      <c r="K122" s="73"/>
      <c r="L122" s="148"/>
      <c r="M122" s="72"/>
      <c r="N122" s="99"/>
      <c r="O122" s="73"/>
      <c r="P122" s="148"/>
      <c r="Q122" s="72"/>
      <c r="R122" s="99"/>
      <c r="S122" s="73"/>
      <c r="T122" s="128"/>
      <c r="U122" s="72"/>
      <c r="V122" s="152"/>
      <c r="X122" s="100" t="str">
        <f t="shared" ca="1" si="99"/>
        <v/>
      </c>
      <c r="Y122" s="9" t="str">
        <f t="shared" ca="1" si="100"/>
        <v/>
      </c>
      <c r="Z122" s="100" t="str">
        <f t="shared" ca="1" si="101"/>
        <v/>
      </c>
      <c r="AB122" s="100"/>
      <c r="AD122" s="100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str">
        <f t="shared" ca="1" si="114"/>
        <v/>
      </c>
      <c r="BA122" s="9">
        <f t="shared" ca="1" si="115"/>
        <v>0</v>
      </c>
      <c r="BB122" s="9">
        <f t="shared" ca="1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>
        <f t="shared" si="121"/>
        <v>0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1:73" ht="30.75" customHeight="1" x14ac:dyDescent="0.15">
      <c r="A123" s="43"/>
      <c r="B123" s="71">
        <v>114</v>
      </c>
      <c r="C123" s="96"/>
      <c r="D123" s="143" t="e">
        <f>VLOOKUP(C123,登録情報女子!$A$2:$O$909,7,0)</f>
        <v>#N/A</v>
      </c>
      <c r="E123" s="143" t="e">
        <f>VLOOKUP(C123,登録情報女子!$A$2:$O$909,2,0)</f>
        <v>#N/A</v>
      </c>
      <c r="F123" s="137" t="e">
        <f>VLOOKUP(C123,登録情報女子!$A$2:$O$909,4,FALSE)</f>
        <v>#N/A</v>
      </c>
      <c r="G123" s="68"/>
      <c r="H123" s="148"/>
      <c r="I123" s="72"/>
      <c r="J123" s="99"/>
      <c r="K123" s="73"/>
      <c r="L123" s="148"/>
      <c r="M123" s="72"/>
      <c r="N123" s="99"/>
      <c r="O123" s="73"/>
      <c r="P123" s="148"/>
      <c r="Q123" s="72"/>
      <c r="R123" s="99"/>
      <c r="S123" s="73"/>
      <c r="T123" s="128"/>
      <c r="U123" s="72"/>
      <c r="V123" s="152"/>
      <c r="X123" s="100" t="str">
        <f t="shared" ca="1" si="99"/>
        <v/>
      </c>
      <c r="Y123" s="9" t="str">
        <f t="shared" ca="1" si="100"/>
        <v/>
      </c>
      <c r="Z123" s="100" t="str">
        <f t="shared" ca="1" si="101"/>
        <v/>
      </c>
      <c r="AB123" s="100"/>
      <c r="AD123" s="100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str">
        <f t="shared" ca="1" si="114"/>
        <v/>
      </c>
      <c r="BA123" s="9">
        <f t="shared" ca="1" si="115"/>
        <v>0</v>
      </c>
      <c r="BB123" s="9">
        <f t="shared" ca="1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>
        <f t="shared" si="121"/>
        <v>0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1:73" ht="30.75" customHeight="1" x14ac:dyDescent="0.15">
      <c r="A124" s="43"/>
      <c r="B124" s="71">
        <v>115</v>
      </c>
      <c r="C124" s="96"/>
      <c r="D124" s="143" t="e">
        <f>VLOOKUP(C124,登録情報女子!$A$2:$O$909,7,0)</f>
        <v>#N/A</v>
      </c>
      <c r="E124" s="143" t="e">
        <f>VLOOKUP(C124,登録情報女子!$A$2:$O$909,2,0)</f>
        <v>#N/A</v>
      </c>
      <c r="F124" s="137" t="e">
        <f>VLOOKUP(C124,登録情報女子!$A$2:$O$909,4,FALSE)</f>
        <v>#N/A</v>
      </c>
      <c r="G124" s="68"/>
      <c r="H124" s="148"/>
      <c r="I124" s="72"/>
      <c r="J124" s="99"/>
      <c r="K124" s="73"/>
      <c r="L124" s="148"/>
      <c r="M124" s="72"/>
      <c r="N124" s="99"/>
      <c r="O124" s="73"/>
      <c r="P124" s="148"/>
      <c r="Q124" s="72"/>
      <c r="R124" s="99"/>
      <c r="S124" s="73"/>
      <c r="T124" s="128"/>
      <c r="U124" s="72"/>
      <c r="V124" s="152"/>
      <c r="X124" s="100" t="str">
        <f t="shared" ca="1" si="99"/>
        <v/>
      </c>
      <c r="Y124" s="9" t="str">
        <f t="shared" ca="1" si="100"/>
        <v/>
      </c>
      <c r="Z124" s="100" t="str">
        <f t="shared" ca="1" si="101"/>
        <v/>
      </c>
      <c r="AB124" s="100"/>
      <c r="AD124" s="100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str">
        <f t="shared" ca="1" si="114"/>
        <v/>
      </c>
      <c r="BA124" s="9">
        <f t="shared" ca="1" si="115"/>
        <v>0</v>
      </c>
      <c r="BB124" s="9">
        <f t="shared" ca="1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>
        <f t="shared" si="121"/>
        <v>0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1:73" ht="30.75" customHeight="1" x14ac:dyDescent="0.15">
      <c r="A125" s="43"/>
      <c r="B125" s="71">
        <v>116</v>
      </c>
      <c r="C125" s="96"/>
      <c r="D125" s="143" t="e">
        <f>VLOOKUP(C125,登録情報女子!$A$2:$O$909,7,0)</f>
        <v>#N/A</v>
      </c>
      <c r="E125" s="143" t="e">
        <f>VLOOKUP(C125,登録情報女子!$A$2:$O$909,2,0)</f>
        <v>#N/A</v>
      </c>
      <c r="F125" s="137" t="e">
        <f>VLOOKUP(C125,登録情報女子!$A$2:$O$909,4,FALSE)</f>
        <v>#N/A</v>
      </c>
      <c r="G125" s="68"/>
      <c r="H125" s="148"/>
      <c r="I125" s="72"/>
      <c r="J125" s="99"/>
      <c r="K125" s="73"/>
      <c r="L125" s="148"/>
      <c r="M125" s="72"/>
      <c r="N125" s="99"/>
      <c r="O125" s="73"/>
      <c r="P125" s="148"/>
      <c r="Q125" s="72"/>
      <c r="R125" s="99"/>
      <c r="S125" s="73"/>
      <c r="T125" s="128"/>
      <c r="U125" s="72"/>
      <c r="V125" s="152"/>
      <c r="X125" s="100" t="str">
        <f t="shared" ca="1" si="99"/>
        <v/>
      </c>
      <c r="Y125" s="9" t="str">
        <f t="shared" ca="1" si="100"/>
        <v/>
      </c>
      <c r="Z125" s="100" t="str">
        <f t="shared" ca="1" si="101"/>
        <v/>
      </c>
      <c r="AB125" s="100"/>
      <c r="AD125" s="100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str">
        <f t="shared" ca="1" si="114"/>
        <v/>
      </c>
      <c r="BA125" s="9">
        <f t="shared" ca="1" si="115"/>
        <v>0</v>
      </c>
      <c r="BB125" s="9">
        <f t="shared" ca="1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>
        <f t="shared" si="121"/>
        <v>0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1:73" ht="30.75" customHeight="1" x14ac:dyDescent="0.15">
      <c r="A126" s="43"/>
      <c r="B126" s="71">
        <v>117</v>
      </c>
      <c r="C126" s="96"/>
      <c r="D126" s="143" t="e">
        <f>VLOOKUP(C126,登録情報女子!$A$2:$O$909,7,0)</f>
        <v>#N/A</v>
      </c>
      <c r="E126" s="143" t="e">
        <f>VLOOKUP(C126,登録情報女子!$A$2:$O$909,2,0)</f>
        <v>#N/A</v>
      </c>
      <c r="F126" s="137" t="e">
        <f>VLOOKUP(C126,登録情報女子!$A$2:$O$909,4,FALSE)</f>
        <v>#N/A</v>
      </c>
      <c r="G126" s="68"/>
      <c r="H126" s="148"/>
      <c r="I126" s="72"/>
      <c r="J126" s="99"/>
      <c r="K126" s="73"/>
      <c r="L126" s="148"/>
      <c r="M126" s="72"/>
      <c r="N126" s="99"/>
      <c r="O126" s="73"/>
      <c r="P126" s="148"/>
      <c r="Q126" s="72"/>
      <c r="R126" s="99"/>
      <c r="S126" s="73"/>
      <c r="T126" s="128"/>
      <c r="U126" s="72"/>
      <c r="V126" s="152"/>
      <c r="X126" s="100" t="str">
        <f t="shared" ca="1" si="99"/>
        <v/>
      </c>
      <c r="Y126" s="9" t="str">
        <f t="shared" ca="1" si="100"/>
        <v/>
      </c>
      <c r="Z126" s="100" t="str">
        <f t="shared" ca="1" si="101"/>
        <v/>
      </c>
      <c r="AB126" s="100"/>
      <c r="AD126" s="100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str">
        <f t="shared" ca="1" si="114"/>
        <v/>
      </c>
      <c r="BA126" s="9">
        <f t="shared" ca="1" si="115"/>
        <v>0</v>
      </c>
      <c r="BB126" s="9">
        <f t="shared" ca="1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>
        <f t="shared" si="121"/>
        <v>0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1:73" ht="30.75" customHeight="1" x14ac:dyDescent="0.15">
      <c r="A127" s="43"/>
      <c r="B127" s="71">
        <v>118</v>
      </c>
      <c r="C127" s="96"/>
      <c r="D127" s="143" t="e">
        <f>VLOOKUP(C127,登録情報女子!$A$2:$O$909,7,0)</f>
        <v>#N/A</v>
      </c>
      <c r="E127" s="143" t="e">
        <f>VLOOKUP(C127,登録情報女子!$A$2:$O$909,2,0)</f>
        <v>#N/A</v>
      </c>
      <c r="F127" s="137" t="e">
        <f>VLOOKUP(C127,登録情報女子!$A$2:$O$909,4,FALSE)</f>
        <v>#N/A</v>
      </c>
      <c r="G127" s="68"/>
      <c r="H127" s="148"/>
      <c r="I127" s="72"/>
      <c r="J127" s="99"/>
      <c r="K127" s="73"/>
      <c r="L127" s="148"/>
      <c r="M127" s="72"/>
      <c r="N127" s="99"/>
      <c r="O127" s="73"/>
      <c r="P127" s="148"/>
      <c r="Q127" s="72"/>
      <c r="R127" s="99"/>
      <c r="S127" s="73"/>
      <c r="T127" s="128"/>
      <c r="U127" s="72"/>
      <c r="V127" s="152"/>
      <c r="X127" s="100" t="str">
        <f t="shared" ca="1" si="99"/>
        <v/>
      </c>
      <c r="Y127" s="9" t="str">
        <f t="shared" ca="1" si="100"/>
        <v/>
      </c>
      <c r="Z127" s="100" t="str">
        <f t="shared" ca="1" si="101"/>
        <v/>
      </c>
      <c r="AB127" s="100"/>
      <c r="AD127" s="100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str">
        <f t="shared" ca="1" si="114"/>
        <v/>
      </c>
      <c r="BA127" s="9">
        <f t="shared" ca="1" si="115"/>
        <v>0</v>
      </c>
      <c r="BB127" s="9">
        <f t="shared" ca="1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>
        <f t="shared" si="121"/>
        <v>0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1:73" ht="30.75" customHeight="1" x14ac:dyDescent="0.15">
      <c r="A128" s="43"/>
      <c r="B128" s="71">
        <v>119</v>
      </c>
      <c r="C128" s="96"/>
      <c r="D128" s="143" t="e">
        <f>VLOOKUP(C128,登録情報女子!$A$2:$O$909,7,0)</f>
        <v>#N/A</v>
      </c>
      <c r="E128" s="143" t="e">
        <f>VLOOKUP(C128,登録情報女子!$A$2:$O$909,2,0)</f>
        <v>#N/A</v>
      </c>
      <c r="F128" s="137" t="e">
        <f>VLOOKUP(C128,登録情報女子!$A$2:$O$909,4,FALSE)</f>
        <v>#N/A</v>
      </c>
      <c r="G128" s="68"/>
      <c r="H128" s="148"/>
      <c r="I128" s="72"/>
      <c r="J128" s="99"/>
      <c r="K128" s="73"/>
      <c r="L128" s="148"/>
      <c r="M128" s="72"/>
      <c r="N128" s="99"/>
      <c r="O128" s="73"/>
      <c r="P128" s="148"/>
      <c r="Q128" s="72"/>
      <c r="R128" s="99"/>
      <c r="S128" s="73"/>
      <c r="T128" s="128"/>
      <c r="U128" s="72"/>
      <c r="V128" s="152"/>
      <c r="X128" s="100" t="str">
        <f t="shared" ca="1" si="99"/>
        <v/>
      </c>
      <c r="Y128" s="9" t="str">
        <f t="shared" ca="1" si="100"/>
        <v/>
      </c>
      <c r="Z128" s="100" t="str">
        <f t="shared" ca="1" si="101"/>
        <v/>
      </c>
      <c r="AB128" s="100"/>
      <c r="AD128" s="100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str">
        <f t="shared" ca="1" si="114"/>
        <v/>
      </c>
      <c r="BA128" s="9">
        <f t="shared" ca="1" si="115"/>
        <v>0</v>
      </c>
      <c r="BB128" s="9">
        <f t="shared" ca="1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>
        <f t="shared" si="121"/>
        <v>0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1:73" ht="30.75" customHeight="1" thickBot="1" x14ac:dyDescent="0.2">
      <c r="A129" s="43"/>
      <c r="B129" s="74">
        <v>120</v>
      </c>
      <c r="C129" s="97"/>
      <c r="D129" s="153" t="e">
        <f>VLOOKUP(C129,登録情報女子!$A$2:$O$909,7,0)</f>
        <v>#N/A</v>
      </c>
      <c r="E129" s="153" t="e">
        <f>VLOOKUP(C129,登録情報女子!$A$2:$O$909,2,0)</f>
        <v>#N/A</v>
      </c>
      <c r="F129" s="154" t="e">
        <f>VLOOKUP(C129,登録情報女子!$A$2:$O$909,4,FALSE)</f>
        <v>#N/A</v>
      </c>
      <c r="G129" s="75"/>
      <c r="H129" s="149"/>
      <c r="I129" s="76"/>
      <c r="J129" s="155"/>
      <c r="K129" s="77"/>
      <c r="L129" s="149"/>
      <c r="M129" s="76"/>
      <c r="N129" s="155"/>
      <c r="O129" s="77"/>
      <c r="P129" s="149"/>
      <c r="Q129" s="76"/>
      <c r="R129" s="155"/>
      <c r="S129" s="77"/>
      <c r="T129" s="156"/>
      <c r="U129" s="76"/>
      <c r="V129" s="157"/>
      <c r="X129" s="100" t="str">
        <f t="shared" ca="1" si="99"/>
        <v/>
      </c>
      <c r="Y129" s="9" t="str">
        <f t="shared" ca="1" si="100"/>
        <v/>
      </c>
      <c r="Z129" s="100" t="str">
        <f t="shared" ca="1" si="101"/>
        <v/>
      </c>
      <c r="AB129" s="100"/>
      <c r="AD129" s="100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str">
        <f t="shared" ca="1" si="114"/>
        <v/>
      </c>
      <c r="BA129" s="9">
        <f t="shared" ca="1" si="115"/>
        <v>0</v>
      </c>
      <c r="BB129" s="9">
        <f t="shared" ca="1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>
        <f t="shared" si="121"/>
        <v>0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1:73" x14ac:dyDescent="0.15"/>
  </sheetData>
  <mergeCells count="25">
    <mergeCell ref="M4:P4"/>
    <mergeCell ref="P8:R8"/>
    <mergeCell ref="A8:A9"/>
    <mergeCell ref="B8:B9"/>
    <mergeCell ref="D8:D9"/>
    <mergeCell ref="F8:F9"/>
    <mergeCell ref="H8:J8"/>
    <mergeCell ref="L8:N8"/>
    <mergeCell ref="E8:E9"/>
    <mergeCell ref="T8:V8"/>
    <mergeCell ref="D1:T1"/>
    <mergeCell ref="U1:V1"/>
    <mergeCell ref="B3:G3"/>
    <mergeCell ref="I3:L3"/>
    <mergeCell ref="M3:P3"/>
    <mergeCell ref="Q3:V3"/>
    <mergeCell ref="Q4:V4"/>
    <mergeCell ref="B5:H5"/>
    <mergeCell ref="I5:J5"/>
    <mergeCell ref="L5:V5"/>
    <mergeCell ref="I6:J6"/>
    <mergeCell ref="L6:V6"/>
    <mergeCell ref="B6:F6"/>
    <mergeCell ref="B4:G4"/>
    <mergeCell ref="I4:L4"/>
  </mergeCells>
  <phoneticPr fontId="2"/>
  <conditionalFormatting sqref="Z4">
    <cfRule type="cellIs" dxfId="5" priority="1" stopIfTrue="1" operator="lessThan">
      <formula>0</formula>
    </cfRule>
  </conditionalFormatting>
  <conditionalFormatting sqref="A4 A6 A8:A129">
    <cfRule type="cellIs" dxfId="4" priority="2" stopIfTrue="1" operator="notEqual">
      <formula>""</formula>
    </cfRule>
  </conditionalFormatting>
  <dataValidations xWindow="423" yWindow="445" count="5">
    <dataValidation imeMode="halfKatakana" allowBlank="1" showInputMessage="1" showErrorMessage="1" promptTitle="ﾌﾘｶﾞﾅ" prompt="半角ｶﾀｶﾅで入力_x000a_姓と名の間に半角ｽﾍﾟｰｽを入れる_x000a_例：ｶﾞｸﾚﾝ ｼﾞﾛｳ" sqref="G10:G129 D10:E129"/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>
      <formula1>INDIRECT($AH$3)</formula1>
    </dataValidation>
    <dataValidation type="list" imeMode="disabled" allowBlank="1" showInputMessage="1" showErrorMessage="1" errorTitle="申込種目" error="該当種目を選択してください" promptTitle="申込種目" prompt="該当種目を選択" sqref="X10:X129 AB10:AB129">
      <formula1>INDIRECT($AD$4)</formula1>
    </dataValidation>
    <dataValidation type="textLength" imeMode="disabled" operator="equal" allowBlank="1" showInputMessage="1" showErrorMessage="1" errorTitle="自己最高記録" error="6桁で入力してください" promptTitle="自己最高記録" prompt="2015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Z10:Z129 AD10:AD129">
      <formula1>6</formula1>
    </dataValidation>
    <dataValidation type="textLength" operator="equal" allowBlank="1" showInputMessage="1" showErrorMessage="1" promptTitle="資格記録" prompt="資格記録を入力_x000a_半角6桁「######」の形で入力_x000a__x000a_例_x000a_30分10秒88：301088_x000a_1m77：000177_x000a_5888点：005888_x000a_記録なし：000000" sqref="J10:J129 N10:N129 R10:R129">
      <formula1>6</formula1>
    </dataValidation>
  </dataValidations>
  <printOptions horizontalCentered="1"/>
  <pageMargins left="0.52" right="0" top="0.37" bottom="1.1023622047244095" header="0" footer="0.27559055118110237"/>
  <pageSetup paperSize="9" scale="71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xWindow="423" yWindow="445" count="1">
        <x14:dataValidation type="list" allowBlank="1" showInputMessage="1" showErrorMessage="1">
          <x14:formula1>
            <xm:f>登録情報女子!$U$2:$U$4</xm:f>
          </x14:formula1>
          <xm:sqref>P11:P129 L10:L129 H10:H129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L73"/>
  <sheetViews>
    <sheetView zoomScale="75" workbookViewId="0">
      <selection activeCell="C9" sqref="C9"/>
    </sheetView>
  </sheetViews>
  <sheetFormatPr defaultColWidth="0" defaultRowHeight="18.75" zeroHeight="1" x14ac:dyDescent="0.15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" style="13" hidden="1" customWidth="1"/>
    <col min="11" max="11" width="9.75" style="13" hidden="1" customWidth="1"/>
    <col min="12" max="16384" width="9" style="13" hidden="1"/>
  </cols>
  <sheetData>
    <row r="1" spans="1:12" ht="24" x14ac:dyDescent="0.15">
      <c r="A1" s="230" t="s">
        <v>7470</v>
      </c>
      <c r="B1" s="230"/>
      <c r="C1" s="230"/>
      <c r="D1" s="230"/>
      <c r="E1" s="230"/>
      <c r="F1" s="230"/>
      <c r="G1" s="231"/>
      <c r="H1" s="231"/>
    </row>
    <row r="2" spans="1:12" ht="12" customHeight="1" thickBot="1" x14ac:dyDescent="0.2"/>
    <row r="3" spans="1:12" ht="24" x14ac:dyDescent="0.15">
      <c r="A3" s="224" t="s">
        <v>18</v>
      </c>
      <c r="B3" s="226" t="s">
        <v>19</v>
      </c>
      <c r="C3" s="232" t="s">
        <v>20</v>
      </c>
      <c r="D3" s="233"/>
      <c r="E3" s="234"/>
      <c r="F3" s="232" t="s">
        <v>21</v>
      </c>
      <c r="G3" s="233"/>
      <c r="H3" s="234"/>
      <c r="I3" s="14"/>
      <c r="K3" s="15" t="s">
        <v>22</v>
      </c>
    </row>
    <row r="4" spans="1:12" ht="20.25" customHeight="1" thickBot="1" x14ac:dyDescent="0.2">
      <c r="A4" s="225"/>
      <c r="B4" s="227"/>
      <c r="C4" s="16" t="s">
        <v>23</v>
      </c>
      <c r="D4" s="17" t="s">
        <v>24</v>
      </c>
      <c r="E4" s="18" t="s">
        <v>25</v>
      </c>
      <c r="F4" s="16" t="s">
        <v>23</v>
      </c>
      <c r="G4" s="17" t="s">
        <v>24</v>
      </c>
      <c r="H4" s="18" t="s">
        <v>25</v>
      </c>
      <c r="I4" s="19"/>
      <c r="K4" s="19" t="s">
        <v>23</v>
      </c>
      <c r="L4" s="13" t="s">
        <v>24</v>
      </c>
    </row>
    <row r="5" spans="1:12" ht="20.25" customHeight="1" thickTop="1" x14ac:dyDescent="0.15">
      <c r="A5" s="20">
        <v>1700</v>
      </c>
      <c r="B5" s="21" t="s">
        <v>1561</v>
      </c>
      <c r="C5" s="22">
        <f>COUNTIF('団体申込一覧表（男子）'!$H$10:$V$129,$B5)</f>
        <v>0</v>
      </c>
      <c r="D5" s="22">
        <f>COUNTIF('団体申込一覧表（女子）'!$H$10:$V$129,$B5)</f>
        <v>0</v>
      </c>
      <c r="E5" s="23">
        <f>SUM(C5:D5)</f>
        <v>0</v>
      </c>
      <c r="F5" s="24">
        <f>C5*A5</f>
        <v>0</v>
      </c>
      <c r="G5" s="24">
        <f>D5*A5</f>
        <v>0</v>
      </c>
      <c r="H5" s="25">
        <f>SUM(F5:G5)</f>
        <v>0</v>
      </c>
      <c r="J5" s="101" t="s">
        <v>407</v>
      </c>
      <c r="K5" s="13">
        <v>1500</v>
      </c>
      <c r="L5" s="13">
        <v>1500</v>
      </c>
    </row>
    <row r="6" spans="1:12" ht="20.25" customHeight="1" x14ac:dyDescent="0.15">
      <c r="A6" s="26">
        <v>1700</v>
      </c>
      <c r="B6" s="27" t="s">
        <v>1562</v>
      </c>
      <c r="C6" s="22">
        <f>COUNTIF('団体申込一覧表（男子）'!$H$10:$V$129,$B6)</f>
        <v>0</v>
      </c>
      <c r="D6" s="22" t="s">
        <v>1</v>
      </c>
      <c r="E6" s="23">
        <f>SUM(C6:D6)</f>
        <v>0</v>
      </c>
      <c r="F6" s="24">
        <f>C6*A6</f>
        <v>0</v>
      </c>
      <c r="G6" s="24">
        <v>0</v>
      </c>
      <c r="H6" s="28">
        <f>SUM(F6:G6)</f>
        <v>0</v>
      </c>
      <c r="J6" s="101" t="s">
        <v>387</v>
      </c>
      <c r="K6" s="13">
        <v>1500</v>
      </c>
    </row>
    <row r="7" spans="1:12" ht="20.25" customHeight="1" x14ac:dyDescent="0.15">
      <c r="A7" s="26">
        <v>1700</v>
      </c>
      <c r="B7" s="27" t="s">
        <v>1563</v>
      </c>
      <c r="C7" s="22">
        <f>COUNTIF('団体申込一覧表（男子）'!$H$10:$V$129,$B7)</f>
        <v>0</v>
      </c>
      <c r="D7" s="22">
        <f>COUNTIF('団体申込一覧表（女子）'!$H$10:$V$129,$B7)</f>
        <v>0</v>
      </c>
      <c r="E7" s="23">
        <f>SUM(C7:D7)</f>
        <v>0</v>
      </c>
      <c r="F7" s="24">
        <f>C7*A7</f>
        <v>0</v>
      </c>
      <c r="G7" s="24">
        <f>D7*A7</f>
        <v>0</v>
      </c>
      <c r="H7" s="28">
        <f>SUM(F7:G7)</f>
        <v>0</v>
      </c>
      <c r="J7" s="101" t="s">
        <v>408</v>
      </c>
      <c r="K7" s="13">
        <v>1500</v>
      </c>
      <c r="L7" s="13">
        <v>1500</v>
      </c>
    </row>
    <row r="8" spans="1:12" ht="20.25" customHeight="1" thickBot="1" x14ac:dyDescent="0.2">
      <c r="A8" s="26">
        <v>1700</v>
      </c>
      <c r="B8" s="27" t="s">
        <v>392</v>
      </c>
      <c r="C8" s="22">
        <f>COUNTIF('団体申込一覧表（男子）'!$H$10:$V$129,$B8)</f>
        <v>0</v>
      </c>
      <c r="D8" s="22">
        <f>COUNTIF('団体申込一覧表（女子）'!$H$10:$V$129,$B8)</f>
        <v>0</v>
      </c>
      <c r="E8" s="23">
        <f>SUM(C8:D8)</f>
        <v>0</v>
      </c>
      <c r="F8" s="24">
        <f>C8*A8</f>
        <v>0</v>
      </c>
      <c r="G8" s="24">
        <f>D8*A8</f>
        <v>0</v>
      </c>
      <c r="H8" s="28">
        <f>SUM(F8:G8)</f>
        <v>0</v>
      </c>
      <c r="J8" s="101" t="s">
        <v>409</v>
      </c>
      <c r="K8" s="13">
        <v>1500</v>
      </c>
      <c r="L8" s="13">
        <v>1500</v>
      </c>
    </row>
    <row r="9" spans="1:12" ht="25.5" thickTop="1" thickBot="1" x14ac:dyDescent="0.2">
      <c r="A9" s="228" t="s">
        <v>26</v>
      </c>
      <c r="B9" s="229"/>
      <c r="C9" s="29">
        <f t="shared" ref="C9:H9" si="0">SUM(C5:C8)</f>
        <v>0</v>
      </c>
      <c r="D9" s="29">
        <f t="shared" si="0"/>
        <v>0</v>
      </c>
      <c r="E9" s="30">
        <f t="shared" si="0"/>
        <v>0</v>
      </c>
      <c r="F9" s="31">
        <f t="shared" si="0"/>
        <v>0</v>
      </c>
      <c r="G9" s="32">
        <f t="shared" si="0"/>
        <v>0</v>
      </c>
      <c r="H9" s="33">
        <f t="shared" si="0"/>
        <v>0</v>
      </c>
    </row>
    <row r="10" spans="1:12" x14ac:dyDescent="0.2">
      <c r="K10" s="34"/>
      <c r="L10" s="34"/>
    </row>
    <row r="11" spans="1:12" hidden="1" x14ac:dyDescent="0.2">
      <c r="K11" s="34"/>
      <c r="L11" s="34"/>
    </row>
    <row r="12" spans="1:12" hidden="1" x14ac:dyDescent="0.15"/>
    <row r="13" spans="1:12" hidden="1" x14ac:dyDescent="0.15"/>
    <row r="14" spans="1:12" hidden="1" x14ac:dyDescent="0.15"/>
    <row r="15" spans="1:12" hidden="1" x14ac:dyDescent="0.15"/>
    <row r="16" spans="1:12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idden="1" x14ac:dyDescent="0.15"/>
    <row r="25" hidden="1" x14ac:dyDescent="0.15"/>
    <row r="26" hidden="1" x14ac:dyDescent="0.15"/>
    <row r="27" hidden="1" x14ac:dyDescent="0.15"/>
    <row r="28" hidden="1" x14ac:dyDescent="0.15"/>
    <row r="29" hidden="1" x14ac:dyDescent="0.15"/>
    <row r="30" hidden="1" x14ac:dyDescent="0.15"/>
    <row r="31" hidden="1" x14ac:dyDescent="0.15"/>
    <row r="32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x14ac:dyDescent="0.15"/>
  </sheetData>
  <sheetProtection password="DF0B" sheet="1" objects="1" scenarios="1"/>
  <mergeCells count="6">
    <mergeCell ref="A3:A4"/>
    <mergeCell ref="B3:B4"/>
    <mergeCell ref="A9:B9"/>
    <mergeCell ref="A1:H1"/>
    <mergeCell ref="C3:E3"/>
    <mergeCell ref="F3:H3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申込書</vt:lpstr>
      <vt:lpstr>団体申込一覧表（男子）</vt:lpstr>
      <vt:lpstr>団体申込一覧表（女子）</vt:lpstr>
      <vt:lpstr>申込人数確認表</vt:lpstr>
      <vt:lpstr>選択</vt:lpstr>
      <vt:lpstr>登録情報女子</vt:lpstr>
      <vt:lpstr>master男子</vt:lpstr>
      <vt:lpstr>登録情報男子</vt:lpstr>
      <vt:lpstr>master女子</vt:lpstr>
      <vt:lpstr>申込書!Print_Area</vt:lpstr>
      <vt:lpstr>申込人数確認表!Print_Area</vt:lpstr>
      <vt:lpstr>'団体申込一覧表（男子）'!Print_Area</vt:lpstr>
      <vt:lpstr>'団体申込一覧表（女子）'!Print_Titles</vt:lpstr>
      <vt:lpstr>'団体申込一覧表（男子）'!Print_Titles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dcterms:created xsi:type="dcterms:W3CDTF">2006-08-29T12:54:14Z</dcterms:created>
  <dcterms:modified xsi:type="dcterms:W3CDTF">2020-03-03T04:23:38Z</dcterms:modified>
</cp:coreProperties>
</file>